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binary" PartName="/xl/commentsmeta0"/>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ample list" sheetId="1" r:id="rId4"/>
    <sheet state="visible" name="Sample information" sheetId="2" r:id="rId5"/>
    <sheet state="visible" name="How to fill in the form" sheetId="3" r:id="rId6"/>
    <sheet state="visible" name="Index" sheetId="4" r:id="rId7"/>
    <sheet state="hidden" name="Test Specification" sheetId="5" r:id="rId8"/>
    <sheet state="hidden" name="drop-down-rör ej" sheetId="6" r:id="rId9"/>
    <sheet state="hidden" name="Sheet1" sheetId="7" r:id="rId10"/>
    <sheet state="hidden" name="Sheet2" sheetId="8" r:id="rId11"/>
    <sheet state="hidden" name="Sheet3" sheetId="9" r:id="rId12"/>
  </sheets>
  <definedNames>
    <definedName name="Sampletype">'drop-down-rör ej'!$F$2:$F$11</definedName>
  </definedNames>
  <calcPr/>
  <extLst>
    <ext uri="GoogleSheetsCustomDataVersion2">
      <go:sheetsCustomData xmlns:go="http://customooxmlschemas.google.com/" r:id="rId13" roundtripDataChecksum="u2CUv90zq0TkjSjMIvg/LluCMTg1pQDTR0zRBlt/UD0="/>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
ID#AAABeZdG6MY
Kristina Larsson    (2025-02-19 10:35:32)
If there are no formulas, delete this sheet.</t>
      </text>
    </comment>
    <comment authorId="0" ref="A9">
      <text>
        <t xml:space="preserve">======
ID#AAABeZdG6MU
Kristina Larsson    (2025-02-19 10:35:32)
Fill this table with test cases. Delete the first row with the example.</t>
      </text>
    </comment>
    <comment authorId="0" ref="B5">
      <text>
        <t xml:space="preserve">======
ID#AAABeZdFyak
krlar103    (2025-02-19 10:35:32)
The tested version.</t>
      </text>
    </comment>
    <comment authorId="0" ref="B3">
      <text>
        <t xml:space="preserve">======
ID#AAABeZdFyao
Kristina Larsson    (2025-02-19 10:35:32)
Change to correct path</t>
      </text>
    </comment>
  </commentList>
  <extLst>
    <ext uri="GoogleSheetsCustomDataVersion2">
      <go:sheetsCustomData xmlns:go="http://customooxmlschemas.google.com/" r:id="rId1" roundtripDataSignature="AMtx7mjIteg8sTxCMMR8PcOKpuZGSmO2Ng=="/>
    </ext>
  </extLst>
</comments>
</file>

<file path=xl/sharedStrings.xml><?xml version="1.0" encoding="utf-8"?>
<sst xmlns="http://schemas.openxmlformats.org/spreadsheetml/2006/main" count="20977" uniqueCount="4042">
  <si>
    <t>AUTOMATICALLY GENERATED BASED ON PROJECT CODE</t>
  </si>
  <si>
    <t xml:space="preserve">THESE FIELDS ARE MANDATORY IF SUBMITTING READY MADE LIBRARIES  </t>
  </si>
  <si>
    <t>OPTIONAL</t>
  </si>
  <si>
    <t>AUTOMATICALLY GENERATED BASED ON INDEX INFORMATION</t>
  </si>
  <si>
    <t>TO BE FILLED IN BY SNP&amp;SEQ-TECHNOLOGY PLATFORM</t>
  </si>
  <si>
    <t>BLA-32606-v20</t>
  </si>
  <si>
    <t>DO NOT TOUCH!</t>
  </si>
  <si>
    <t>LEAVE BLANK! INFORMATION IS AUTOMATICALLY RETRIEVED FROM "PROJECT LEVEL INFO" IN CLARITY.</t>
  </si>
  <si>
    <t>Please read the tab "How to fill in the form" for more information on how to complete the sample submission form.</t>
  </si>
  <si>
    <t>If filled in, leave column I and J blank.</t>
  </si>
  <si>
    <t>If project will go in R&amp;D workflow, all these fields MUST be filled in!</t>
  </si>
  <si>
    <t>Default - do not change</t>
  </si>
  <si>
    <t>Auto fill by sample form</t>
  </si>
  <si>
    <r>
      <rPr>
        <rFont val="Calibri"/>
        <b/>
        <i/>
        <color theme="1"/>
        <sz val="15.0"/>
      </rPr>
      <t xml:space="preserve">OPTIONAL: </t>
    </r>
    <r>
      <rPr>
        <rFont val="Calibri"/>
        <i/>
        <color theme="1"/>
        <sz val="15.0"/>
      </rPr>
      <t>You may fill in these columns, and Clarity will use the info from the sample form instead of "project level info" from Clarity</t>
    </r>
  </si>
  <si>
    <r>
      <rPr>
        <rFont val="Calibri"/>
        <b/>
        <color theme="1"/>
        <sz val="11.0"/>
      </rPr>
      <t>Label your plate</t>
    </r>
    <r>
      <rPr>
        <rFont val="Calibri"/>
        <color theme="1"/>
        <sz val="11.0"/>
      </rPr>
      <t xml:space="preserve"> exactly as automatically generated in column A. </t>
    </r>
    <r>
      <rPr>
        <rFont val="Calibri"/>
        <b/>
        <color theme="1"/>
        <sz val="11.0"/>
      </rPr>
      <t xml:space="preserve">NOTE! </t>
    </r>
    <r>
      <rPr>
        <rFont val="Calibri"/>
        <color theme="1"/>
        <sz val="11.0"/>
      </rPr>
      <t>Don´t forget to fill in your project code in the "Sample information" tab</t>
    </r>
  </si>
  <si>
    <t>Pool# that the library in column D belongs to. See dropdown for options (possible to drag to fill down).</t>
  </si>
  <si>
    <r>
      <rPr>
        <rFont val="Calibri"/>
        <color theme="1"/>
        <sz val="11.0"/>
      </rPr>
      <t xml:space="preserve">Name of the library in the pool. </t>
    </r>
    <r>
      <rPr>
        <rFont val="Calibri"/>
        <b/>
        <color theme="1"/>
        <sz val="11.0"/>
      </rPr>
      <t xml:space="preserve">Only a-z, A-Z, 0-9, and - (dash) are allowed characters. No whitespaces! </t>
    </r>
  </si>
  <si>
    <r>
      <rPr>
        <rFont val="Calibri"/>
        <color theme="1"/>
        <sz val="11.0"/>
      </rPr>
      <t xml:space="preserve">Plate well position of libraries in column D. Several libraries can be in the same well if you are submitting a pool. Libraries must be placed </t>
    </r>
    <r>
      <rPr>
        <rFont val="Calibri"/>
        <b/>
        <color theme="1"/>
        <sz val="11.0"/>
      </rPr>
      <t xml:space="preserve">columnwise </t>
    </r>
    <r>
      <rPr>
        <rFont val="Calibri"/>
        <color theme="1"/>
        <sz val="11.0"/>
      </rPr>
      <t>starting at</t>
    </r>
    <r>
      <rPr>
        <rFont val="Calibri"/>
        <b/>
        <color theme="1"/>
        <sz val="11.0"/>
      </rPr>
      <t xml:space="preserve"> A1, B1 etc</t>
    </r>
    <r>
      <rPr>
        <rFont val="Calibri"/>
        <color theme="1"/>
        <sz val="11.0"/>
      </rPr>
      <t xml:space="preserve">. </t>
    </r>
    <r>
      <rPr>
        <rFont val="Calibri"/>
        <b/>
        <color theme="1"/>
        <sz val="11.0"/>
      </rPr>
      <t>No empty wells between samples!</t>
    </r>
  </si>
  <si>
    <t>Choose "96 well plate" if 96-well plate. Choose "tube" if 1.5 ml Eppenorf tubes. Tubes may only be used if less than 8 samples.</t>
  </si>
  <si>
    <t>Sample concentration (ng/ul). If your libraries are pooled, state the total concentration of the pool on each sample row.</t>
  </si>
  <si>
    <r>
      <rPr>
        <rFont val="Calibri"/>
        <color theme="1"/>
        <sz val="11.0"/>
      </rPr>
      <t xml:space="preserve">Library volume (µl). If your libraries are pooled, state the total volume of the pool on each sample row. </t>
    </r>
    <r>
      <rPr>
        <rFont val="Calibri"/>
        <b/>
        <color theme="1"/>
        <sz val="11.0"/>
      </rPr>
      <t xml:space="preserve">Sample volume must be 25-50 </t>
    </r>
    <r>
      <rPr>
        <rFont val="Calibri"/>
        <b/>
        <color theme="1"/>
        <sz val="11.0"/>
      </rPr>
      <t>µ</t>
    </r>
    <r>
      <rPr>
        <rFont val="Calibri"/>
        <b/>
        <color theme="1"/>
        <sz val="11.0"/>
      </rPr>
      <t>l!</t>
    </r>
  </si>
  <si>
    <t>Select index type (dropdown). NOTE! If the index kit is not specified, fill in column K instead ("CUSTOM INDEX").</t>
  </si>
  <si>
    <t>Select index number (see separate Index tab). NOTE! If not applicable, fill in column K instead ("CUSTOM INDEX").</t>
  </si>
  <si>
    <r>
      <rPr>
        <rFont val="Calibri"/>
        <color theme="1"/>
        <sz val="11.0"/>
      </rPr>
      <t xml:space="preserve">You may specify the exact index sequence here, instead of column I-J. Use the following format for dual index (i7-i5): NNNNNNNN-NNNNNNNN.                 Use the following format for Chromium </t>
    </r>
    <r>
      <rPr>
        <rFont val="Calibri"/>
        <color theme="1"/>
        <sz val="11.0"/>
        <u/>
      </rPr>
      <t>single-index</t>
    </r>
    <r>
      <rPr>
        <rFont val="Calibri"/>
        <color theme="1"/>
        <sz val="11.0"/>
      </rPr>
      <t>: NNNNNNNN|NNNNNNNN|NNNNNNNN|NNNNNNNN Note! No bar at the end of the Chromium indices.</t>
    </r>
  </si>
  <si>
    <t>Double-check the information in this column with your library preparation manual. Duplicates are highlighted in red. As long as the duplicates are in different pools, this is OK.</t>
  </si>
  <si>
    <r>
      <rPr>
        <rFont val="Calibri"/>
        <b/>
        <color theme="1"/>
        <sz val="11.0"/>
      </rPr>
      <t>Date when samples were delivered in format YYMMDD.</t>
    </r>
    <r>
      <rPr>
        <rFont val="Calibri"/>
        <color theme="1"/>
        <sz val="11.0"/>
      </rPr>
      <t xml:space="preserve"> The plate should be labelled with the information in column A (from user) + date.</t>
    </r>
  </si>
  <si>
    <t>Sample type is "Ready-made library" for this sample form</t>
  </si>
  <si>
    <t xml:space="preserve"> In Clarity, plates with all submitted libraries in pools will be created and thereafter pools are made in the user interface. The well position below is not the true well postition if libraries are in pools.</t>
  </si>
  <si>
    <t>Current sample volume. Automatically filled in based on column "Volume"</t>
  </si>
  <si>
    <r>
      <rPr>
        <rFont val="Calibri"/>
        <color theme="1"/>
        <sz val="11.0"/>
      </rPr>
      <t xml:space="preserve">Total amount of sample. This column is for "sanity check". If possible, return ORG-plate to user if concentrations are too high. </t>
    </r>
    <r>
      <rPr>
        <rFont val="Calibri"/>
        <b/>
        <color theme="1"/>
        <sz val="11.0"/>
      </rPr>
      <t>See INS-01465 for requirments and max allowed concentrations for DNA/RNA</t>
    </r>
  </si>
  <si>
    <t>Plate number, used to generate Plate barcode in column "Container ID"</t>
  </si>
  <si>
    <r>
      <rPr>
        <rFont val="Calibri"/>
        <color theme="1"/>
        <sz val="11.0"/>
      </rPr>
      <t xml:space="preserve">Plate barcode: </t>
    </r>
    <r>
      <rPr>
        <rFont val="Calibri"/>
        <b/>
        <color theme="1"/>
        <sz val="11.0"/>
      </rPr>
      <t>ProjectID_PLx_org_YYMMDD</t>
    </r>
    <r>
      <rPr>
        <rFont val="Calibri"/>
        <color theme="1"/>
        <sz val="11.0"/>
      </rPr>
      <t>. Automatically filled in based on "Sample information" tab and cols "Plate" and "Date sample delivery"</t>
    </r>
  </si>
  <si>
    <t>Date Sample Delivery in Clarity friendly format. Automatically filled in based on Date Sample Delivery. YYYY-MM-DD</t>
  </si>
  <si>
    <r>
      <rPr>
        <rFont val="Calibri"/>
        <color theme="1"/>
        <sz val="11.0"/>
      </rPr>
      <t xml:space="preserve">Kit/method used for library preparation. Automatically filled in based on "Sample information" tab. If the information is not stated, </t>
    </r>
    <r>
      <rPr>
        <rFont val="Calibri"/>
        <b/>
        <color theme="1"/>
        <sz val="11.0"/>
      </rPr>
      <t>the value "RML" is added by default.</t>
    </r>
  </si>
  <si>
    <t>See dropdown for options. Default is "To be decided …". For specific information about concentration on flowcell, see INS-32721.</t>
  </si>
  <si>
    <r>
      <rPr>
        <rFont val="Calibri"/>
        <color theme="1"/>
        <sz val="11.0"/>
      </rPr>
      <t>See UDF</t>
    </r>
    <r>
      <rPr>
        <rFont val="Calibri"/>
        <b/>
        <color theme="1"/>
        <sz val="11.0"/>
      </rPr>
      <t xml:space="preserve"> "Species" </t>
    </r>
    <r>
      <rPr>
        <rFont val="Calibri"/>
        <color theme="1"/>
        <sz val="11.0"/>
      </rPr>
      <t xml:space="preserve">in  </t>
    </r>
    <r>
      <rPr>
        <rFont val="Calibri"/>
        <b/>
        <color theme="1"/>
        <sz val="11.0"/>
      </rPr>
      <t xml:space="preserve">"CUSTOM FIELDS" </t>
    </r>
    <r>
      <rPr>
        <rFont val="Calibri"/>
        <color theme="1"/>
        <sz val="11.0"/>
      </rPr>
      <t>for project in Clarity.</t>
    </r>
  </si>
  <si>
    <r>
      <rPr>
        <rFont val="Calibri"/>
        <color theme="1"/>
        <sz val="11.0"/>
      </rPr>
      <t>See dropdown for options. See UDF</t>
    </r>
    <r>
      <rPr>
        <rFont val="Calibri"/>
        <b/>
        <color theme="1"/>
        <sz val="11.0"/>
      </rPr>
      <t xml:space="preserve"> "Application"</t>
    </r>
    <r>
      <rPr>
        <rFont val="Calibri"/>
        <color theme="1"/>
        <sz val="11.0"/>
      </rPr>
      <t xml:space="preserve"> in </t>
    </r>
    <r>
      <rPr>
        <rFont val="Calibri"/>
        <b/>
        <color theme="1"/>
        <sz val="11.0"/>
      </rPr>
      <t>"CUSTOM FIELDS"</t>
    </r>
    <r>
      <rPr>
        <rFont val="Calibri"/>
        <color theme="1"/>
        <sz val="11.0"/>
      </rPr>
      <t xml:space="preserve"> for project in Clarity</t>
    </r>
  </si>
  <si>
    <r>
      <rPr>
        <rFont val="Calibri"/>
        <b/>
        <color theme="1"/>
        <sz val="11.0"/>
      </rPr>
      <t xml:space="preserve">Default is NO. </t>
    </r>
    <r>
      <rPr>
        <rFont val="Calibri"/>
        <color theme="1"/>
        <sz val="11.0"/>
      </rPr>
      <t xml:space="preserve">If YES, special information is required for post-QC or sequencing (e.g. custom primer, odd read-length). A file must already be uploaded under project details: </t>
    </r>
    <r>
      <rPr>
        <rFont val="Calibri"/>
        <i/>
        <color theme="1"/>
        <sz val="11.0"/>
      </rPr>
      <t>"Projektkod_special_info_seq"</t>
    </r>
    <r>
      <rPr>
        <rFont val="Calibri"/>
        <color theme="1"/>
        <sz val="11.0"/>
      </rPr>
      <t xml:space="preserve"> or </t>
    </r>
    <r>
      <rPr>
        <rFont val="Calibri"/>
        <i/>
        <color theme="1"/>
        <sz val="11.0"/>
      </rPr>
      <t>"Projektkod_special_info_QC-post"</t>
    </r>
  </si>
  <si>
    <t xml:space="preserve">Default for this field is NO. If YES, special information is required for bioinfo analysis. A file must already be uploaded under project details in Clarity: "Projektkod_special_info_bio". </t>
  </si>
  <si>
    <r>
      <rPr>
        <rFont val="Calibri"/>
        <b/>
        <color theme="1"/>
        <sz val="11.0"/>
      </rPr>
      <t>Number of libraries to be pooled together in sequencing.</t>
    </r>
    <r>
      <rPr>
        <rFont val="Calibri"/>
        <color theme="1"/>
        <sz val="11.0"/>
      </rPr>
      <t xml:space="preserve"> If pooling required, use "</t>
    </r>
    <r>
      <rPr>
        <rFont val="Calibri"/>
        <i/>
        <color theme="1"/>
        <sz val="11.0"/>
      </rPr>
      <t>number of libraries in project</t>
    </r>
    <r>
      <rPr>
        <rFont val="Calibri"/>
        <color theme="1"/>
        <sz val="11.0"/>
      </rPr>
      <t>" / "</t>
    </r>
    <r>
      <rPr>
        <rFont val="Calibri"/>
        <i/>
        <color theme="1"/>
        <sz val="11.0"/>
      </rPr>
      <t>number of lanes or flowcells in project</t>
    </r>
    <r>
      <rPr>
        <rFont val="Calibri"/>
        <color theme="1"/>
        <sz val="11.0"/>
      </rPr>
      <t>". Example: 24 libraries to be sequenced on 2 lanes = 12 libraries/pool</t>
    </r>
  </si>
  <si>
    <r>
      <rPr>
        <rFont val="Calibri"/>
        <b/>
        <color theme="1"/>
        <sz val="11.0"/>
      </rPr>
      <t>Number of lanes or flowcells per pool to be sequenced.</t>
    </r>
    <r>
      <rPr>
        <rFont val="Calibri"/>
        <color theme="1"/>
        <sz val="11.0"/>
      </rPr>
      <t xml:space="preserve"> If pooled libraries OR individual un-pooled libraries: "</t>
    </r>
    <r>
      <rPr>
        <rFont val="Calibri"/>
        <i/>
        <color theme="1"/>
        <sz val="11.0"/>
      </rPr>
      <t>xx lane/pool</t>
    </r>
    <r>
      <rPr>
        <rFont val="Calibri"/>
        <color theme="1"/>
        <sz val="11.0"/>
      </rPr>
      <t xml:space="preserve">". If full NovaSeq or MiSeq flowcell: </t>
    </r>
    <r>
      <rPr>
        <rFont val="Calibri"/>
        <i/>
        <color theme="1"/>
        <sz val="11.0"/>
      </rPr>
      <t>"xx flowcell/pool</t>
    </r>
    <r>
      <rPr>
        <rFont val="Calibri"/>
        <color theme="1"/>
        <sz val="11.0"/>
      </rPr>
      <t>"</t>
    </r>
  </si>
  <si>
    <r>
      <rPr>
        <rFont val="Calibri"/>
        <color theme="1"/>
        <sz val="11.0"/>
      </rPr>
      <t xml:space="preserve">See dropdown for options, </t>
    </r>
    <r>
      <rPr>
        <rFont val="Calibri"/>
        <b/>
        <color theme="1"/>
        <sz val="11.0"/>
      </rPr>
      <t>do not insert %.</t>
    </r>
    <r>
      <rPr>
        <rFont val="Calibri"/>
        <color theme="1"/>
        <sz val="11.0"/>
      </rPr>
      <t xml:space="preserve"> See UDF "</t>
    </r>
    <r>
      <rPr>
        <rFont val="Calibri"/>
        <b/>
        <color theme="1"/>
        <sz val="11.0"/>
      </rPr>
      <t>Low complexity library</t>
    </r>
    <r>
      <rPr>
        <rFont val="Calibri"/>
        <color theme="1"/>
        <sz val="11.0"/>
      </rPr>
      <t>" in "</t>
    </r>
    <r>
      <rPr>
        <rFont val="Calibri"/>
        <b/>
        <color theme="1"/>
        <sz val="11.0"/>
      </rPr>
      <t>CUSTOM FIELDS</t>
    </r>
    <r>
      <rPr>
        <rFont val="Calibri"/>
        <color theme="1"/>
        <sz val="11.0"/>
      </rPr>
      <t xml:space="preserve">" for  project in Clarity. Default is 1%. RAD/GBS: 10%. Mehtylation: 5-10%. Amplicon: 10%. </t>
    </r>
  </si>
  <si>
    <r>
      <rPr>
        <rFont val="Calibri"/>
        <color theme="1"/>
        <sz val="11.0"/>
      </rPr>
      <t xml:space="preserve">See dropdown for options. See UDF </t>
    </r>
    <r>
      <rPr>
        <rFont val="Calibri"/>
        <b/>
        <color theme="1"/>
        <sz val="11.0"/>
      </rPr>
      <t>"Sequencing instrument"</t>
    </r>
    <r>
      <rPr>
        <rFont val="Calibri"/>
        <color theme="1"/>
        <sz val="11.0"/>
      </rPr>
      <t xml:space="preserve"> in </t>
    </r>
    <r>
      <rPr>
        <rFont val="Calibri"/>
        <b/>
        <color theme="1"/>
        <sz val="11.0"/>
      </rPr>
      <t xml:space="preserve">"CUSTOM FIELDS" </t>
    </r>
    <r>
      <rPr>
        <rFont val="Calibri"/>
        <color theme="1"/>
        <sz val="11.0"/>
      </rPr>
      <t>for project in Clarity</t>
    </r>
  </si>
  <si>
    <r>
      <rPr>
        <rFont val="Calibri"/>
        <color theme="1"/>
        <sz val="11.0"/>
      </rPr>
      <t xml:space="preserve">See dropdown for options. See UDF </t>
    </r>
    <r>
      <rPr>
        <rFont val="Calibri"/>
        <b/>
        <color theme="1"/>
        <sz val="11.0"/>
      </rPr>
      <t>"Read length bp"</t>
    </r>
    <r>
      <rPr>
        <rFont val="Calibri"/>
        <color theme="1"/>
        <sz val="11.0"/>
      </rPr>
      <t xml:space="preserve"> in </t>
    </r>
    <r>
      <rPr>
        <rFont val="Calibri"/>
        <b/>
        <color theme="1"/>
        <sz val="11.0"/>
      </rPr>
      <t xml:space="preserve">"CUSTOM FIELDS" </t>
    </r>
    <r>
      <rPr>
        <rFont val="Calibri"/>
        <color theme="1"/>
        <sz val="11.0"/>
      </rPr>
      <t>for project in Clarity</t>
    </r>
  </si>
  <si>
    <t>See dropddown for options. If YES, information about the primer and a protocol for the primer should be uploaded to the project. See col "Special info sequencing" in this form.</t>
  </si>
  <si>
    <t>Plate #</t>
  </si>
  <si>
    <t>SNP&amp;SEQ SAMPLE ID</t>
  </si>
  <si>
    <t xml:space="preserve">POOL# </t>
  </si>
  <si>
    <t>LIBRARY ID</t>
  </si>
  <si>
    <t>WELL</t>
  </si>
  <si>
    <t>Container</t>
  </si>
  <si>
    <t>CONCENTRATION</t>
  </si>
  <si>
    <t>VOLUME</t>
  </si>
  <si>
    <t>INDEX CATEGORY</t>
  </si>
  <si>
    <t>INDEX NUMBER</t>
  </si>
  <si>
    <t>CUSTOM INDEX</t>
  </si>
  <si>
    <t>SAMPLE INDEX</t>
  </si>
  <si>
    <t>DATE SAMPLE DELIVERY</t>
  </si>
  <si>
    <t>SAMPLE TYPE</t>
  </si>
  <si>
    <t>WELL2</t>
  </si>
  <si>
    <t>CURRENT VOLUME</t>
  </si>
  <si>
    <t>TOTAL SAMPLE AMOUNT</t>
  </si>
  <si>
    <t>PLATE</t>
  </si>
  <si>
    <t>CONTAINER ID</t>
  </si>
  <si>
    <t>DATE SAMPLE DELIVERY2</t>
  </si>
  <si>
    <t>RML KIT/PROTOCOL</t>
  </si>
  <si>
    <t>CONC. FLOWCELL (pM)</t>
  </si>
  <si>
    <t>SPECIES</t>
  </si>
  <si>
    <t>APPLICATION</t>
  </si>
  <si>
    <t>SPECIAL INFO SEQ</t>
  </si>
  <si>
    <t>SPECIAL INFO BIO</t>
  </si>
  <si>
    <t>POOLING</t>
  </si>
  <si>
    <t>LANE OR FC/POOL OR LIBRARY (Number of lanes)</t>
  </si>
  <si>
    <t>PHIX %</t>
  </si>
  <si>
    <t>SEQUENCING INSTRUMENT</t>
  </si>
  <si>
    <t>READ LENGTH</t>
  </si>
  <si>
    <t>CUSTOM SEQUENCING PRIMER</t>
  </si>
  <si>
    <t>&lt;TABLE HEADER&gt;</t>
  </si>
  <si>
    <t>UDF/Plate #</t>
  </si>
  <si>
    <t>Sample/Name</t>
  </si>
  <si>
    <t>UDF/Pool ID</t>
  </si>
  <si>
    <t>UDF/Pool well location</t>
  </si>
  <si>
    <t>Container/Type</t>
  </si>
  <si>
    <t>UDF/Sample Conc.</t>
  </si>
  <si>
    <t>UDF/Volume (uL)</t>
  </si>
  <si>
    <t>Sample/Reagent Label</t>
  </si>
  <si>
    <t>UDF/Sample Type</t>
  </si>
  <si>
    <t>Sample/Well Location</t>
  </si>
  <si>
    <t>UDF/Current sample volume (ul)</t>
  </si>
  <si>
    <t>Container/Name</t>
  </si>
  <si>
    <t>UDF/Date Sample Delivery</t>
  </si>
  <si>
    <t>UDF/RML kit/protocol</t>
  </si>
  <si>
    <t>UDF/conc FC</t>
  </si>
  <si>
    <t>UDF/Species</t>
  </si>
  <si>
    <t>UDF/Application</t>
  </si>
  <si>
    <t>UDF/Special info seq</t>
  </si>
  <si>
    <t>UDF/Special info bio</t>
  </si>
  <si>
    <t>UDF/Pooling</t>
  </si>
  <si>
    <t>UDF/Number of lanes</t>
  </si>
  <si>
    <t>UDF/PhiX %</t>
  </si>
  <si>
    <t>UDF/Sequencing instrument</t>
  </si>
  <si>
    <t>UDF/Read Length</t>
  </si>
  <si>
    <t>UDF/Custom sequencing primer</t>
  </si>
  <si>
    <t>&lt;/TABLE HEADER&gt;</t>
  </si>
  <si>
    <t>&lt;SAMPLE ENTRIES&gt;</t>
  </si>
  <si>
    <t>Pool1</t>
  </si>
  <si>
    <t>BGLIB1521-24</t>
  </si>
  <si>
    <t>A:1</t>
  </si>
  <si>
    <t>96 well plate</t>
  </si>
  <si>
    <t>TTAACCGCGC-AAGCTATAGC</t>
  </si>
  <si>
    <t>Ready-made library</t>
  </si>
  <si>
    <t>PL1</t>
  </si>
  <si>
    <t>To be decided after QC</t>
  </si>
  <si>
    <t>BGLIB1522-24</t>
  </si>
  <si>
    <t>CCTCAAGGAA-TAAGACAGCA</t>
  </si>
  <si>
    <t>B:1</t>
  </si>
  <si>
    <t>BGLIB1523-24</t>
  </si>
  <si>
    <t>GAAGCGACTC-AGCGAAGATT</t>
  </si>
  <si>
    <t>C:1</t>
  </si>
  <si>
    <t>BGLIB1524-24</t>
  </si>
  <si>
    <t>TTGAGCGTAC-ATTGATGGCG</t>
  </si>
  <si>
    <t>D:1</t>
  </si>
  <si>
    <t>BGLIB1525-24</t>
  </si>
  <si>
    <t>CGATCTTCTA-CGACCAGTGT</t>
  </si>
  <si>
    <t>E:1</t>
  </si>
  <si>
    <t>BGLIB1526-24</t>
  </si>
  <si>
    <t>GCACTAGGTT-TACAGGTCCT</t>
  </si>
  <si>
    <t>F:1</t>
  </si>
  <si>
    <t>BGLIB1527-24</t>
  </si>
  <si>
    <t>GACATACACG-GCATCTCTAT</t>
  </si>
  <si>
    <t>G:1</t>
  </si>
  <si>
    <t>BGLIB1528-24</t>
  </si>
  <si>
    <t>TGGATCTGAA-TGGCATTGGA</t>
  </si>
  <si>
    <t>H:1</t>
  </si>
  <si>
    <t>BGLIB1529-24</t>
  </si>
  <si>
    <t>AACTGGTGAG-TTGGTGTGTC</t>
  </si>
  <si>
    <t>A:2</t>
  </si>
  <si>
    <t>BGLIB1530-24</t>
  </si>
  <si>
    <t>GACTACTAGT-ACGTACACTC</t>
  </si>
  <si>
    <t>B:2</t>
  </si>
  <si>
    <t>BGLIB1531-24</t>
  </si>
  <si>
    <t>GCAGTCTATT-TCAAGGTCGC</t>
  </si>
  <si>
    <t>C:2</t>
  </si>
  <si>
    <t>BGLIB1532-24</t>
  </si>
  <si>
    <t>CGTTGATCAT-GTATAGCGTC</t>
  </si>
  <si>
    <t>D:2</t>
  </si>
  <si>
    <t>BGLIB1533-24</t>
  </si>
  <si>
    <t>CCGCTTCCTA-CCAATCCAGG</t>
  </si>
  <si>
    <t>E:2</t>
  </si>
  <si>
    <t>BGLIB1534-24</t>
  </si>
  <si>
    <t>AGTAGGATGC-GACATCGCGA</t>
  </si>
  <si>
    <t>F:2</t>
  </si>
  <si>
    <t>BGLIB1535-24</t>
  </si>
  <si>
    <t>ACGCTGGACT-TGTCGTATTG</t>
  </si>
  <si>
    <t>G:2</t>
  </si>
  <si>
    <t>BGLIB1536-24</t>
  </si>
  <si>
    <t>ATGGCTGCCT-GAGTGTCTAG</t>
  </si>
  <si>
    <t>H:2</t>
  </si>
  <si>
    <t>BGLIB1537-24</t>
  </si>
  <si>
    <t>TACGAGTCGC-CAGGCCATGT</t>
  </si>
  <si>
    <t>A:3</t>
  </si>
  <si>
    <t>BGLIB1538-24</t>
  </si>
  <si>
    <t>CCTCAGATAC-ACGTATCTTG</t>
  </si>
  <si>
    <t>B:3</t>
  </si>
  <si>
    <t>BGLIB1539-24</t>
  </si>
  <si>
    <t>TTAGGTGATG-TGGTGGTATT</t>
  </si>
  <si>
    <t>C:3</t>
  </si>
  <si>
    <t>BGLIB1540-24</t>
  </si>
  <si>
    <t>GTATATGCCG-ATGAGCTGGA</t>
  </si>
  <si>
    <t>D:3</t>
  </si>
  <si>
    <t>BGLIB1541-24</t>
  </si>
  <si>
    <t>GACACTCGTG-TAGGCTAGAG</t>
  </si>
  <si>
    <t>E:3</t>
  </si>
  <si>
    <t>BGLIB1542-24</t>
  </si>
  <si>
    <t>ATAGTCTCCG-ATGCTTCTAC</t>
  </si>
  <si>
    <t>F:3</t>
  </si>
  <si>
    <t>BGLIB1543-24</t>
  </si>
  <si>
    <t>CTAACACCTT-TGTGCTGGTG</t>
  </si>
  <si>
    <t>G:3</t>
  </si>
  <si>
    <t>BGLIB1544-24</t>
  </si>
  <si>
    <t>CTTCCATCGC-GCCGCAAGAT</t>
  </si>
  <si>
    <t>H:3</t>
  </si>
  <si>
    <t>BGLIB1545-24</t>
  </si>
  <si>
    <t>ATGCGACCGT-GTACTCTCTA</t>
  </si>
  <si>
    <t>A:4</t>
  </si>
  <si>
    <t>BGLIB1546-24</t>
  </si>
  <si>
    <t>CCGTGTGTAA-AACTCCGAGA</t>
  </si>
  <si>
    <t>B:4</t>
  </si>
  <si>
    <t>BGLIB1547-24</t>
  </si>
  <si>
    <t>TCTAATCTCG-CTAATCGCGG</t>
  </si>
  <si>
    <t>C:4</t>
  </si>
  <si>
    <t>BGLIB1548-24</t>
  </si>
  <si>
    <t>TCGATCCTTG-GCAGACACAA</t>
  </si>
  <si>
    <t>D:4</t>
  </si>
  <si>
    <t>BGLIB1549-24</t>
  </si>
  <si>
    <t>TGTGTGTTGT-CATCGGCACT</t>
  </si>
  <si>
    <t>E:4</t>
  </si>
  <si>
    <t>BGLIB1550-24</t>
  </si>
  <si>
    <t>GCGAGCTCTT-CCAATAGATC</t>
  </si>
  <si>
    <t>F:4</t>
  </si>
  <si>
    <t>BGLIB1551-24</t>
  </si>
  <si>
    <t>ACGCCTCTGT-GACATATCGG</t>
  </si>
  <si>
    <t>G:4</t>
  </si>
  <si>
    <t>BGLIB1552-24</t>
  </si>
  <si>
    <t>CCGTACAGTT-CTCCAATATG</t>
  </si>
  <si>
    <t>H:4</t>
  </si>
  <si>
    <t>BGLIB1553-24</t>
  </si>
  <si>
    <t>CCTACTTCGC-ACCATTGTGT</t>
  </si>
  <si>
    <t>A:5</t>
  </si>
  <si>
    <t>BGLIB1554-24</t>
  </si>
  <si>
    <t>GTGTCTTCAC-TGGCTTGATC</t>
  </si>
  <si>
    <t>B:5</t>
  </si>
  <si>
    <t>BGLIB1555-24</t>
  </si>
  <si>
    <t>GACCTAAGTC-CTATGGACTT</t>
  </si>
  <si>
    <t>C:5</t>
  </si>
  <si>
    <t>BGLIB1556-24</t>
  </si>
  <si>
    <t>TGTCCGTCCT-GAAGTCGTGG</t>
  </si>
  <si>
    <t>D:5</t>
  </si>
  <si>
    <t>BGLIB1557-24</t>
  </si>
  <si>
    <t>TACACATAGG-TAGTGAGTCG</t>
  </si>
  <si>
    <t>E:5</t>
  </si>
  <si>
    <t>BGLIB1558-24</t>
  </si>
  <si>
    <t>GTCAACGTTG-TTGGACGGAA</t>
  </si>
  <si>
    <t>F:5</t>
  </si>
  <si>
    <t>BGLIB1559-24</t>
  </si>
  <si>
    <t>ACCTATGTCA-TACCAGAGAT</t>
  </si>
  <si>
    <t>G:5</t>
  </si>
  <si>
    <t>BGLIB1560-24</t>
  </si>
  <si>
    <t>GTTGGTGTAA-ATGAGTTAGG</t>
  </si>
  <si>
    <t>H:5</t>
  </si>
  <si>
    <t>BGLIB1561-24</t>
  </si>
  <si>
    <t>TAATTCCAGG-CGTCATCGAA</t>
  </si>
  <si>
    <t>A:6</t>
  </si>
  <si>
    <t>BGLIB1562-24</t>
  </si>
  <si>
    <t>TTGATGTTGC-TGACCTAGTT</t>
  </si>
  <si>
    <t>B:6</t>
  </si>
  <si>
    <t>BGLIB1563-24</t>
  </si>
  <si>
    <t>ACCTGGCTGT-TCATGGTACT</t>
  </si>
  <si>
    <t>C:6</t>
  </si>
  <si>
    <t>BGLIB1564-24</t>
  </si>
  <si>
    <t>AGATGGACTA-GACAGGACAG</t>
  </si>
  <si>
    <t>D:6</t>
  </si>
  <si>
    <t>BGLIB1565-24</t>
  </si>
  <si>
    <t>TCTGAGAGGC-CGTGACGACT</t>
  </si>
  <si>
    <t>E:6</t>
  </si>
  <si>
    <t>BGLIB1566-24</t>
  </si>
  <si>
    <t>CTTGAACCTA-ACTTACCGGC</t>
  </si>
  <si>
    <t>F:6</t>
  </si>
  <si>
    <t>BGLIB1567-24</t>
  </si>
  <si>
    <t>CGAGAGTCTT-GCTCTCCTTC</t>
  </si>
  <si>
    <t>G:6</t>
  </si>
  <si>
    <t>BGLIB1568-24</t>
  </si>
  <si>
    <t>GTCGATCTTC-AGTGACCACG</t>
  </si>
  <si>
    <t>H:6</t>
  </si>
  <si>
    <t>BGLIB1569-24</t>
  </si>
  <si>
    <t>GACAATCCAA-CGGCTGTTAG</t>
  </si>
  <si>
    <t>A:7</t>
  </si>
  <si>
    <t>BGLIB1570-24</t>
  </si>
  <si>
    <t>TGTGCCAATT-CAGTCGGAGT</t>
  </si>
  <si>
    <t>B:7</t>
  </si>
  <si>
    <t>BGLIB1571-24</t>
  </si>
  <si>
    <t>GCGATTGCCT-ATGAGTCTGT</t>
  </si>
  <si>
    <t>C:7</t>
  </si>
  <si>
    <t>BGLIB1572-24</t>
  </si>
  <si>
    <t>TAGTGTTGCA-CGTTCTGGTA</t>
  </si>
  <si>
    <t>D:7</t>
  </si>
  <si>
    <t>BGLIB1573-24</t>
  </si>
  <si>
    <t>CAGGCGATTC-CATTGACGGC</t>
  </si>
  <si>
    <t>E:7</t>
  </si>
  <si>
    <t>BGLIB1574-24</t>
  </si>
  <si>
    <t>TGTCATGCGA-TTGGCCAATG</t>
  </si>
  <si>
    <t>F:7</t>
  </si>
  <si>
    <t>BGLIB1575-24</t>
  </si>
  <si>
    <t>CACGTATTGA-GCTGCTAATA</t>
  </si>
  <si>
    <t>G:7</t>
  </si>
  <si>
    <t>BGLIB1576-24</t>
  </si>
  <si>
    <t>CGTGGAGAAT-TCGATGATCG</t>
  </si>
  <si>
    <t>H:7</t>
  </si>
  <si>
    <t>BGLIB1577-24</t>
  </si>
  <si>
    <t>CTCTGTAACA-TGTGTACCAG</t>
  </si>
  <si>
    <t>A:8</t>
  </si>
  <si>
    <t>BGLIB1578-24</t>
  </si>
  <si>
    <t>GCGTCCGTAA-ATTGGCCAGC</t>
  </si>
  <si>
    <t>B:8</t>
  </si>
  <si>
    <t>BGLIB1579-24</t>
  </si>
  <si>
    <t>TCAACATTGG-CTTGAATGTC</t>
  </si>
  <si>
    <t>C:8</t>
  </si>
  <si>
    <t>BGLIB1580-24</t>
  </si>
  <si>
    <t>TCTAAGTACG-CCGATGTTCA</t>
  </si>
  <si>
    <t>D:8</t>
  </si>
  <si>
    <t>BGLIB1581-24</t>
  </si>
  <si>
    <t>TGTTCACGGC-GCACCACCAT</t>
  </si>
  <si>
    <t>E:8</t>
  </si>
  <si>
    <t>BGLIB1582-24</t>
  </si>
  <si>
    <t>GTGGTCTCCT-TACCACGTAG</t>
  </si>
  <si>
    <t>F:8</t>
  </si>
  <si>
    <t>BGLIB1583-24</t>
  </si>
  <si>
    <t>CGCTTGCTTC-TCACCGACTA</t>
  </si>
  <si>
    <t>G:8</t>
  </si>
  <si>
    <t>BGLIB1584-24</t>
  </si>
  <si>
    <t>CAGTCGCGTT-GACCTACGAG</t>
  </si>
  <si>
    <t>H:8</t>
  </si>
  <si>
    <t>BGLIB1585-24</t>
  </si>
  <si>
    <t>AGTCCGCGAA-AGAGAGTGGT</t>
  </si>
  <si>
    <t>A:9</t>
  </si>
  <si>
    <t>BGLIB1586-24</t>
  </si>
  <si>
    <t>GTCGTCACGA-GTGACTAACT</t>
  </si>
  <si>
    <t>B:9</t>
  </si>
  <si>
    <t>BGLIB1587-24</t>
  </si>
  <si>
    <t>GCTAGATTGA-TCCGAATAAG</t>
  </si>
  <si>
    <t>C:9</t>
  </si>
  <si>
    <t>BGLIB1588-24</t>
  </si>
  <si>
    <t>TTGACTCCGC-CTCTATAGCT</t>
  </si>
  <si>
    <t>D:9</t>
  </si>
  <si>
    <t>BGLIB1589-24</t>
  </si>
  <si>
    <t>TTCTAGCATC-TGGATGCCAG</t>
  </si>
  <si>
    <t>E:9</t>
  </si>
  <si>
    <t>BGLIB1590-24</t>
  </si>
  <si>
    <t>TAACCATCGT-AATTGCTAGG</t>
  </si>
  <si>
    <t>F:9</t>
  </si>
  <si>
    <t>BGLIB1591-24</t>
  </si>
  <si>
    <t>ATACTGCTCT-CAAGAGGAGG</t>
  </si>
  <si>
    <t>G:9</t>
  </si>
  <si>
    <t>BGLIB1592-24</t>
  </si>
  <si>
    <t>AGGATCACAA-ATGAAGGCAT</t>
  </si>
  <si>
    <t>H:9</t>
  </si>
  <si>
    <t>BGLIB1593-24</t>
  </si>
  <si>
    <t>TCCGATCTTA-TTCATCCGTG</t>
  </si>
  <si>
    <t>A:10</t>
  </si>
  <si>
    <t>BGLIB1594-24</t>
  </si>
  <si>
    <t>CAGCAACTAA-ATGGCGGATT</t>
  </si>
  <si>
    <t>B:10</t>
  </si>
  <si>
    <t>BGLIB1595-24</t>
  </si>
  <si>
    <t>GCATCTGACT-CTCACACACT</t>
  </si>
  <si>
    <t>C:10</t>
  </si>
  <si>
    <t>BGLIB1596-24</t>
  </si>
  <si>
    <t>CAGTTGTACT-CATTGAGTTC</t>
  </si>
  <si>
    <t>D:10</t>
  </si>
  <si>
    <t>BGLIB1597-24</t>
  </si>
  <si>
    <t>GCGTACTAAG-GCTACAACGA</t>
  </si>
  <si>
    <t>E:10</t>
  </si>
  <si>
    <t>BGLIB1598-24</t>
  </si>
  <si>
    <t>CGATGCGTAC-GAGTTGTTCA</t>
  </si>
  <si>
    <t>F:10</t>
  </si>
  <si>
    <t>BGLIB1599-24</t>
  </si>
  <si>
    <t>GAACGGAAGT-CAATTCCGTG</t>
  </si>
  <si>
    <t>G:10</t>
  </si>
  <si>
    <t>BGLIB1600-24</t>
  </si>
  <si>
    <t>AAGCAGGTGG-TGTTACCGTC</t>
  </si>
  <si>
    <t>H:10</t>
  </si>
  <si>
    <t>BGLIB1601-24</t>
  </si>
  <si>
    <t>ACAACCACCA-TACCTGTCAA</t>
  </si>
  <si>
    <t>A:11</t>
  </si>
  <si>
    <t>BGLIB1602-24</t>
  </si>
  <si>
    <t>TGTGTTGCGT-CATTCAGGAG</t>
  </si>
  <si>
    <t>B:11</t>
  </si>
  <si>
    <t>BGLIB1603-24</t>
  </si>
  <si>
    <t>AGTGCACTGG-CCTCCGTATC</t>
  </si>
  <si>
    <t>C:11</t>
  </si>
  <si>
    <t>BGLIB1604-24</t>
  </si>
  <si>
    <t>ACGCCTGATG-CGTGTTACCG</t>
  </si>
  <si>
    <t>D:11</t>
  </si>
  <si>
    <t>BGLIB1605-24</t>
  </si>
  <si>
    <t>GTTCTAGGAT-TGAAGTCTGC</t>
  </si>
  <si>
    <t>E:11</t>
  </si>
  <si>
    <t>BGLIB1606-24</t>
  </si>
  <si>
    <t>GACTCTAGGC-ATGGTTCTCT</t>
  </si>
  <si>
    <t>F:11</t>
  </si>
  <si>
    <t>BGLIB1607-24</t>
  </si>
  <si>
    <t>AGAGAGTAAG-CTGCTTAAGG</t>
  </si>
  <si>
    <t>G:11</t>
  </si>
  <si>
    <t>BGLIB1608-24</t>
  </si>
  <si>
    <t>AGGTTGTCGG-TTCTACCTGT</t>
  </si>
  <si>
    <t>H:11</t>
  </si>
  <si>
    <t>BGLIB1609-24</t>
  </si>
  <si>
    <t>CATACAGATC-ATCGAAGAGC</t>
  </si>
  <si>
    <t>A:12</t>
  </si>
  <si>
    <t>BGLIB1610-24</t>
  </si>
  <si>
    <t>CACTGCCTAT-CAGAACTTAG</t>
  </si>
  <si>
    <t>B:12</t>
  </si>
  <si>
    <t>BGLIB1611-24</t>
  </si>
  <si>
    <t>CACTCTATTC-CACAGCGTCT</t>
  </si>
  <si>
    <t>C:12</t>
  </si>
  <si>
    <t>BGLIB1612-24</t>
  </si>
  <si>
    <t>TTCCTGTTAC-TGTCTTCAGA</t>
  </si>
  <si>
    <t>D:12</t>
  </si>
  <si>
    <t>BGLIB1613-24</t>
  </si>
  <si>
    <t>CAACAACCAT-AGTTATGAGG</t>
  </si>
  <si>
    <t>E:12</t>
  </si>
  <si>
    <t>BGLIB1614-24</t>
  </si>
  <si>
    <t>GTGCTATTGT-GTATGCCTAT</t>
  </si>
  <si>
    <t>F:12</t>
  </si>
  <si>
    <t>BGLIB1615-24</t>
  </si>
  <si>
    <t>GAACTTGTAG-GCACCATGAA</t>
  </si>
  <si>
    <t>G:12</t>
  </si>
  <si>
    <t>NC-BGE00417</t>
  </si>
  <si>
    <t>AGATCAGGTT-ATTCCGTCCG</t>
  </si>
  <si>
    <t>H:12</t>
  </si>
  <si>
    <t>BGLIB1616-24</t>
  </si>
  <si>
    <t>AGCCTCGCTA+TTGCTCACGG</t>
  </si>
  <si>
    <t>PL2</t>
  </si>
  <si>
    <t>BGLIB1617-24</t>
  </si>
  <si>
    <t>ATACAGTTGG-GCGCTAGAGA</t>
  </si>
  <si>
    <t>BGLIB1618-24</t>
  </si>
  <si>
    <t>GTCACTACTC-GCGATGCCAA</t>
  </si>
  <si>
    <t>BGLIB1619-24</t>
  </si>
  <si>
    <t>AGAATACTGG-ACGAAGCGAT</t>
  </si>
  <si>
    <t>BGLIB1620-24</t>
  </si>
  <si>
    <t>GCGGTATGAT-ATGTCGTACT</t>
  </si>
  <si>
    <t>BGLIB1621-24</t>
  </si>
  <si>
    <t>TAGTGCGAAT-TCTGTATGGT</t>
  </si>
  <si>
    <t>BGLIB1622-24</t>
  </si>
  <si>
    <t>TGCTGAAGAG-TTGTCTCTAC</t>
  </si>
  <si>
    <t>BGLIB1623-24</t>
  </si>
  <si>
    <t>TGGCATACAG-TTCCGGCTGT</t>
  </si>
  <si>
    <t>BGLIB1624-24</t>
  </si>
  <si>
    <t>CATAGTCAGA-TAACCAGATC</t>
  </si>
  <si>
    <t>BGLIB1625-24</t>
  </si>
  <si>
    <t>ATACGTCACA-GCAGCGTTAG</t>
  </si>
  <si>
    <t>BGLIB1626-24</t>
  </si>
  <si>
    <t>CCAATCTTCT-AGAAGGTACT</t>
  </si>
  <si>
    <t>BGLIB1627-24</t>
  </si>
  <si>
    <t>CATGCTGGAT-AGAGCTCTAC</t>
  </si>
  <si>
    <t>BGLIB1628-24</t>
  </si>
  <si>
    <t>TATATGGCGC-GAACCTCCTA</t>
  </si>
  <si>
    <t>BGLIB1629-24</t>
  </si>
  <si>
    <t>TATGCGAGTG-GAACGCGACA</t>
  </si>
  <si>
    <t>BGLIB1630-24</t>
  </si>
  <si>
    <t>CATTGACCTT-GCATTATAGG</t>
  </si>
  <si>
    <t>BGLIB1631-24</t>
  </si>
  <si>
    <t>TGTGCGTCAC-CGTTGTTGCG</t>
  </si>
  <si>
    <t>BGLIB1632-24</t>
  </si>
  <si>
    <t>AAGCCTGACA-GATTCCTTAC</t>
  </si>
  <si>
    <t>BGLIB1633-24</t>
  </si>
  <si>
    <t>CCATCACGTG-TACAACGTGT</t>
  </si>
  <si>
    <t>BGLIB1634-24</t>
  </si>
  <si>
    <t>CACGTGATGG-TCTCCTGGTT</t>
  </si>
  <si>
    <t>BGLIB1635-24</t>
  </si>
  <si>
    <t>AATTCCTGGT-AGCATGGCAT</t>
  </si>
  <si>
    <t>BGLIB1636-24</t>
  </si>
  <si>
    <t>GTGAGCCTTA-GACGTTACTT</t>
  </si>
  <si>
    <t>BGLIB1637-24</t>
  </si>
  <si>
    <t>ATCAGTGCCA-GCCATAGAAT</t>
  </si>
  <si>
    <t>BGLIB1638-24</t>
  </si>
  <si>
    <t>GCACCATATG-ACAGATCTCA</t>
  </si>
  <si>
    <t>BGLIB1639-24</t>
  </si>
  <si>
    <t>CTGGTAGTGC-GAAGACTTAG</t>
  </si>
  <si>
    <t>BGLIB1640-24</t>
  </si>
  <si>
    <t>GATCTTATGC-GAGAACTGGA</t>
  </si>
  <si>
    <t>BGLIB1641-24</t>
  </si>
  <si>
    <t>AGTACACCTT-AGCGCTACAG</t>
  </si>
  <si>
    <t>BGLIB1642-24</t>
  </si>
  <si>
    <t>CGGTTAGAAG-TGATCAGTCT</t>
  </si>
  <si>
    <t>BGLIB1643-24</t>
  </si>
  <si>
    <t>TGCTGGTCGA-GTTCGAACTC</t>
  </si>
  <si>
    <t>BGLIB1644-24</t>
  </si>
  <si>
    <t>GACGTGTCAC-CTTACACTGA</t>
  </si>
  <si>
    <t>BGLIB1645-24</t>
  </si>
  <si>
    <t>CGCGTCCATT-AAGTGCACCG</t>
  </si>
  <si>
    <t>BGLIB1646-24</t>
  </si>
  <si>
    <t>AGTACGGAGA-AGTTGTGATC</t>
  </si>
  <si>
    <t>BGLIB1647-24</t>
  </si>
  <si>
    <t>TGTGCTTCCA-TCCAACACCG</t>
  </si>
  <si>
    <t>BGLIB1648-24</t>
  </si>
  <si>
    <t>GTTGTCTATC-GTGTTCACGT</t>
  </si>
  <si>
    <t>BGLIB1649-24</t>
  </si>
  <si>
    <t>ATGAGACGCT-CCTAGGCGAT</t>
  </si>
  <si>
    <t>BGLIB1650-24</t>
  </si>
  <si>
    <t>CAGTATAGAG-CGTTCAACCG</t>
  </si>
  <si>
    <t>BGLIB1651-24</t>
  </si>
  <si>
    <t>AACCGGCTAT-TCTTATCCGG</t>
  </si>
  <si>
    <t>BGLIB1652-24</t>
  </si>
  <si>
    <t>TGATGAGAAC-CCTCCATTCT</t>
  </si>
  <si>
    <t>BGLIB1653-24</t>
  </si>
  <si>
    <t>ACACGCATTG-ATGTTCGCGC</t>
  </si>
  <si>
    <t>BGLIB1654-24</t>
  </si>
  <si>
    <t>TGTACACTCA-ATTCGCCGGT</t>
  </si>
  <si>
    <t>BGLIB1655-24</t>
  </si>
  <si>
    <t>CTTGGAAGCA-CAGATGTTAC</t>
  </si>
  <si>
    <t>BGLIB1656-24</t>
  </si>
  <si>
    <t>GCAGAGTAGG-TGCAATTGGC</t>
  </si>
  <si>
    <t>BGLIB1657-24</t>
  </si>
  <si>
    <t>CTCTCAGCGA-AATGCTCTAG</t>
  </si>
  <si>
    <t>BGLIB1658-24</t>
  </si>
  <si>
    <t>GCAATTAGCG-CCATCGCATT</t>
  </si>
  <si>
    <t>BGLIB1659-24</t>
  </si>
  <si>
    <t>TGACAGCTGA-ACAGCTCCTG</t>
  </si>
  <si>
    <t>BGLIB1660-24</t>
  </si>
  <si>
    <t>TCTGTCGTCT-GAGCTGGAAT</t>
  </si>
  <si>
    <t>BGLIB1661-24</t>
  </si>
  <si>
    <t>TCTGGACCTA-TGCTCATCCG</t>
  </si>
  <si>
    <t>BGLIB1662-24</t>
  </si>
  <si>
    <t>GTTCAGGTTA-TCAATTGACG</t>
  </si>
  <si>
    <t>BGLIB1663-24</t>
  </si>
  <si>
    <t>TTCACCTATC-AGACGCAAGA</t>
  </si>
  <si>
    <t>BGLIB1664-24</t>
  </si>
  <si>
    <t>CAGTAACAAG-AATTCGGTGG</t>
  </si>
  <si>
    <t>BGLIB1665-24</t>
  </si>
  <si>
    <t>ACCACGGTGA-TCGCTCTGCT</t>
  </si>
  <si>
    <t>BGLIB1666-24</t>
  </si>
  <si>
    <t>GCGGTAGTTG-ATGCTGCAGG</t>
  </si>
  <si>
    <t>BGLIB1667-24</t>
  </si>
  <si>
    <t>CTGGACGAGT-TGGTCCTCGT</t>
  </si>
  <si>
    <t>BGLIB1668-24</t>
  </si>
  <si>
    <t>GTTCTCCGGA-ATTCCTCTGG</t>
  </si>
  <si>
    <t>BGLIB1669-24</t>
  </si>
  <si>
    <t>CTTCTCACAA-TTCACTGGCT</t>
  </si>
  <si>
    <t>BGLIB1670-24</t>
  </si>
  <si>
    <t>GAACCTTCGG-TCTATCTGAC</t>
  </si>
  <si>
    <t>BGLIB1671-24</t>
  </si>
  <si>
    <t>AGGTGTGTAT-AGTGTGATAG</t>
  </si>
  <si>
    <t>BGLIB1672-24</t>
  </si>
  <si>
    <t>AGCAGAGGCT-TTCGCCTTAG</t>
  </si>
  <si>
    <t>BGLIB1673-24</t>
  </si>
  <si>
    <t>TAATGATCCG-CCGTAACCTT</t>
  </si>
  <si>
    <t>BGLIB1674-24</t>
  </si>
  <si>
    <t>CTAGAGAGAG-ACTTGATTGG</t>
  </si>
  <si>
    <t>BGLIB1675-24</t>
  </si>
  <si>
    <t>ATGGAGCCTT-TGAAGATGGA</t>
  </si>
  <si>
    <t>BGLIB1676-24</t>
  </si>
  <si>
    <t>CTGATCTATC-CGTACGCCAT</t>
  </si>
  <si>
    <t>BGLIB1677-24</t>
  </si>
  <si>
    <t>AGACTTCTGC-CTGCGTCGAA</t>
  </si>
  <si>
    <t>BGLIB1678-24</t>
  </si>
  <si>
    <t>GCATCGTATA-CTCCTAATCT</t>
  </si>
  <si>
    <t>BGLIB1679-24</t>
  </si>
  <si>
    <t>TCAGAGCGTT-GAGTAACGTG</t>
  </si>
  <si>
    <t>BGLIB1680-24</t>
  </si>
  <si>
    <t>ATCGCCAATC-CTGTCTCATT</t>
  </si>
  <si>
    <t>BGLIB1681-24</t>
  </si>
  <si>
    <t>GTCCGTCTTG-GTACTCCGTC</t>
  </si>
  <si>
    <t>BGLIB1682-24</t>
  </si>
  <si>
    <t>CGTTGAGTGG-CCTGTCTAGA</t>
  </si>
  <si>
    <t>BGLIB1683-24</t>
  </si>
  <si>
    <t>ACGAGTGGCT-CCAAGAGGAT</t>
  </si>
  <si>
    <t>BGLIB1684-24</t>
  </si>
  <si>
    <t>AATTCTTCGC-TCACGGATGA</t>
  </si>
  <si>
    <t>BGLIB1685-24</t>
  </si>
  <si>
    <t>AGCACCGACA-AGTTCTTCCG</t>
  </si>
  <si>
    <t>BGLIB1686-24</t>
  </si>
  <si>
    <t>TAGCTGTAGA-AATGGAAGAC</t>
  </si>
  <si>
    <t>BGLIB1687-24</t>
  </si>
  <si>
    <t>ATCATGGTTG-ATAAGGTGAC</t>
  </si>
  <si>
    <t>BGLIB1688-24</t>
  </si>
  <si>
    <t>GTAATGTGCG-TGGAACGTAG</t>
  </si>
  <si>
    <t>BGLIB1689-24</t>
  </si>
  <si>
    <t>CAGGTTAGAT-CCTGTGGTTC</t>
  </si>
  <si>
    <t>BGLIB1690-24</t>
  </si>
  <si>
    <t>ATATTGTCGC-ATTCGTACGG</t>
  </si>
  <si>
    <t>BGLIB1691-24</t>
  </si>
  <si>
    <t>GATACGGCAA-ACATTAGCGG</t>
  </si>
  <si>
    <t>BGLIB1692-24</t>
  </si>
  <si>
    <t>TAAGTGGATC-GTGTTCTGTT</t>
  </si>
  <si>
    <t>BGLIB1693-24</t>
  </si>
  <si>
    <t>GCATCTCGGA-TGTCACCTTA</t>
  </si>
  <si>
    <t>BGLIB1694-24</t>
  </si>
  <si>
    <t>CGAACTCTAT-GCATAACGGC</t>
  </si>
  <si>
    <t>BGLIB1695-24</t>
  </si>
  <si>
    <t>GAAGGAATGC-GAGCCTGCTT</t>
  </si>
  <si>
    <t>BGLIB1696-24</t>
  </si>
  <si>
    <t>CCGCACGATT-GTTCAGTAGA</t>
  </si>
  <si>
    <t>BGLIB1697-24</t>
  </si>
  <si>
    <t>TGCTCCGGTA-CTTAGCAGGC</t>
  </si>
  <si>
    <t>BGLIB1698-24</t>
  </si>
  <si>
    <t>GACTGGTGCT-CTCGTGTAGC</t>
  </si>
  <si>
    <t>BGLIB1699-24</t>
  </si>
  <si>
    <t>AGTCTAGGTA-GCATTCGAAT</t>
  </si>
  <si>
    <t>BGLIB1700-24</t>
  </si>
  <si>
    <t>CTGCAGTCTG-ACCGGCCTTA</t>
  </si>
  <si>
    <t>BGLIB1701-24</t>
  </si>
  <si>
    <t>AGGCACTAAC-CTGCATAGCA</t>
  </si>
  <si>
    <t>BGLIB1702-24</t>
  </si>
  <si>
    <t>TCTTATTGCG-CCTACAGCGT</t>
  </si>
  <si>
    <t>BGLIB1703-24</t>
  </si>
  <si>
    <t>AACAGACCGA-TGGTTGGTAC</t>
  </si>
  <si>
    <t>BGLIB1704-24</t>
  </si>
  <si>
    <t>GCTCGTCTAG-GAGGATGGAT</t>
  </si>
  <si>
    <t>BGLIB1705-24</t>
  </si>
  <si>
    <t>CGAGTATTAC-CTCACGAATC</t>
  </si>
  <si>
    <t>BGLIB1706-24</t>
  </si>
  <si>
    <t>GCTAAGAATC-TGCTAGCGGT</t>
  </si>
  <si>
    <t>BGLIB1707-24</t>
  </si>
  <si>
    <t>CGCGATCACA-AGACGAGTCT</t>
  </si>
  <si>
    <t>BGLIB1708-24</t>
  </si>
  <si>
    <t>GTCTCTCGAT-TGGAAGCAGA</t>
  </si>
  <si>
    <t>BGLIB1709-24</t>
  </si>
  <si>
    <t>ATACGTTCAG-GCCAATACAT</t>
  </si>
  <si>
    <t>BGLIB1710-24</t>
  </si>
  <si>
    <t>AAGTCTAGTG-TGTGGATTAG</t>
  </si>
  <si>
    <t>NC-BGE00418</t>
  </si>
  <si>
    <t>ATAGGCGACG-TATCTTCTCG</t>
  </si>
  <si>
    <t>UNIFI951-24</t>
  </si>
  <si>
    <t>TGTATGGTTG-ACCGGTTATA</t>
  </si>
  <si>
    <t>PL3</t>
  </si>
  <si>
    <t>UNIFI952-24</t>
  </si>
  <si>
    <t>AACGGCCTAC-GCCACTGTCT</t>
  </si>
  <si>
    <t>UNIFI953-24</t>
  </si>
  <si>
    <t>GATCAATCCG-AGTCACAACA</t>
  </si>
  <si>
    <t>UNIFI954-24</t>
  </si>
  <si>
    <t>TCTTGCCAGT-TGTTGTCCAT</t>
  </si>
  <si>
    <t>UNIFI955-24</t>
  </si>
  <si>
    <t>AGGTTCTTGT-CGATACTGAA</t>
  </si>
  <si>
    <t>UNIFI956-24</t>
  </si>
  <si>
    <t>CACATACTCT-AGATGGCTTC</t>
  </si>
  <si>
    <t>UNIFI957-24</t>
  </si>
  <si>
    <t>CGATCTAAGT-CGGAATTCTT</t>
  </si>
  <si>
    <t>UNIFI958-24</t>
  </si>
  <si>
    <t>CTTGTTGATC-AAGCACTGTC</t>
  </si>
  <si>
    <t>UNIFI959-24</t>
  </si>
  <si>
    <t>GTCCGAAGGT-GACCGTAGAT</t>
  </si>
  <si>
    <t>UNIFI960-24</t>
  </si>
  <si>
    <t>CGACATGATA-TAATCTGCAC</t>
  </si>
  <si>
    <t>UNIFI961-24</t>
  </si>
  <si>
    <t>TTACTAGACG-TTAATCCAGC</t>
  </si>
  <si>
    <t>UNIFI962-24</t>
  </si>
  <si>
    <t>CCACCTAAGA-GATCACTGGT</t>
  </si>
  <si>
    <t>UNIFI963-24</t>
  </si>
  <si>
    <t>CCAACGTCGA-GATAAGTGTG</t>
  </si>
  <si>
    <t>UNIFI964-24</t>
  </si>
  <si>
    <t>TCGTACTCTT-GCAAGGACGT</t>
  </si>
  <si>
    <t>UNIFI965-24</t>
  </si>
  <si>
    <t>ACTTCTCGTG-GTCTGCGTAG</t>
  </si>
  <si>
    <t>UNIFI966-24</t>
  </si>
  <si>
    <t>GCTAATTGTC-CCGGTCATGA</t>
  </si>
  <si>
    <t>UNIFI967-24</t>
  </si>
  <si>
    <t>GCCGGTAGAA-TACTCGTAAG</t>
  </si>
  <si>
    <t>UNIFI968-24</t>
  </si>
  <si>
    <t>ATACTCTCAC-ATCTGTGAGG</t>
  </si>
  <si>
    <t>UNIFI969-24</t>
  </si>
  <si>
    <t>TATTCTCCAG-TCCATACAAC</t>
  </si>
  <si>
    <t>UNIFI970-24</t>
  </si>
  <si>
    <t>CCTCTTGTCA-AATCTGTTGG</t>
  </si>
  <si>
    <t>UNIFI971-24</t>
  </si>
  <si>
    <t>AGAGCGAACA-ACTTGCGTGT</t>
  </si>
  <si>
    <t>UNIFI972-24</t>
  </si>
  <si>
    <t>CCGAATACCT-AGATGTGCGC</t>
  </si>
  <si>
    <t>UNIFI973-24</t>
  </si>
  <si>
    <t>TGTAGGCCGT-TCTCACTCTA</t>
  </si>
  <si>
    <t>UNIFI974-24</t>
  </si>
  <si>
    <t>CTCTTACGTG-TCAATCCGCG</t>
  </si>
  <si>
    <t>UNIFI975-24</t>
  </si>
  <si>
    <t>GAGTTCGATT-ACGAACCTTA</t>
  </si>
  <si>
    <t>UNIFI976-24</t>
  </si>
  <si>
    <t>TCTCCAGCCT-CAACTGTCAT</t>
  </si>
  <si>
    <t>UNIFI977-24</t>
  </si>
  <si>
    <t>GCGTGGCTTA-TTACGAACGA</t>
  </si>
  <si>
    <t>UNIFI978-24</t>
  </si>
  <si>
    <t>CTCTGATTGA-GACTCTGGTT</t>
  </si>
  <si>
    <t>UNIFI979-24</t>
  </si>
  <si>
    <t>GCCTTATGTT-GTTAGCTTAG</t>
  </si>
  <si>
    <t>UNIFI980-24</t>
  </si>
  <si>
    <t>CGCATTGCAA-CGAGACTTCA</t>
  </si>
  <si>
    <t>UNIFI981-24</t>
  </si>
  <si>
    <t>AAGGCCGGTT-TGTTCAGATC</t>
  </si>
  <si>
    <t>UNIFI982-24</t>
  </si>
  <si>
    <t>AGCGATAATG-CGAGTTGCTT</t>
  </si>
  <si>
    <t>UNIFI983-24</t>
  </si>
  <si>
    <t>TAGCTCAATG-ACTTCACATC</t>
  </si>
  <si>
    <t>UNIFI984-24</t>
  </si>
  <si>
    <t>GATTCCGAAG-CGTCGGTAAG</t>
  </si>
  <si>
    <t>UNIFI985-24</t>
  </si>
  <si>
    <t>TAGTGTGGTT-CCTCTGCTGA</t>
  </si>
  <si>
    <t>UNIFI986-24</t>
  </si>
  <si>
    <t>TCCGCTGTAC-CAATCTGTGT</t>
  </si>
  <si>
    <t>UNIFI987-24</t>
  </si>
  <si>
    <t>CTGTTGAAGT-GCGTGAGCAT</t>
  </si>
  <si>
    <t>UNIFI988-24</t>
  </si>
  <si>
    <t>CTATTGTCCA-GAGTCCTGTG</t>
  </si>
  <si>
    <t>UNIFI989-24</t>
  </si>
  <si>
    <t>ATCCGTGTGA-CTTCTGATCG</t>
  </si>
  <si>
    <t>UNIFI990-24</t>
  </si>
  <si>
    <t>ACCGTATCCT-AACCACGTCA</t>
  </si>
  <si>
    <t>UNIFI991-24</t>
  </si>
  <si>
    <t>GACCTGTAGC-TTATGCAGGA</t>
  </si>
  <si>
    <t>UNIFI992-24</t>
  </si>
  <si>
    <t>GTTACTTGGC-TGCGTGATGA</t>
  </si>
  <si>
    <t>UNIFI993-24</t>
  </si>
  <si>
    <t>GCCTTCACAA-TCGTCAGTAC</t>
  </si>
  <si>
    <t>UNIFI994-24</t>
  </si>
  <si>
    <t>AGGAGTCGAC-TGCCGTTAGC</t>
  </si>
  <si>
    <t>UNIFI995-24</t>
  </si>
  <si>
    <t>ACAAGCTCAG-CTTCTTGCGT</t>
  </si>
  <si>
    <t>UNIFI996-24</t>
  </si>
  <si>
    <t>ATGACAGAGG-CGTATCGATT</t>
  </si>
  <si>
    <t>UNIFI997-24</t>
  </si>
  <si>
    <t>TTACATCTGC-TACACGCCTC</t>
  </si>
  <si>
    <t>UNIFI998-24</t>
  </si>
  <si>
    <t>AGATGATGAG-TAAGCCTCTA</t>
  </si>
  <si>
    <t>UNIFI999-24</t>
  </si>
  <si>
    <t>TGCGAACTCG-CCGGATTATG</t>
  </si>
  <si>
    <t>UNIFI1000-24</t>
  </si>
  <si>
    <t>GCACGTAGGA-TAGGTGCTAT</t>
  </si>
  <si>
    <t>UNIFI1001-24</t>
  </si>
  <si>
    <t>GTTATCGTGG-CATGCCTGAC</t>
  </si>
  <si>
    <t>UNIFI1002-24</t>
  </si>
  <si>
    <t>TCTTCGCAAG-AATGACGCGG</t>
  </si>
  <si>
    <t>UNIFI1003-24</t>
  </si>
  <si>
    <t>GTTCGTGCCA-CCTGACTCTT</t>
  </si>
  <si>
    <t>UNIFI1004-24</t>
  </si>
  <si>
    <t>AGATGTCGTT-GTCTTGGAAT</t>
  </si>
  <si>
    <t>UNIFI1005-24</t>
  </si>
  <si>
    <t>TCCATCTCGC-ACACTCTACT</t>
  </si>
  <si>
    <t>UNIFI1006-24</t>
  </si>
  <si>
    <t>ACGCGATGAC-CCGACAAGGA</t>
  </si>
  <si>
    <t>UNIFI1007-24</t>
  </si>
  <si>
    <t>TGCTACCACT-TGGTGTTGAC</t>
  </si>
  <si>
    <t>UNIFI1008-24</t>
  </si>
  <si>
    <t>GAACTGGATA-TGAGCTACGT</t>
  </si>
  <si>
    <t>UNIFI1009-24</t>
  </si>
  <si>
    <t>TACGTCGACT-CCATGGAACA</t>
  </si>
  <si>
    <t>UNIFI1010-24</t>
  </si>
  <si>
    <t>TGTGAACGAA-CTGATTAGTG</t>
  </si>
  <si>
    <t>UNIFI1011-24</t>
  </si>
  <si>
    <t>CCGCATTGTC-TTGTTGAGTG</t>
  </si>
  <si>
    <t>UNIFI1012-24</t>
  </si>
  <si>
    <t>AATGCCACTT-AGAACAATCG</t>
  </si>
  <si>
    <t>UNIFI1013-24</t>
  </si>
  <si>
    <t>CTCAGGTTGC-GTTCATTGCG</t>
  </si>
  <si>
    <t>UNIFI1014-24</t>
  </si>
  <si>
    <t>GTCCGGTTCT-TCCTACCATA</t>
  </si>
  <si>
    <t>UNIFI1015-24</t>
  </si>
  <si>
    <t>CAACAGTGTG-TGCATTGGTT</t>
  </si>
  <si>
    <t>UNIFI1016-24</t>
  </si>
  <si>
    <t>GCAGAATGAG-TTGAAGCGGT</t>
  </si>
  <si>
    <t>UNIFI1017-24</t>
  </si>
  <si>
    <t>AGTCACTGTT-ATCGCAGTGT</t>
  </si>
  <si>
    <t>UNIFI1018-24</t>
  </si>
  <si>
    <t>ATCCAAGTGG-AATCTCGGTT</t>
  </si>
  <si>
    <t>UNIFI1019-24</t>
  </si>
  <si>
    <t>ACCAGTCTGA-TCGATTACGC</t>
  </si>
  <si>
    <t>UNIFI1020-24</t>
  </si>
  <si>
    <t>TTGGCTATGC-TGGTTCCTGG</t>
  </si>
  <si>
    <t>UNIFI1021-24</t>
  </si>
  <si>
    <t>CGATGCACGT-CAGTCAGTTG</t>
  </si>
  <si>
    <t>UNIFI1022-24</t>
  </si>
  <si>
    <t>TCTGCATCGC-TCTTCGTGTA</t>
  </si>
  <si>
    <t>UNIFI1023-24</t>
  </si>
  <si>
    <t>TCGATAGCAC-TTAAGCACCG</t>
  </si>
  <si>
    <t>UNIFI1024-24</t>
  </si>
  <si>
    <t>TGTAGGTTCT-AGTGTACGGT</t>
  </si>
  <si>
    <t>UNIFI1025-24</t>
  </si>
  <si>
    <t>GATACACCAT-GCAATTGTGG</t>
  </si>
  <si>
    <t>UNIFI1026-24</t>
  </si>
  <si>
    <t>GAATTCTGAG-ACAGAGACCG</t>
  </si>
  <si>
    <t>UNIFI1027-24</t>
  </si>
  <si>
    <t>CTGCATCATA-AGGCCAGTTG</t>
  </si>
  <si>
    <t>UNIFI1028-24</t>
  </si>
  <si>
    <t>CTACCTCCAC-ATCGCGTCAC</t>
  </si>
  <si>
    <t>UNIFI1029-24</t>
  </si>
  <si>
    <t>TCGTGCCTCT-ACGTGGAATT</t>
  </si>
  <si>
    <t>UNIFI1030-24</t>
  </si>
  <si>
    <t>TTGGAGCCAA-GTCTGATCCG</t>
  </si>
  <si>
    <t>UNIFI1031-24</t>
  </si>
  <si>
    <t>ACGCACTTAA-ACCTGTCGCT</t>
  </si>
  <si>
    <t>UNIFI1032-24</t>
  </si>
  <si>
    <t>AGGTCTCCGA-AAGGTTACTC</t>
  </si>
  <si>
    <t>UNIFI1033-24</t>
  </si>
  <si>
    <t>CTTCGCTGGA-GTTCTATGTC</t>
  </si>
  <si>
    <t>UNIFI1034-24</t>
  </si>
  <si>
    <t>CTCTTAGTAC-CGCTCTAGAT</t>
  </si>
  <si>
    <t>UNIFI1035-24</t>
  </si>
  <si>
    <t>TCGAGAAGAC-TGGTGCCAAC</t>
  </si>
  <si>
    <t>UNIFI1036-24</t>
  </si>
  <si>
    <t>CTCTGTGTAT-AGTCAGAAGG</t>
  </si>
  <si>
    <t>UNIFI1037-24</t>
  </si>
  <si>
    <t>CCATAGACCT-CCGTGAGAAC</t>
  </si>
  <si>
    <t>UNIFI1038-24</t>
  </si>
  <si>
    <t>TCAATGAGGT-TATCCGATCT</t>
  </si>
  <si>
    <t>UNIFI1039-24</t>
  </si>
  <si>
    <t>TTCTGCCACG-TCTTCCGATG</t>
  </si>
  <si>
    <t>UNIFI1040-24</t>
  </si>
  <si>
    <t>CTACCTGTTG-GACGATAGTG</t>
  </si>
  <si>
    <t>UNIFI1041-24</t>
  </si>
  <si>
    <t>TGTGGAATCA-CTCTAGCCGT</t>
  </si>
  <si>
    <t>UNIFI1042-24</t>
  </si>
  <si>
    <t>GATCGCCTTA-GTTAGCACAA</t>
  </si>
  <si>
    <t>UNIFI1043-24</t>
  </si>
  <si>
    <t>ATCCTGGATT-CATGCAGAGT</t>
  </si>
  <si>
    <t>UNIFI1044-24</t>
  </si>
  <si>
    <t>ACGGTACCTT-CTGATCTTGT</t>
  </si>
  <si>
    <t>UNIFI1045-24</t>
  </si>
  <si>
    <t>TCATTGTCGT-AACGCGGTAG</t>
  </si>
  <si>
    <t>NC-BGE00431</t>
  </si>
  <si>
    <t>GCAGAACGCA-TTGGTCGCTC</t>
  </si>
  <si>
    <t>BSCRO001-24</t>
  </si>
  <si>
    <t>TTGGATCCGG-GCAGTGAAGT</t>
  </si>
  <si>
    <t>PL4</t>
  </si>
  <si>
    <t>BSCRO002-24</t>
  </si>
  <si>
    <t>TACGAAGCTA-ACGTTGAGGT</t>
  </si>
  <si>
    <t>BSCRO003-24</t>
  </si>
  <si>
    <t>ACCAATCACG-CGGTATATGC</t>
  </si>
  <si>
    <t>BSCRO004-24</t>
  </si>
  <si>
    <t>GAACGGTTGG-CATCTCTTGC</t>
  </si>
  <si>
    <t>BSCRO005-24</t>
  </si>
  <si>
    <t>TCATTCCGAA-GTAAGGTAGT</t>
  </si>
  <si>
    <t>BSCRO006-24</t>
  </si>
  <si>
    <t>GTTACTGTTG-CAATCCTAGA</t>
  </si>
  <si>
    <t>BSCRO007-24</t>
  </si>
  <si>
    <t>GATGAAGACA-ATTCACGCTA</t>
  </si>
  <si>
    <t>BSCRO008-24</t>
  </si>
  <si>
    <t>AGACTGTGAT-GAACGTTGTT</t>
  </si>
  <si>
    <t>BSCRO009-24</t>
  </si>
  <si>
    <t>GACACAAGGT-TGCGGTCCTT</t>
  </si>
  <si>
    <t>BSCRO010-24</t>
  </si>
  <si>
    <t>ATGCTGTGCT-CTATCGCGCT</t>
  </si>
  <si>
    <t>BSCRO011-24</t>
  </si>
  <si>
    <t>AGCTGTCCTA-GTGATTGTTC</t>
  </si>
  <si>
    <t>BSCRO012-24</t>
  </si>
  <si>
    <t>TGGAACCGAT-CTTGGTGGAG</t>
  </si>
  <si>
    <t>BSCRO013-24</t>
  </si>
  <si>
    <t>AATGCGTACG-ACGCGCAACA</t>
  </si>
  <si>
    <t>BSCRO014-24</t>
  </si>
  <si>
    <t>GAGTCTTGGT-AGTGTTCGTG</t>
  </si>
  <si>
    <t>BSCRO015-24</t>
  </si>
  <si>
    <t>CGTATCTCCG-CAGACCTACG</t>
  </si>
  <si>
    <t>BSCRO016-24</t>
  </si>
  <si>
    <t>GCTAGTATGT-TGGAACCACG</t>
  </si>
  <si>
    <t>BSCRO017-24</t>
  </si>
  <si>
    <t>TACGGCAAGG-CCATAGGAGT</t>
  </si>
  <si>
    <t>BSCRO018-24</t>
  </si>
  <si>
    <t>GATGGTCCAG-CGATGTTGAT</t>
  </si>
  <si>
    <t>BSCRO019-24</t>
  </si>
  <si>
    <t>AGCACGCAAC-CCTCATCGTT</t>
  </si>
  <si>
    <t>BSCRO020-24</t>
  </si>
  <si>
    <t>GTGGTTACGG-CAATGGTGGA</t>
  </si>
  <si>
    <t>BSCRO021-24</t>
  </si>
  <si>
    <t>CAGCTTCGCT-CACGACAATT</t>
  </si>
  <si>
    <t>BSCRO022-24</t>
  </si>
  <si>
    <t>CCGTACGTAG-GTGCTAGATC</t>
  </si>
  <si>
    <t>BSCRO023-24</t>
  </si>
  <si>
    <t>TTCACCGCTT-AACCTAGACG</t>
  </si>
  <si>
    <t>BSCRO024-24</t>
  </si>
  <si>
    <t>CTAGAGCTAT-CGCTGTAGGA</t>
  </si>
  <si>
    <t>BSCRO025-24</t>
  </si>
  <si>
    <t>TACGCGTTGA-TTAGCATCGA</t>
  </si>
  <si>
    <t>BSCRO026-24</t>
  </si>
  <si>
    <t>GTAGATGGTC-TCGTCACTGG</t>
  </si>
  <si>
    <t>BSCRO027-24</t>
  </si>
  <si>
    <t>ACCTCATTGA-ACGTACAAGA</t>
  </si>
  <si>
    <t>BSCRO028-24</t>
  </si>
  <si>
    <t>AGGAGGCCTA-GTGGTCAATT</t>
  </si>
  <si>
    <t>BSCRO029-24</t>
  </si>
  <si>
    <t>GTAATTCCTC-TGGCAGTGTC</t>
  </si>
  <si>
    <t>BSCRO030-24</t>
  </si>
  <si>
    <t>TCACCGTGTT-TAACCGCCAC</t>
  </si>
  <si>
    <t>BSCRO031-24</t>
  </si>
  <si>
    <t>GCGAGAATGC-TTCGCGCCTA</t>
  </si>
  <si>
    <t>BSCRO032-24</t>
  </si>
  <si>
    <t>AATAGGTGCT-GCGATAGGCA</t>
  </si>
  <si>
    <t>BSCRO033-24</t>
  </si>
  <si>
    <t>AGATTCCAAC-TGACCGCTTC</t>
  </si>
  <si>
    <t>BSCRO034-24</t>
  </si>
  <si>
    <t>CGATCTGCAG-GTGGACTGTC</t>
  </si>
  <si>
    <t>BSCRO035-24</t>
  </si>
  <si>
    <t>CATAACGGTT-TAGAGTGTCT</t>
  </si>
  <si>
    <t>BSCRO036-24</t>
  </si>
  <si>
    <t>TATGATGTGG-TTGTGCTTGG</t>
  </si>
  <si>
    <t>BSCRO037-24</t>
  </si>
  <si>
    <t>GATTCGTTGT-GACTGTACGG</t>
  </si>
  <si>
    <t>BSCRO038-24</t>
  </si>
  <si>
    <t>CTCACTTGTT-AGTTACGCAT</t>
  </si>
  <si>
    <t>BSCRO039-24</t>
  </si>
  <si>
    <t>AGAACCTGGC-AGCGCACATA</t>
  </si>
  <si>
    <t>BSCRO040-24</t>
  </si>
  <si>
    <t>CTCTGAGAAG-TGACGCTTAG</t>
  </si>
  <si>
    <t>BSCRO041-24</t>
  </si>
  <si>
    <t>AGGTTATGTC-ATCCTAACAG</t>
  </si>
  <si>
    <t>BSCRO042-24</t>
  </si>
  <si>
    <t>GCAATGGATT-TCCGATGGTT</t>
  </si>
  <si>
    <t>BSCRO043-24</t>
  </si>
  <si>
    <t>TAGAATTGCG-ATAGGTTGGA</t>
  </si>
  <si>
    <t>BSCRO044-24</t>
  </si>
  <si>
    <t>ATGGCAGACA-TCAAGATGCG</t>
  </si>
  <si>
    <t>BSCRO045-24</t>
  </si>
  <si>
    <t>GTGATCGTAT-ACATCGGTGT</t>
  </si>
  <si>
    <t>BSCRO046-24</t>
  </si>
  <si>
    <t>TCGTTAAGGC-GATGTCGGTC</t>
  </si>
  <si>
    <t>BSCRO047-24</t>
  </si>
  <si>
    <t>CAACTGGAAG-ACTCATAGTG</t>
  </si>
  <si>
    <t>BSCRO048-24</t>
  </si>
  <si>
    <t>GCAGCCTCAT-CTGCTCCTCT</t>
  </si>
  <si>
    <t>BSCRO049-24</t>
  </si>
  <si>
    <t>ACCTCTCCGT-GTCAGTAGCT</t>
  </si>
  <si>
    <t>BSCRO050-24</t>
  </si>
  <si>
    <t>GTGTACGTCG-TTATCGACCT</t>
  </si>
  <si>
    <t>BSCRO051-24</t>
  </si>
  <si>
    <t>CGTCGACAGT-TTGTAGGAAG</t>
  </si>
  <si>
    <t>BSCRO052-24</t>
  </si>
  <si>
    <t>AAGCCTCTTG-TTGCTACGCT</t>
  </si>
  <si>
    <t>BSCRO053-24</t>
  </si>
  <si>
    <t>GCATCATTGC-CTCCGTTGAG</t>
  </si>
  <si>
    <t>BSCRO054-24</t>
  </si>
  <si>
    <t>CTTCTCTCTT-GTCAGCTCGT</t>
  </si>
  <si>
    <t>BSCRO055-24</t>
  </si>
  <si>
    <t>TGAATGAGCA-ACGTCATCGG</t>
  </si>
  <si>
    <t>BSCRO056-24</t>
  </si>
  <si>
    <t>TCGCTCCAAG-GAGAACCATA</t>
  </si>
  <si>
    <t>BSCRO057-24</t>
  </si>
  <si>
    <t>TGATACCAAG-AGCCTATACA</t>
  </si>
  <si>
    <t>BSCRO058-24</t>
  </si>
  <si>
    <t>CGCAGGTTAA-ACATCAGTAG</t>
  </si>
  <si>
    <t>BSCRO059-24</t>
  </si>
  <si>
    <t>CAGGTATCAT-TATGAGACTC</t>
  </si>
  <si>
    <t>BSCRO060-24</t>
  </si>
  <si>
    <t>AGACACTATG-TAATGCACAG</t>
  </si>
  <si>
    <t>BSCRO061-24</t>
  </si>
  <si>
    <t>TAAGTGCCAA-TACGACGCAC</t>
  </si>
  <si>
    <t>BSCRO062-24</t>
  </si>
  <si>
    <t>AGGTCACGCT-ACTCGGATGG</t>
  </si>
  <si>
    <t>BSCRO063-24</t>
  </si>
  <si>
    <t>TAACTGCTAG-CCAGCTCTGT</t>
  </si>
  <si>
    <t>BSCRO064-24</t>
  </si>
  <si>
    <t>GATGGCTATT-AACGTCGTTA</t>
  </si>
  <si>
    <t>BSCRO065-24</t>
  </si>
  <si>
    <t>TAACGCTCGA-TGTCGTGCTT</t>
  </si>
  <si>
    <t>BSCRO066-24</t>
  </si>
  <si>
    <t>AGCCGTGGTA-AGATCCAGCA</t>
  </si>
  <si>
    <t>BSCRO067-24</t>
  </si>
  <si>
    <t>ACTTCCTAGA-TTACGTCCTA</t>
  </si>
  <si>
    <t>BSCRO068-24</t>
  </si>
  <si>
    <t>TGTACGACAG-ACTGCGAATG</t>
  </si>
  <si>
    <t>BSCRO069-24</t>
  </si>
  <si>
    <t>CGTAGTGCTG-TTCTGTGGCG</t>
  </si>
  <si>
    <t>BSCRO070-24</t>
  </si>
  <si>
    <t>AGGCAAGAAT-GTAGCTGCAC</t>
  </si>
  <si>
    <t>BSCRO071-24</t>
  </si>
  <si>
    <t>CCGGATCTAC-TTGTTCGGAG</t>
  </si>
  <si>
    <t>BSCRO072-24</t>
  </si>
  <si>
    <t>TTACGTTGAC-TGAGTTGACT</t>
  </si>
  <si>
    <t>BSCRO073-24</t>
  </si>
  <si>
    <t>AAGGTCCATT-TCGTTGGATA</t>
  </si>
  <si>
    <t>BSCRO074-24</t>
  </si>
  <si>
    <t>TTGTAAGTGC-AACCAGTTAG</t>
  </si>
  <si>
    <t>BSCRO075-24</t>
  </si>
  <si>
    <t>CACTTCAAGT-CACCACATTA</t>
  </si>
  <si>
    <t>BSCRO076-24</t>
  </si>
  <si>
    <t>GACGACCTAT-GATATGTGCA</t>
  </si>
  <si>
    <t>BSCRO077-24</t>
  </si>
  <si>
    <t>AATGCGAGAT-AAGAAGATGC</t>
  </si>
  <si>
    <t>BSCRO078-24</t>
  </si>
  <si>
    <t>TATCAACCGC-GCTGTATCTT</t>
  </si>
  <si>
    <t>BSCRO079-24</t>
  </si>
  <si>
    <t>TTCGAGAGGA-ACATGACTGA</t>
  </si>
  <si>
    <t>BSCRO080-24</t>
  </si>
  <si>
    <t>AGATGCAACT-ACCTGCCAAT</t>
  </si>
  <si>
    <t>BSCRO081-24</t>
  </si>
  <si>
    <t>GTCTAACTGC-TCAATGCGTC</t>
  </si>
  <si>
    <t>BSCRO082-24</t>
  </si>
  <si>
    <t>ATGCTCGACG-CAGTGTCATC</t>
  </si>
  <si>
    <t>BSCRO083-24</t>
  </si>
  <si>
    <t>AGGCTCCTTC-ATAATGGAGG</t>
  </si>
  <si>
    <t>BSCRO084-24</t>
  </si>
  <si>
    <t>ACCTCGTATT-GCTGCGCTAT</t>
  </si>
  <si>
    <t>BSCRO085-24</t>
  </si>
  <si>
    <t>TTATGACGGC-CTGCACTCAC</t>
  </si>
  <si>
    <t>BSCRO086-24</t>
  </si>
  <si>
    <t>AACCATTCAC-TTGTAGAGCT</t>
  </si>
  <si>
    <t>BSCRO087-24</t>
  </si>
  <si>
    <t>CTCACGAGCA-GTGGCGTGTT</t>
  </si>
  <si>
    <t>BSCRO088-24</t>
  </si>
  <si>
    <t>GTTACATGCT-TAGTTCAGCT</t>
  </si>
  <si>
    <t>BSCRO089-24</t>
  </si>
  <si>
    <t>GTTAGGAGCA-CGGCTAGGAA</t>
  </si>
  <si>
    <t>BSCRO090-24</t>
  </si>
  <si>
    <t>TCGAGATGTT-GTCTTGCAGG</t>
  </si>
  <si>
    <t>BSCRO091-24</t>
  </si>
  <si>
    <t>TGGTTAGCCG-CTACCACTAT</t>
  </si>
  <si>
    <t>BSCRO092-24</t>
  </si>
  <si>
    <t>CATGAGGCTA-ACCGGAAGGT</t>
  </si>
  <si>
    <t>BSCRO093-24</t>
  </si>
  <si>
    <t>TAAGCGGTGT-TGCCTAGTAA</t>
  </si>
  <si>
    <t>BSCRO094-24</t>
  </si>
  <si>
    <t>GAATCGAATG-TGAGACACTC</t>
  </si>
  <si>
    <t>BSCRO095-24</t>
  </si>
  <si>
    <t>TCTCCTTGAA-CGATCATTCG</t>
  </si>
  <si>
    <t>BGE00501-NC</t>
  </si>
  <si>
    <t>TAACACGTCT-CCAACTGTAA</t>
  </si>
  <si>
    <t>Pool2</t>
  </si>
  <si>
    <t>BGLIB1331-24</t>
  </si>
  <si>
    <t>PL5</t>
  </si>
  <si>
    <t>BGLIB1332-24</t>
  </si>
  <si>
    <t>BGLIB1333-24</t>
  </si>
  <si>
    <t>BGLIB1334-24</t>
  </si>
  <si>
    <t>BGLIB1335-24</t>
  </si>
  <si>
    <t>BGLIB1336-24</t>
  </si>
  <si>
    <t>BGLIB1337-24</t>
  </si>
  <si>
    <t>BGLIB1338-24</t>
  </si>
  <si>
    <t>BGLIB1339-24</t>
  </si>
  <si>
    <t>BGLIB1340-24</t>
  </si>
  <si>
    <t>BGLIB1341-24</t>
  </si>
  <si>
    <t>BGLIB1342-24</t>
  </si>
  <si>
    <t>BGLIB1343-24</t>
  </si>
  <si>
    <t>BGLIB1344-24</t>
  </si>
  <si>
    <t>BGLIB1345-24</t>
  </si>
  <si>
    <t>BGLIB1346-24</t>
  </si>
  <si>
    <t>BGLIB1347-24</t>
  </si>
  <si>
    <t>BGLIB1348-24</t>
  </si>
  <si>
    <t>BGLIB1349-24</t>
  </si>
  <si>
    <t>BGLIB1350-24</t>
  </si>
  <si>
    <t>BGLIB1351-24</t>
  </si>
  <si>
    <t>BGLIB1352-24</t>
  </si>
  <si>
    <t>BGLIB1353-24</t>
  </si>
  <si>
    <t>BGLIB1354-24</t>
  </si>
  <si>
    <t>BGLIB1355-24</t>
  </si>
  <si>
    <t>BGLIB1356-24</t>
  </si>
  <si>
    <t>BGLIB1357-24</t>
  </si>
  <si>
    <t>BGLIB1358-24</t>
  </si>
  <si>
    <t>BGLIB1359-24</t>
  </si>
  <si>
    <t>BGLIB1360-24</t>
  </si>
  <si>
    <t>BGLIB1361-24</t>
  </si>
  <si>
    <t>BGLIB1362-24</t>
  </si>
  <si>
    <t>BGLIB1363-24</t>
  </si>
  <si>
    <t>BGLIB1364-24</t>
  </si>
  <si>
    <t>BGLIB1365-24</t>
  </si>
  <si>
    <t>BGLIB1366-24</t>
  </si>
  <si>
    <t>BGLIB1367-24</t>
  </si>
  <si>
    <t>BGLIB1368-24</t>
  </si>
  <si>
    <t>BGLIB1369-24</t>
  </si>
  <si>
    <t>BGLIB1370-24</t>
  </si>
  <si>
    <t>BGLIB1371-24</t>
  </si>
  <si>
    <t>BGLIB1372-24</t>
  </si>
  <si>
    <t>BGLIB1373-24</t>
  </si>
  <si>
    <t>BGLIB1374-24</t>
  </si>
  <si>
    <t>BGLIB1375-24</t>
  </si>
  <si>
    <t>BGLIB1376-24</t>
  </si>
  <si>
    <t>BGLIB1377-24</t>
  </si>
  <si>
    <t>BGLIB1378-24</t>
  </si>
  <si>
    <t>BGLIB1379-24</t>
  </si>
  <si>
    <t>BGLIB1380-24</t>
  </si>
  <si>
    <t>BGLIB1381-24</t>
  </si>
  <si>
    <t>BGLIB1382-24</t>
  </si>
  <si>
    <t>BGLIB1383-24</t>
  </si>
  <si>
    <t>BGLIB1384-24</t>
  </si>
  <si>
    <t>BGLIB1385-24</t>
  </si>
  <si>
    <t>BGLIB1386-24</t>
  </si>
  <si>
    <t>BGLIB1387-24</t>
  </si>
  <si>
    <t>BGLIB1388-24</t>
  </si>
  <si>
    <t>BGLIB1389-24</t>
  </si>
  <si>
    <t>BGLIB1390-24</t>
  </si>
  <si>
    <t>BGLIB1391-24</t>
  </si>
  <si>
    <t>BGLIB1392-24</t>
  </si>
  <si>
    <t>BGLIB1393-24</t>
  </si>
  <si>
    <t>BGLIB1394-24</t>
  </si>
  <si>
    <t>BGLIB1395-24</t>
  </si>
  <si>
    <t>BGLIB1396-24</t>
  </si>
  <si>
    <t>BGLIB1397-24</t>
  </si>
  <si>
    <t>BGLIB1398-24</t>
  </si>
  <si>
    <t>BGLIB1399-24</t>
  </si>
  <si>
    <t>BGLIB1400-24</t>
  </si>
  <si>
    <t>BGLIB1401-24</t>
  </si>
  <si>
    <t>BGLIB1402-24</t>
  </si>
  <si>
    <t>BGLIB1403-24</t>
  </si>
  <si>
    <t>BGLIB1404-24</t>
  </si>
  <si>
    <t>BGLIB1405-24</t>
  </si>
  <si>
    <t>BGLIB1406-24</t>
  </si>
  <si>
    <t>BGLIB1407-24</t>
  </si>
  <si>
    <t>BGLIB1408-24</t>
  </si>
  <si>
    <t>BGLIB1409-24</t>
  </si>
  <si>
    <t>BGLIB1410-24</t>
  </si>
  <si>
    <t>BGLIB1411-24</t>
  </si>
  <si>
    <t>BGLIB1412-24</t>
  </si>
  <si>
    <t>BGLIB1413-24</t>
  </si>
  <si>
    <t>BGLIB1414-24</t>
  </si>
  <si>
    <t>BGLIB1415-24</t>
  </si>
  <si>
    <t>BGLIB1416-24</t>
  </si>
  <si>
    <t>BGLIB1417-24</t>
  </si>
  <si>
    <t>BGLIB1418-24</t>
  </si>
  <si>
    <t>BGLIB1419-24</t>
  </si>
  <si>
    <t>BGLIB1420-24</t>
  </si>
  <si>
    <t>BGLIB1421-24</t>
  </si>
  <si>
    <t>BGLIB1422-24</t>
  </si>
  <si>
    <t>BGLIB1423-24</t>
  </si>
  <si>
    <t>BGLIB1424-24</t>
  </si>
  <si>
    <t>BGLIB1425-24</t>
  </si>
  <si>
    <t>NC-BGE00414</t>
  </si>
  <si>
    <t>BGSNL856-24</t>
  </si>
  <si>
    <t>PL6</t>
  </si>
  <si>
    <t>BGSNL857-24</t>
  </si>
  <si>
    <t>BGSNL858-24</t>
  </si>
  <si>
    <t>BGSNL859-24</t>
  </si>
  <si>
    <t>BGSNL860-24</t>
  </si>
  <si>
    <t>BGSNL861-24</t>
  </si>
  <si>
    <t>BGSNL862-24</t>
  </si>
  <si>
    <t>BGSNL863-24</t>
  </si>
  <si>
    <t>BGSNL864-24</t>
  </si>
  <si>
    <t>BGSNL865-24</t>
  </si>
  <si>
    <t>BGSNL866-24</t>
  </si>
  <si>
    <t>BGSNL867-24</t>
  </si>
  <si>
    <t>BGSNL868-24</t>
  </si>
  <si>
    <t>BGSNL869-24</t>
  </si>
  <si>
    <t>BGSNL870-24</t>
  </si>
  <si>
    <t>BGSNL871-24</t>
  </si>
  <si>
    <t>BGSNL872-24</t>
  </si>
  <si>
    <t>BGSNL873-24</t>
  </si>
  <si>
    <t>BGSNL874-24</t>
  </si>
  <si>
    <t>BGSNL875-24</t>
  </si>
  <si>
    <t>BGSNL876-24</t>
  </si>
  <si>
    <t>BGSNL877-24</t>
  </si>
  <si>
    <t>BGSNL878-24</t>
  </si>
  <si>
    <t>BGSNL879-24</t>
  </si>
  <si>
    <t>BGSNL880-24</t>
  </si>
  <si>
    <t>BGSNL881-24</t>
  </si>
  <si>
    <t>BGSNL882-24</t>
  </si>
  <si>
    <t>BGSNL883-24</t>
  </si>
  <si>
    <t>BGSNL884-24</t>
  </si>
  <si>
    <t>BGSNL885-24</t>
  </si>
  <si>
    <t>BGSNL886-24</t>
  </si>
  <si>
    <t>BGSNL887-24</t>
  </si>
  <si>
    <t>BGSNL888-24</t>
  </si>
  <si>
    <t>BGSNL889-24</t>
  </si>
  <si>
    <t>BGSNL890-24</t>
  </si>
  <si>
    <t>BGSNL891-24</t>
  </si>
  <si>
    <t>BGSNL892-24</t>
  </si>
  <si>
    <t>BGSNL893-24</t>
  </si>
  <si>
    <t>BGSNL894-24</t>
  </si>
  <si>
    <t>BGSNL895-24</t>
  </si>
  <si>
    <t>BGSNL896-24</t>
  </si>
  <si>
    <t>BGSNL897-24</t>
  </si>
  <si>
    <t>BGSNL898-24</t>
  </si>
  <si>
    <t>BGSNL899-24</t>
  </si>
  <si>
    <t>BGSNL900-24</t>
  </si>
  <si>
    <t>BGSNL901-24</t>
  </si>
  <si>
    <t>BGSNL902-24</t>
  </si>
  <si>
    <t>BGSNL903-24</t>
  </si>
  <si>
    <t>BGSNL904-24</t>
  </si>
  <si>
    <t>BGSNL905-24</t>
  </si>
  <si>
    <t>BGSNL906-24</t>
  </si>
  <si>
    <t>BGSNL907-24</t>
  </si>
  <si>
    <t>BGSNL908-24</t>
  </si>
  <si>
    <t>BGSNL909-24</t>
  </si>
  <si>
    <t>BGSNL910-24</t>
  </si>
  <si>
    <t>BGSNL911-24</t>
  </si>
  <si>
    <t>BGSNL912-24</t>
  </si>
  <si>
    <t>BGSNL913-24</t>
  </si>
  <si>
    <t>BGSNL914-24</t>
  </si>
  <si>
    <t>BGSNL915-24</t>
  </si>
  <si>
    <t>BGSNL916-24</t>
  </si>
  <si>
    <t>BGSNL917-24</t>
  </si>
  <si>
    <t>BGSNL918-24</t>
  </si>
  <si>
    <t>BGSNL919-24</t>
  </si>
  <si>
    <t>BGSNL920-24</t>
  </si>
  <si>
    <t>BGSNL921-24</t>
  </si>
  <si>
    <t>BGSNL922-24</t>
  </si>
  <si>
    <t>BGSNL923-24</t>
  </si>
  <si>
    <t>BGSNL924-24</t>
  </si>
  <si>
    <t>BGSNL925-24</t>
  </si>
  <si>
    <t>BGSNL926-24</t>
  </si>
  <si>
    <t>BGSNL927-24</t>
  </si>
  <si>
    <t>BGSNL928-24</t>
  </si>
  <si>
    <t>BGSNL929-24</t>
  </si>
  <si>
    <t>BGSNL930-24</t>
  </si>
  <si>
    <t>BGSNL931-24</t>
  </si>
  <si>
    <t>BGSNL932-24</t>
  </si>
  <si>
    <t>BGSNL933-24</t>
  </si>
  <si>
    <t>BGSNL934-24</t>
  </si>
  <si>
    <t>BGSNL935-24</t>
  </si>
  <si>
    <t>BGSNL936-24</t>
  </si>
  <si>
    <t>BGSNL937-24</t>
  </si>
  <si>
    <t>BGSNL938-24</t>
  </si>
  <si>
    <t>BGSNL939-24</t>
  </si>
  <si>
    <t>BGSNL940-24</t>
  </si>
  <si>
    <t>BGSNL941-24</t>
  </si>
  <si>
    <t>BGSNL942-24</t>
  </si>
  <si>
    <t>BGSNL943-24</t>
  </si>
  <si>
    <t>BGSNL944-24</t>
  </si>
  <si>
    <t>BGSNL945-24</t>
  </si>
  <si>
    <t>BGSNL946-24</t>
  </si>
  <si>
    <t>BGSNL947-24</t>
  </si>
  <si>
    <t>BGSNL948-24</t>
  </si>
  <si>
    <t>BGSNL949-24</t>
  </si>
  <si>
    <t>BGSNL950-24</t>
  </si>
  <si>
    <t>NC-BGE00300</t>
  </si>
  <si>
    <t>BGENL2471-24</t>
  </si>
  <si>
    <t>PL7</t>
  </si>
  <si>
    <t>BGENL2472-24</t>
  </si>
  <si>
    <t>BGENL2473-24</t>
  </si>
  <si>
    <t>BGENL2474-24</t>
  </si>
  <si>
    <t>BGENL2475-24</t>
  </si>
  <si>
    <t>BGENL2476-24</t>
  </si>
  <si>
    <t>BGENL2477-24</t>
  </si>
  <si>
    <t>BGENL2478-24</t>
  </si>
  <si>
    <t>BGENL2479-24</t>
  </si>
  <si>
    <t>BGENL2480-24</t>
  </si>
  <si>
    <t>BGENL2481-24</t>
  </si>
  <si>
    <t>BGENL2482-24</t>
  </si>
  <si>
    <t>BGENL2483-24</t>
  </si>
  <si>
    <t>BGENL2484-24</t>
  </si>
  <si>
    <t>BGENL2485-24</t>
  </si>
  <si>
    <t>BGENL2486-24</t>
  </si>
  <si>
    <t>BGENL2487-24</t>
  </si>
  <si>
    <t>BGENL2488-24</t>
  </si>
  <si>
    <t>BGENL2489-24</t>
  </si>
  <si>
    <t>BGENL2490-24</t>
  </si>
  <si>
    <t>BGENL2491-24</t>
  </si>
  <si>
    <t>BGENL2492-24</t>
  </si>
  <si>
    <t>BGENL2493-24</t>
  </si>
  <si>
    <t>BGENL2494-24</t>
  </si>
  <si>
    <t>BGENL2495-24</t>
  </si>
  <si>
    <t>BGENL2496-24</t>
  </si>
  <si>
    <t>BGENL2497-24</t>
  </si>
  <si>
    <t>BGENL2498-24</t>
  </si>
  <si>
    <t>BGENL2499-24</t>
  </si>
  <si>
    <t>BGENL2500-24</t>
  </si>
  <si>
    <t>BGENL2501-24</t>
  </si>
  <si>
    <t>BGENL2502-24</t>
  </si>
  <si>
    <t>BGENL2503-24</t>
  </si>
  <si>
    <t>BGENL2504-24</t>
  </si>
  <si>
    <t>BGENL2505-24</t>
  </si>
  <si>
    <t>BGENL2506-24</t>
  </si>
  <si>
    <t>BGENL2507-24</t>
  </si>
  <si>
    <t>BGENL2508-24</t>
  </si>
  <si>
    <t>BGENL2509-24</t>
  </si>
  <si>
    <t>BGENL2510-24</t>
  </si>
  <si>
    <t>BGENL2511-24</t>
  </si>
  <si>
    <t>BGENL2512-24</t>
  </si>
  <si>
    <t>BGENL2513-24</t>
  </si>
  <si>
    <t>BGENL2514-24</t>
  </si>
  <si>
    <t>BGENL2515-24</t>
  </si>
  <si>
    <t>BGENL2516-24</t>
  </si>
  <si>
    <t>BGENL2517-24</t>
  </si>
  <si>
    <t>BGENL2518-24</t>
  </si>
  <si>
    <t>BGENL2519-24</t>
  </si>
  <si>
    <t>BGENL2520-24</t>
  </si>
  <si>
    <t>BGENL2521-24</t>
  </si>
  <si>
    <t>BGENL2522-24</t>
  </si>
  <si>
    <t>BGENL2523-24</t>
  </si>
  <si>
    <t>BGENL2524-24</t>
  </si>
  <si>
    <t>BGENL2525-24</t>
  </si>
  <si>
    <t>BGENL2526-24</t>
  </si>
  <si>
    <t>BGENL2527-24</t>
  </si>
  <si>
    <t>BGENL2528-24</t>
  </si>
  <si>
    <t>BGENL2529-24</t>
  </si>
  <si>
    <t>BGENL2530-24</t>
  </si>
  <si>
    <t>BGENL2531-24</t>
  </si>
  <si>
    <t>BGENL2532-24</t>
  </si>
  <si>
    <t>BGENL2533-24</t>
  </si>
  <si>
    <t>BGENL2534-24</t>
  </si>
  <si>
    <t>BGENL2535-24</t>
  </si>
  <si>
    <t>BGENL2536-24</t>
  </si>
  <si>
    <t>BGENL2537-24</t>
  </si>
  <si>
    <t>BGENL2538-24</t>
  </si>
  <si>
    <t>BGENL2539-24</t>
  </si>
  <si>
    <t>BGENL2540-24</t>
  </si>
  <si>
    <t>BGENL2541-24</t>
  </si>
  <si>
    <t>BGENL2542-24</t>
  </si>
  <si>
    <t>BGENL2543-24</t>
  </si>
  <si>
    <t>BGENL2544-24</t>
  </si>
  <si>
    <t>BGENL2545-24</t>
  </si>
  <si>
    <t>BGENL2546-24</t>
  </si>
  <si>
    <t>BGENL2547-24</t>
  </si>
  <si>
    <t>BGENL2548-24</t>
  </si>
  <si>
    <t>BGENL2549-24</t>
  </si>
  <si>
    <t>BGENL2550-24</t>
  </si>
  <si>
    <t>BGENL2551-24</t>
  </si>
  <si>
    <t>BGENL2552-24</t>
  </si>
  <si>
    <t>BGENL2553-24</t>
  </si>
  <si>
    <t>BGENL2554-24</t>
  </si>
  <si>
    <t>BGENL2555-24</t>
  </si>
  <si>
    <t>BGENL2556-24</t>
  </si>
  <si>
    <t>BGENL2557-24</t>
  </si>
  <si>
    <t>BGENL2558-24</t>
  </si>
  <si>
    <t>BGENL2559-24</t>
  </si>
  <si>
    <t>BGENL2560-24</t>
  </si>
  <si>
    <t>BGENL2561-24</t>
  </si>
  <si>
    <t>BGENL2562-24</t>
  </si>
  <si>
    <t>BGENL2563-24</t>
  </si>
  <si>
    <t>BGENL2564-24</t>
  </si>
  <si>
    <t>BGENL2565-24</t>
  </si>
  <si>
    <t>NC-BGE00193</t>
  </si>
  <si>
    <t>UNIFI1046-24</t>
  </si>
  <si>
    <t>PL8</t>
  </si>
  <si>
    <t>UNIFI1047-24</t>
  </si>
  <si>
    <t>UNIFI1048-24</t>
  </si>
  <si>
    <t>UNIFI1049-24</t>
  </si>
  <si>
    <t>UNIFI1050-24</t>
  </si>
  <si>
    <t>UNIFI1051-24</t>
  </si>
  <si>
    <t>UNIFI1052-24</t>
  </si>
  <si>
    <t>UNIFI1053-24</t>
  </si>
  <si>
    <t>UNIFI1054-24</t>
  </si>
  <si>
    <t>UNIFI1055-24</t>
  </si>
  <si>
    <t>UNIFI1056-24</t>
  </si>
  <si>
    <t>UNIFI1057-24</t>
  </si>
  <si>
    <t>UNIFI1058-24</t>
  </si>
  <si>
    <t>UNIFI1059-24</t>
  </si>
  <si>
    <t>UNIFI1060-24</t>
  </si>
  <si>
    <t>UNIFI1061-24</t>
  </si>
  <si>
    <t>UNIFI1062-24</t>
  </si>
  <si>
    <t>UNIFI1063-24</t>
  </si>
  <si>
    <t>UNIFI1064-24</t>
  </si>
  <si>
    <t>UNIFI1065-24</t>
  </si>
  <si>
    <t>UNIFI1066-24</t>
  </si>
  <si>
    <t>UNIFI1067-24</t>
  </si>
  <si>
    <t>UNIFI1068-24</t>
  </si>
  <si>
    <t>UNIFI1069-24</t>
  </si>
  <si>
    <t>UNIFI1070-24</t>
  </si>
  <si>
    <t>UNIFI1071-24</t>
  </si>
  <si>
    <t>UNIFI1072-24</t>
  </si>
  <si>
    <t>UNIFI1073-24</t>
  </si>
  <si>
    <t>UNIFI1074-24</t>
  </si>
  <si>
    <t>UNIFI1075-24</t>
  </si>
  <si>
    <t>UNIFI1076-24</t>
  </si>
  <si>
    <t>UNIFI1077-24</t>
  </si>
  <si>
    <t>UNIFI1078-24</t>
  </si>
  <si>
    <t>UNIFI1079-24</t>
  </si>
  <si>
    <t>UNIFI1080-24</t>
  </si>
  <si>
    <t>UNIFI1081-24</t>
  </si>
  <si>
    <t>UNIFI1082-24</t>
  </si>
  <si>
    <t>UNIFI1083-24</t>
  </si>
  <si>
    <t>UNIFI1084-24</t>
  </si>
  <si>
    <t>UNIFI1085-24</t>
  </si>
  <si>
    <t>UNIFI1086-24</t>
  </si>
  <si>
    <t>UNIFI1087-24</t>
  </si>
  <si>
    <t>UNIFI1088-24</t>
  </si>
  <si>
    <t>UNIFI1089-24</t>
  </si>
  <si>
    <t>UNIFI1090-24</t>
  </si>
  <si>
    <t>UNIFI1091-24</t>
  </si>
  <si>
    <t>UNIFI1092-24</t>
  </si>
  <si>
    <t>UNIFI1093-24</t>
  </si>
  <si>
    <t>UNIFI1094-24</t>
  </si>
  <si>
    <t>UNIFI1095-24</t>
  </si>
  <si>
    <t>UNIFI1096-24</t>
  </si>
  <si>
    <t>UNIFI1097-24</t>
  </si>
  <si>
    <t>UNIFI1098-24</t>
  </si>
  <si>
    <t>UNIFI1099-24</t>
  </si>
  <si>
    <t>UNIFI1100-24</t>
  </si>
  <si>
    <t>UNIFI1101-24</t>
  </si>
  <si>
    <t>UNIFI1102-24</t>
  </si>
  <si>
    <t>UNIFI1103-24</t>
  </si>
  <si>
    <t>UNIFI1104-24</t>
  </si>
  <si>
    <t>UNIFI1105-24</t>
  </si>
  <si>
    <t>UNIFI1106-24</t>
  </si>
  <si>
    <t>UNIFI1107-24</t>
  </si>
  <si>
    <t>UNIFI1108-24</t>
  </si>
  <si>
    <t>UNIFI1109-24</t>
  </si>
  <si>
    <t>UNIFI1110-24</t>
  </si>
  <si>
    <t>UNIFI1111-24</t>
  </si>
  <si>
    <t>UNIFI1112-24</t>
  </si>
  <si>
    <t>UNIFI1113-24</t>
  </si>
  <si>
    <t>UNIFI1114-24</t>
  </si>
  <si>
    <t>UNIFI1115-24</t>
  </si>
  <si>
    <t>UNIFI1116-24</t>
  </si>
  <si>
    <t>UNIFI1117-24</t>
  </si>
  <si>
    <t>UNIFI1118-24</t>
  </si>
  <si>
    <t>UNIFI1119-24</t>
  </si>
  <si>
    <t>UNIFI1120-24</t>
  </si>
  <si>
    <t>UNIFI1121-24</t>
  </si>
  <si>
    <t>UNIFI1122-24</t>
  </si>
  <si>
    <t>UNIFI1123-24</t>
  </si>
  <si>
    <t>UNIFI1124-24</t>
  </si>
  <si>
    <t>UNIFI1125-24</t>
  </si>
  <si>
    <t>UNIFI1126-24</t>
  </si>
  <si>
    <t>UNIFI1127-24</t>
  </si>
  <si>
    <t>UNIFI1128-24</t>
  </si>
  <si>
    <t>UNIFI1129-24</t>
  </si>
  <si>
    <t>UNIFI1130-24</t>
  </si>
  <si>
    <t>UNIFI1131-24</t>
  </si>
  <si>
    <t>UNIFI1132-24</t>
  </si>
  <si>
    <t>UNIFI1133-24</t>
  </si>
  <si>
    <t>UNIFI1134-24</t>
  </si>
  <si>
    <t>UNIFI1135-24</t>
  </si>
  <si>
    <t>UNIFI1136-24</t>
  </si>
  <si>
    <t>UNIFI1137-24</t>
  </si>
  <si>
    <t>UNIFI1138-24</t>
  </si>
  <si>
    <t>UNIFI1139-24</t>
  </si>
  <si>
    <t>UNIFI1140-24</t>
  </si>
  <si>
    <t>NC-BGE00432</t>
  </si>
  <si>
    <t>Pool3</t>
  </si>
  <si>
    <t>BGENL2566-24</t>
  </si>
  <si>
    <t>PL9</t>
  </si>
  <si>
    <t>BGENL2567-24</t>
  </si>
  <si>
    <t>BGENL2568-24</t>
  </si>
  <si>
    <t>BGENL2569-24</t>
  </si>
  <si>
    <t>BGENL2570-24</t>
  </si>
  <si>
    <t>BGENL2571-24</t>
  </si>
  <si>
    <t>BGENL2572-24</t>
  </si>
  <si>
    <t>BGENL2573-24</t>
  </si>
  <si>
    <t>BGENL2574-24</t>
  </si>
  <si>
    <t>BGENL2575-24</t>
  </si>
  <si>
    <t>BGENL2576-24</t>
  </si>
  <si>
    <t>BGENL2577-24</t>
  </si>
  <si>
    <t>BGENL2578-24</t>
  </si>
  <si>
    <t>BGENL2579-24</t>
  </si>
  <si>
    <t>BGENL2580-24</t>
  </si>
  <si>
    <t>BGENL2581-24</t>
  </si>
  <si>
    <t>BGENL2582-24</t>
  </si>
  <si>
    <t>BGENL2583-24</t>
  </si>
  <si>
    <t>BGENL2584-24</t>
  </si>
  <si>
    <t>BGENL2585-24</t>
  </si>
  <si>
    <t>BGENL2586-24</t>
  </si>
  <si>
    <t>BGENL2587-24</t>
  </si>
  <si>
    <t>BGENL2588-24</t>
  </si>
  <si>
    <t>BGENL2589-24</t>
  </si>
  <si>
    <t>BGENL2590-24</t>
  </si>
  <si>
    <t>BGENL2591-24</t>
  </si>
  <si>
    <t>BGENL2592-24</t>
  </si>
  <si>
    <t>BGENL2593-24</t>
  </si>
  <si>
    <t>BGENL2594-24</t>
  </si>
  <si>
    <t>BGENL2595-24</t>
  </si>
  <si>
    <t>BGENL2596-24</t>
  </si>
  <si>
    <t>BGENL2597-24</t>
  </si>
  <si>
    <t>BGENL2598-24</t>
  </si>
  <si>
    <t>BGENL2599-24</t>
  </si>
  <si>
    <t>BGENL2600-24</t>
  </si>
  <si>
    <t>BGENL2601-24</t>
  </si>
  <si>
    <t>BGENL2602-24</t>
  </si>
  <si>
    <t>BGENL2603-24</t>
  </si>
  <si>
    <t>BGENL2604-24</t>
  </si>
  <si>
    <t>BGENL2605-24</t>
  </si>
  <si>
    <t>BGENL2606-24</t>
  </si>
  <si>
    <t>BGENL2607-24</t>
  </si>
  <si>
    <t>BGENL2608-24</t>
  </si>
  <si>
    <t>BGENL2609-24</t>
  </si>
  <si>
    <t>BGENL2610-24</t>
  </si>
  <si>
    <t>BGENL2611-24</t>
  </si>
  <si>
    <t>BGENL2612-24</t>
  </si>
  <si>
    <t>BGENL2613-24</t>
  </si>
  <si>
    <t>BGENL2614-24</t>
  </si>
  <si>
    <t>BGENL2615-24</t>
  </si>
  <si>
    <t>BGENL2616-24</t>
  </si>
  <si>
    <t>BGENL2617-24</t>
  </si>
  <si>
    <t>BGENL2618-24</t>
  </si>
  <si>
    <t>BGENL2619-24</t>
  </si>
  <si>
    <t>BGENL2620-24</t>
  </si>
  <si>
    <t>BGENL2621-24</t>
  </si>
  <si>
    <t>BGENL2622-24</t>
  </si>
  <si>
    <t>BGENL2623-24</t>
  </si>
  <si>
    <t>BGENL2624-24</t>
  </si>
  <si>
    <t>BGENL2625-24</t>
  </si>
  <si>
    <t>BGENL2626-24</t>
  </si>
  <si>
    <t>BGENL2627-24</t>
  </si>
  <si>
    <t>BGENL2628-24</t>
  </si>
  <si>
    <t>BGENL2629-24</t>
  </si>
  <si>
    <t>BGENL2630-24</t>
  </si>
  <si>
    <t>BGENL2631-24</t>
  </si>
  <si>
    <t>BGENL2632-24</t>
  </si>
  <si>
    <t>BGENL2633-24</t>
  </si>
  <si>
    <t>BGENL2634-24</t>
  </si>
  <si>
    <t>BGENL2635-24</t>
  </si>
  <si>
    <t>BGENL2636-24</t>
  </si>
  <si>
    <t>BGENL2637-24</t>
  </si>
  <si>
    <t>BGENL2638-24</t>
  </si>
  <si>
    <t>BGENL2639-24</t>
  </si>
  <si>
    <t>BGENL2640-24</t>
  </si>
  <si>
    <t>BGENL2641-24</t>
  </si>
  <si>
    <t>BGENL2642-24</t>
  </si>
  <si>
    <t>BGENL2643-24</t>
  </si>
  <si>
    <t>BGENL2644-24</t>
  </si>
  <si>
    <t>BGENL2645-24</t>
  </si>
  <si>
    <t>BGENL2646-24</t>
  </si>
  <si>
    <t>BGENL2647-24</t>
  </si>
  <si>
    <t>BGENL2648-24</t>
  </si>
  <si>
    <t>BGENL2649-24</t>
  </si>
  <si>
    <t>BGENL2650-24</t>
  </si>
  <si>
    <t>BGENL2651-24</t>
  </si>
  <si>
    <t>BGENL2652-24</t>
  </si>
  <si>
    <t>BGENL2653-24</t>
  </si>
  <si>
    <t>BGENL2654-24</t>
  </si>
  <si>
    <t>BGENL2655-24</t>
  </si>
  <si>
    <t>BGENL2656-24</t>
  </si>
  <si>
    <t>BGENL2657-24</t>
  </si>
  <si>
    <t>BGENL2658-24</t>
  </si>
  <si>
    <t>BGENL2659-24</t>
  </si>
  <si>
    <t>BGENL2660-24</t>
  </si>
  <si>
    <t>NC-BGE00194</t>
  </si>
  <si>
    <t>BGSNL2186-24</t>
  </si>
  <si>
    <t>PL10</t>
  </si>
  <si>
    <t>BGSNL2187-24</t>
  </si>
  <si>
    <t>BGSNL2188-24</t>
  </si>
  <si>
    <t>BGSNL2189-24</t>
  </si>
  <si>
    <t>BGSNL2190-24</t>
  </si>
  <si>
    <t>BGSNL2191-24</t>
  </si>
  <si>
    <t>BGSNL2192-24</t>
  </si>
  <si>
    <t>BGSNL2193-24</t>
  </si>
  <si>
    <t>BGSNL2194-24</t>
  </si>
  <si>
    <t>BGSNL2195-24</t>
  </si>
  <si>
    <t>BGSNL2196-24</t>
  </si>
  <si>
    <t>BGSNL2197-24</t>
  </si>
  <si>
    <t>BGSNL2198-24</t>
  </si>
  <si>
    <t>BGSNL2199-24</t>
  </si>
  <si>
    <t>BGSNL2200-24</t>
  </si>
  <si>
    <t>BGSNL2201-24</t>
  </si>
  <si>
    <t>BGSNL2202-24</t>
  </si>
  <si>
    <t>BGSNL2203-24</t>
  </si>
  <si>
    <t>BGSNL2204-24</t>
  </si>
  <si>
    <t>BGSNL2205-24</t>
  </si>
  <si>
    <t>BGSNL2206-24</t>
  </si>
  <si>
    <t>BGSNL2207-24</t>
  </si>
  <si>
    <t>BGSNL2208-24</t>
  </si>
  <si>
    <t>BGSNL2209-24</t>
  </si>
  <si>
    <t>BGSNL2210-24</t>
  </si>
  <si>
    <t>BGSNL2211-24</t>
  </si>
  <si>
    <t>BGSNL2212-24</t>
  </si>
  <si>
    <t>BGSNL2213-24</t>
  </si>
  <si>
    <t>BGSNL2214-24</t>
  </si>
  <si>
    <t>BGSNL2215-24</t>
  </si>
  <si>
    <t>BGSNL2216-24</t>
  </si>
  <si>
    <t>BGSNL2217-24</t>
  </si>
  <si>
    <t>BGSNL2218-24</t>
  </si>
  <si>
    <t>BGSNL2219-24</t>
  </si>
  <si>
    <t>BGSNL2220-24</t>
  </si>
  <si>
    <t>BGSNL2221-24</t>
  </si>
  <si>
    <t>BGSNL2222-24</t>
  </si>
  <si>
    <t>BGSNL2223-24</t>
  </si>
  <si>
    <t>BGSNL2224-24</t>
  </si>
  <si>
    <t>BGSNL2225-24</t>
  </si>
  <si>
    <t>BGSNL2226-24</t>
  </si>
  <si>
    <t>BGSNL2227-24</t>
  </si>
  <si>
    <t>BGSNL2228-24</t>
  </si>
  <si>
    <t>BGSNL2229-24</t>
  </si>
  <si>
    <t>BGSNL2230-24</t>
  </si>
  <si>
    <t>BGSNL2231-24</t>
  </si>
  <si>
    <t>BGSNL2232-24</t>
  </si>
  <si>
    <t>BGSNL2233-24</t>
  </si>
  <si>
    <t>BGSNL2234-24</t>
  </si>
  <si>
    <t>BGSNL2235-24</t>
  </si>
  <si>
    <t>BGSNL2236-24</t>
  </si>
  <si>
    <t>BGSNL2237-24</t>
  </si>
  <si>
    <t>BGSNL2238-24</t>
  </si>
  <si>
    <t>BGSNL2239-24</t>
  </si>
  <si>
    <t>BGSNL2240-24</t>
  </si>
  <si>
    <t>BGSNL2241-24</t>
  </si>
  <si>
    <t>BGSNL2242-24</t>
  </si>
  <si>
    <t>BGSNL2243-24</t>
  </si>
  <si>
    <t>BGSNL2244-24</t>
  </si>
  <si>
    <t>BGSNL2245-24</t>
  </si>
  <si>
    <t>BGSNL2246-24</t>
  </si>
  <si>
    <t>BGSNL2247-24</t>
  </si>
  <si>
    <t>BGSNL2248-24</t>
  </si>
  <si>
    <t>BGSNL2249-24</t>
  </si>
  <si>
    <t>BGSNL2250-24</t>
  </si>
  <si>
    <t>BGSNL2251-24</t>
  </si>
  <si>
    <t>BGSNL2252-24</t>
  </si>
  <si>
    <t>BGSNL2253-24</t>
  </si>
  <si>
    <t>BGSNL2254-24</t>
  </si>
  <si>
    <t>BGSNL2255-24</t>
  </si>
  <si>
    <t>BGSNL2256-24</t>
  </si>
  <si>
    <t>BGSNL2257-24</t>
  </si>
  <si>
    <t>BGSNL2258-24</t>
  </si>
  <si>
    <t>BGSNL2259-24</t>
  </si>
  <si>
    <t>BGSNL2260-24</t>
  </si>
  <si>
    <t>BGSNL2261-24</t>
  </si>
  <si>
    <t>BGSNL2262-24</t>
  </si>
  <si>
    <t>BGSNL2263-24</t>
  </si>
  <si>
    <t>BGSNL2264-24</t>
  </si>
  <si>
    <t>BGSNL2265-24</t>
  </si>
  <si>
    <t>BGSNL2266-24</t>
  </si>
  <si>
    <t>BGSNL2267-24</t>
  </si>
  <si>
    <t>BGSNL2268-24</t>
  </si>
  <si>
    <t>BGSNL2269-24</t>
  </si>
  <si>
    <t>BGSNL2270-24</t>
  </si>
  <si>
    <t>BGSNL2271-24</t>
  </si>
  <si>
    <t>BGSNL2272-24</t>
  </si>
  <si>
    <t>BGSNL2273-24</t>
  </si>
  <si>
    <t>BGSNL2274-24</t>
  </si>
  <si>
    <t>BGSNL2275-24</t>
  </si>
  <si>
    <t>BGSNL2276-24</t>
  </si>
  <si>
    <t>BGSNL2277-24</t>
  </si>
  <si>
    <t>BGSNL2278-24</t>
  </si>
  <si>
    <t>BGSNL2279-24</t>
  </si>
  <si>
    <t>BGSNL2280-24</t>
  </si>
  <si>
    <t>NC-BGE00316</t>
  </si>
  <si>
    <t>BGSNH381-24</t>
  </si>
  <si>
    <t>PL11</t>
  </si>
  <si>
    <t>BGSNH382-24</t>
  </si>
  <si>
    <t>BGSNH383-24</t>
  </si>
  <si>
    <t>BGSNH384-24</t>
  </si>
  <si>
    <t>BGSNH385-24</t>
  </si>
  <si>
    <t>BGSNH386-24</t>
  </si>
  <si>
    <t>BGSNH387-24</t>
  </si>
  <si>
    <t>BGSNH388-24</t>
  </si>
  <si>
    <t>BGSNH389-24</t>
  </si>
  <si>
    <t>BGSNH390-24</t>
  </si>
  <si>
    <t>BGSNH391-24</t>
  </si>
  <si>
    <t>BGSNH392-24</t>
  </si>
  <si>
    <t>BGSNH393-24</t>
  </si>
  <si>
    <t>BGSNH394-24</t>
  </si>
  <si>
    <t>BGSNH395-24</t>
  </si>
  <si>
    <t>BGSNH396-24</t>
  </si>
  <si>
    <t>BGSNH397-24</t>
  </si>
  <si>
    <t>BGSNH398-24</t>
  </si>
  <si>
    <t>BGSNH399-24</t>
  </si>
  <si>
    <t>BGSNH400-24</t>
  </si>
  <si>
    <t>BGSNH401-24</t>
  </si>
  <si>
    <t>BGSNH402-24</t>
  </si>
  <si>
    <t>BGSNH403-24</t>
  </si>
  <si>
    <t>BGSNH404-24</t>
  </si>
  <si>
    <t>BGSNH405-24</t>
  </si>
  <si>
    <t>BGSNH406-24</t>
  </si>
  <si>
    <t>BGSNH407-24</t>
  </si>
  <si>
    <t>BGSNH408-24</t>
  </si>
  <si>
    <t>BGSNH409-24</t>
  </si>
  <si>
    <t>BGSNH410-24</t>
  </si>
  <si>
    <t>BGSNH411-24</t>
  </si>
  <si>
    <t>BGSNH412-24</t>
  </si>
  <si>
    <t>BGSNH413-24</t>
  </si>
  <si>
    <t>BGSNH414-24</t>
  </si>
  <si>
    <t>BGSNH415-24</t>
  </si>
  <si>
    <t>BGSNH416-24</t>
  </si>
  <si>
    <t>BGSNH417-24</t>
  </si>
  <si>
    <t>BGSNH418-24</t>
  </si>
  <si>
    <t>BGSNH419-24</t>
  </si>
  <si>
    <t>BGSNH420-24</t>
  </si>
  <si>
    <t>BGSNH421-24</t>
  </si>
  <si>
    <t>BGSNH422-24</t>
  </si>
  <si>
    <t>BGSNH423-24</t>
  </si>
  <si>
    <t>BGSNH424-24</t>
  </si>
  <si>
    <t>BGSNH425-24</t>
  </si>
  <si>
    <t>BGSNH426-24</t>
  </si>
  <si>
    <t>BGSNH427-24</t>
  </si>
  <si>
    <t>BGSNH428-24</t>
  </si>
  <si>
    <t>BGSNH429-24</t>
  </si>
  <si>
    <t>BGSNH430-24</t>
  </si>
  <si>
    <t>BGSNH431-24</t>
  </si>
  <si>
    <t>BGSNH432-24</t>
  </si>
  <si>
    <t>BGSNH433-24</t>
  </si>
  <si>
    <t>BGSNH434-24</t>
  </si>
  <si>
    <t>BGSNH435-24</t>
  </si>
  <si>
    <t>BGSNH436-24</t>
  </si>
  <si>
    <t>BGSNH437-24</t>
  </si>
  <si>
    <t>BGSNH438-24</t>
  </si>
  <si>
    <t>BGSNH439-24</t>
  </si>
  <si>
    <t>BGSNH440-24</t>
  </si>
  <si>
    <t>BGSNH441-24</t>
  </si>
  <si>
    <t>BGSNH442-24</t>
  </si>
  <si>
    <t>BGSNH443-24</t>
  </si>
  <si>
    <t>BGSNH444-24</t>
  </si>
  <si>
    <t>BGSNH445-24</t>
  </si>
  <si>
    <t>BGSNH446-24</t>
  </si>
  <si>
    <t>BGSNH447-24</t>
  </si>
  <si>
    <t>BGSNH448-24</t>
  </si>
  <si>
    <t>BGSNH449-24</t>
  </si>
  <si>
    <t>BGSNH450-24</t>
  </si>
  <si>
    <t>BGSNH451-24</t>
  </si>
  <si>
    <t>BGSNH452-24</t>
  </si>
  <si>
    <t>BGSNH453-24</t>
  </si>
  <si>
    <t>BGSNH454-24</t>
  </si>
  <si>
    <t>BGSNH455-24</t>
  </si>
  <si>
    <t>BGSNH456-24</t>
  </si>
  <si>
    <t>BGSNH457-24</t>
  </si>
  <si>
    <t>BGSNH458-24</t>
  </si>
  <si>
    <t>BGSNH459-24</t>
  </si>
  <si>
    <t>BGSNH460-24</t>
  </si>
  <si>
    <t>BGSNH461-24</t>
  </si>
  <si>
    <t>BGSNH462-24</t>
  </si>
  <si>
    <t>BGSNH463-24</t>
  </si>
  <si>
    <t>BGSNH464-24</t>
  </si>
  <si>
    <t>BGSNH465-24</t>
  </si>
  <si>
    <t>BGSNH466-24</t>
  </si>
  <si>
    <t>BGSNH467-24</t>
  </si>
  <si>
    <t>BGSNH468-24</t>
  </si>
  <si>
    <t>BGSNH469-24</t>
  </si>
  <si>
    <t>BGSNH470-24</t>
  </si>
  <si>
    <t>BGSNH471-24</t>
  </si>
  <si>
    <t>BGSNH472-24</t>
  </si>
  <si>
    <t>BGSNH473-24</t>
  </si>
  <si>
    <t>BGSNH474-24</t>
  </si>
  <si>
    <t>BGSNH475-24</t>
  </si>
  <si>
    <t>NC-BGE00320</t>
  </si>
  <si>
    <t>BSCRO096-24</t>
  </si>
  <si>
    <t>PL12</t>
  </si>
  <si>
    <t>BSCRO097-24</t>
  </si>
  <si>
    <t>BSCRO098-24</t>
  </si>
  <si>
    <t>BSCRO099-24</t>
  </si>
  <si>
    <t>BSCRO100-24</t>
  </si>
  <si>
    <t>BSCRO101-24</t>
  </si>
  <si>
    <t>BSCRO102-24</t>
  </si>
  <si>
    <t>BSCRO103-24</t>
  </si>
  <si>
    <t>BSCRO104-24</t>
  </si>
  <si>
    <t>BSCRO105-24</t>
  </si>
  <si>
    <t>BSCRO106-24</t>
  </si>
  <si>
    <t>BSCRO107-24</t>
  </si>
  <si>
    <t>BSCRO108-24</t>
  </si>
  <si>
    <t>BSCRO109-24</t>
  </si>
  <si>
    <t>BSCRO110-24</t>
  </si>
  <si>
    <t>BSCRO111-24</t>
  </si>
  <si>
    <t>BSCRO112-24</t>
  </si>
  <si>
    <t>BSCRO113-24</t>
  </si>
  <si>
    <t>BSCRO114-24</t>
  </si>
  <si>
    <t>BSCRO115-24</t>
  </si>
  <si>
    <t>BSCRO116-24</t>
  </si>
  <si>
    <t>BSCRO117-24</t>
  </si>
  <si>
    <t>BSCRO118-24</t>
  </si>
  <si>
    <t>BSCRO119-24</t>
  </si>
  <si>
    <t>BSCRO120-24</t>
  </si>
  <si>
    <t>BSCRO121-24</t>
  </si>
  <si>
    <t>BSCRO122-24</t>
  </si>
  <si>
    <t>BSCRO123-24</t>
  </si>
  <si>
    <t>BSCRO124-24</t>
  </si>
  <si>
    <t>BSCRO125-24</t>
  </si>
  <si>
    <t>BSCRO126-24</t>
  </si>
  <si>
    <t>BSCRO127-24</t>
  </si>
  <si>
    <t>BSCRO128-24</t>
  </si>
  <si>
    <t>BSCRO129-24</t>
  </si>
  <si>
    <t>BSCRO130-24</t>
  </si>
  <si>
    <t>BSCRO131-24</t>
  </si>
  <si>
    <t>BSCRO132-24</t>
  </si>
  <si>
    <t>BSCRO133-24</t>
  </si>
  <si>
    <t>BSCRO134-24</t>
  </si>
  <si>
    <t>BSCRO135-24</t>
  </si>
  <si>
    <t>BSCRO136-24</t>
  </si>
  <si>
    <t>BSCRO137-24</t>
  </si>
  <si>
    <t>BSCRO138-24</t>
  </si>
  <si>
    <t>BSCRO139-24</t>
  </si>
  <si>
    <t>BSCRO140-24</t>
  </si>
  <si>
    <t>BSCRO141-24</t>
  </si>
  <si>
    <t>BSCRO142-24</t>
  </si>
  <si>
    <t>BSCRO143-24</t>
  </si>
  <si>
    <t>BSCRO144-24</t>
  </si>
  <si>
    <t>BSCRO145-24</t>
  </si>
  <si>
    <t>BSCRO146-24</t>
  </si>
  <si>
    <t>BSCRO147-24</t>
  </si>
  <si>
    <t>BSCRO148-24</t>
  </si>
  <si>
    <t>BSCRO149-24</t>
  </si>
  <si>
    <t>BSCRO150-24</t>
  </si>
  <si>
    <t>BSCRO151-24</t>
  </si>
  <si>
    <t>BSCRO152-24</t>
  </si>
  <si>
    <t>BSCRO153-24</t>
  </si>
  <si>
    <t>BSCRO154-24</t>
  </si>
  <si>
    <t>BSCRO155-24</t>
  </si>
  <si>
    <t>BSCRO156-24</t>
  </si>
  <si>
    <t>BSCRO157-24</t>
  </si>
  <si>
    <t>BSCRO158-24</t>
  </si>
  <si>
    <t>BSCRO159-24</t>
  </si>
  <si>
    <t>BSCRO160-24</t>
  </si>
  <si>
    <t>BSCRO161-24</t>
  </si>
  <si>
    <t>BSCRO162-24</t>
  </si>
  <si>
    <t>BSCRO163-24</t>
  </si>
  <si>
    <t>BSCRO164-24</t>
  </si>
  <si>
    <t>BSCRO165-24</t>
  </si>
  <si>
    <t>BSCRO166-24</t>
  </si>
  <si>
    <t>BSCRO167-24</t>
  </si>
  <si>
    <t>BSCRO168-24</t>
  </si>
  <si>
    <t>BSCRO169-24</t>
  </si>
  <si>
    <t>BSCRO170-24</t>
  </si>
  <si>
    <t>BSCRO171-24</t>
  </si>
  <si>
    <t>BSCRO172-24</t>
  </si>
  <si>
    <t>BSCRO173-24</t>
  </si>
  <si>
    <t>BSCRO174-24</t>
  </si>
  <si>
    <t>BSCRO175-24</t>
  </si>
  <si>
    <t>BSCRO176-24</t>
  </si>
  <si>
    <t>BSCRO177-24</t>
  </si>
  <si>
    <t>BSCRO178-24</t>
  </si>
  <si>
    <t>BSCRO179-24</t>
  </si>
  <si>
    <t>BSCRO180-24</t>
  </si>
  <si>
    <t>BSCRO181-24</t>
  </si>
  <si>
    <t>BSCRO182-24</t>
  </si>
  <si>
    <t>BSCRO183-24</t>
  </si>
  <si>
    <t>BSCRO184-24</t>
  </si>
  <si>
    <t>BSCRO185-24</t>
  </si>
  <si>
    <t>BSCRO186-24</t>
  </si>
  <si>
    <t>BSCRO187-24</t>
  </si>
  <si>
    <t>BSCRO188-24</t>
  </si>
  <si>
    <t>BSCRO189-24</t>
  </si>
  <si>
    <t>BSCRO190-24</t>
  </si>
  <si>
    <t>NC-BGE00502</t>
  </si>
  <si>
    <t>Pool4</t>
  </si>
  <si>
    <t>BBIOP2376-24</t>
  </si>
  <si>
    <t>PL13</t>
  </si>
  <si>
    <t>BBIOP2377-24</t>
  </si>
  <si>
    <t>BBIOP2378-24</t>
  </si>
  <si>
    <t>BBIOP2379-24</t>
  </si>
  <si>
    <t>BBIOP2380-24</t>
  </si>
  <si>
    <t>BBIOP2381-24</t>
  </si>
  <si>
    <t>BBIOP2382-24</t>
  </si>
  <si>
    <t>BBIOP2383-24</t>
  </si>
  <si>
    <t>BBIOP2384-24</t>
  </si>
  <si>
    <t>BBIOP2385-24</t>
  </si>
  <si>
    <t>BBIOP2386-24</t>
  </si>
  <si>
    <t>BBIOP2387-24</t>
  </si>
  <si>
    <t>BBIOP2388-24</t>
  </si>
  <si>
    <t>BBIOP2389-24</t>
  </si>
  <si>
    <t>BBIOP2390-24</t>
  </si>
  <si>
    <t>BBIOP2391-24</t>
  </si>
  <si>
    <t>BBIOP2392-24</t>
  </si>
  <si>
    <t>BBIOP2393-24</t>
  </si>
  <si>
    <t>BBIOP2394-24</t>
  </si>
  <si>
    <t>BBIOP2395-24</t>
  </si>
  <si>
    <t>BBIOP2396-24</t>
  </si>
  <si>
    <t>BBIOP2397-24</t>
  </si>
  <si>
    <t>BBIOP2398-24</t>
  </si>
  <si>
    <t>BBIOP2399-24</t>
  </si>
  <si>
    <t>BBIOP2400-24</t>
  </si>
  <si>
    <t>BBIOP2401-24</t>
  </si>
  <si>
    <t>BBIOP2402-24</t>
  </si>
  <si>
    <t>BBIOP2403-24</t>
  </si>
  <si>
    <t>BBIOP2404-24</t>
  </si>
  <si>
    <t>BBIOP2405-24</t>
  </si>
  <si>
    <t>BBIOP2406-24</t>
  </si>
  <si>
    <t>BBIOP2407-24</t>
  </si>
  <si>
    <t>BBIOP2408-24</t>
  </si>
  <si>
    <t>BBIOP2409-24</t>
  </si>
  <si>
    <t>BBIOP2410-24</t>
  </si>
  <si>
    <t>BBIOP2411-24</t>
  </si>
  <si>
    <t>BBIOP2412-24</t>
  </si>
  <si>
    <t>BBIOP2413-24</t>
  </si>
  <si>
    <t>BBIOP2414-24</t>
  </si>
  <si>
    <t>BBIOP2415-24</t>
  </si>
  <si>
    <t>BBIOP2416-24</t>
  </si>
  <si>
    <t>BBIOP2417-24</t>
  </si>
  <si>
    <t>BBIOP2418-24</t>
  </si>
  <si>
    <t>BBIOP2419-24</t>
  </si>
  <si>
    <t>BBIOP2420-24</t>
  </si>
  <si>
    <t>BBIOP2421-24</t>
  </si>
  <si>
    <t>BBIOP2422-24</t>
  </si>
  <si>
    <t>BBIOP2423-24</t>
  </si>
  <si>
    <t>BBIOP2424-24</t>
  </si>
  <si>
    <t>BBIOP2425-24</t>
  </si>
  <si>
    <t>BBIOP2426-24</t>
  </si>
  <si>
    <t>BBIOP2427-24</t>
  </si>
  <si>
    <t>BBIOP2428-24</t>
  </si>
  <si>
    <t>BBIOP2429-24</t>
  </si>
  <si>
    <t>BBIOP2430-24</t>
  </si>
  <si>
    <t>BBIOP2431-24</t>
  </si>
  <si>
    <t>BBIOP2432-24</t>
  </si>
  <si>
    <t>BBIOP2433-24</t>
  </si>
  <si>
    <t>BBIOP2434-24</t>
  </si>
  <si>
    <t>BBIOP2435-24</t>
  </si>
  <si>
    <t>BBIOP2436-24</t>
  </si>
  <si>
    <t>BBIOP2437-24</t>
  </si>
  <si>
    <t>BBIOP2438-24</t>
  </si>
  <si>
    <t>BBIOP2439-24</t>
  </si>
  <si>
    <t>BBIOP2440-24</t>
  </si>
  <si>
    <t>BBIOP2441-24</t>
  </si>
  <si>
    <t>BBIOP2442-24</t>
  </si>
  <si>
    <t>BBIOP2443-24</t>
  </si>
  <si>
    <t>BBIOP2444-24</t>
  </si>
  <si>
    <t>BBIOP2445-24</t>
  </si>
  <si>
    <t>BBIOP2446-24</t>
  </si>
  <si>
    <t>BBIOP2447-24</t>
  </si>
  <si>
    <t>BBIOP2448-24</t>
  </si>
  <si>
    <t>BBIOP2449-24</t>
  </si>
  <si>
    <t>BBIOP2450-24</t>
  </si>
  <si>
    <t>BBIOP2451-24</t>
  </si>
  <si>
    <t>BBIOP2452-24</t>
  </si>
  <si>
    <t>BBIOP2453-24</t>
  </si>
  <si>
    <t>BBIOP2454-24</t>
  </si>
  <si>
    <t>BBIOP2455-24</t>
  </si>
  <si>
    <t>BBIOP2456-24</t>
  </si>
  <si>
    <t>BBIOP2457-24</t>
  </si>
  <si>
    <t>BBIOP2458-24</t>
  </si>
  <si>
    <t>BBIOP2459-24</t>
  </si>
  <si>
    <t>BBIOP2460-24</t>
  </si>
  <si>
    <t>BBIOP2461-24</t>
  </si>
  <si>
    <t>BBIOP2462-24</t>
  </si>
  <si>
    <t>BBIOP2463-24</t>
  </si>
  <si>
    <t>BBIOP2464-24</t>
  </si>
  <si>
    <t>BBIOP2465-24</t>
  </si>
  <si>
    <t>BBIOP2466-24</t>
  </si>
  <si>
    <t>BBIOP2467-24</t>
  </si>
  <si>
    <t>BBIOP2468-24</t>
  </si>
  <si>
    <t>BBIOP2469-24</t>
  </si>
  <si>
    <t>BBIOP2470-24</t>
  </si>
  <si>
    <t>NC-BGE00105</t>
  </si>
  <si>
    <t>BBIOP2281-24</t>
  </si>
  <si>
    <t>PL14</t>
  </si>
  <si>
    <t>BBIOP2282-24</t>
  </si>
  <si>
    <t>BBIOP2283-24</t>
  </si>
  <si>
    <t>BBIOP2284-24</t>
  </si>
  <si>
    <t>BBIOP2285-24</t>
  </si>
  <si>
    <t>BBIOP2286-24</t>
  </si>
  <si>
    <t>BBIOP2287-24</t>
  </si>
  <si>
    <t>BBIOP2288-24</t>
  </si>
  <si>
    <t>BBIOP2289-24</t>
  </si>
  <si>
    <t>BBIOP2290-24</t>
  </si>
  <si>
    <t>BBIOP2291-24</t>
  </si>
  <si>
    <t>BBIOP2292-24</t>
  </si>
  <si>
    <t>BBIOP2293-24</t>
  </si>
  <si>
    <t>BBIOP2294-24</t>
  </si>
  <si>
    <t>BBIOP2295-24</t>
  </si>
  <si>
    <t>BBIOP2296-24</t>
  </si>
  <si>
    <t>BBIOP2297-24</t>
  </si>
  <si>
    <t>BBIOP2298-24</t>
  </si>
  <si>
    <t>BBIOP2299-24</t>
  </si>
  <si>
    <t>BBIOP2300-24</t>
  </si>
  <si>
    <t>BBIOP2301-24</t>
  </si>
  <si>
    <t>BBIOP2302-24</t>
  </si>
  <si>
    <t>BBIOP2303-24</t>
  </si>
  <si>
    <t>BBIOP2304-24</t>
  </si>
  <si>
    <t>BBIOP2305-24</t>
  </si>
  <si>
    <t>BBIOP2306-24</t>
  </si>
  <si>
    <t>BBIOP2307-24</t>
  </si>
  <si>
    <t>BBIOP2308-24</t>
  </si>
  <si>
    <t>BBIOP2309-24</t>
  </si>
  <si>
    <t>BBIOP2310-24</t>
  </si>
  <si>
    <t>BBIOP2311-24</t>
  </si>
  <si>
    <t>BBIOP2312-24</t>
  </si>
  <si>
    <t>BBIOP2313-24</t>
  </si>
  <si>
    <t>BBIOP2314-24</t>
  </si>
  <si>
    <t>BBIOP2315-24</t>
  </si>
  <si>
    <t>BBIOP2316-24</t>
  </si>
  <si>
    <t>BBIOP2317-24</t>
  </si>
  <si>
    <t>BBIOP2318-24</t>
  </si>
  <si>
    <t>BBIOP2319-24</t>
  </si>
  <si>
    <t>BBIOP2320-24</t>
  </si>
  <si>
    <t>BBIOP2321-24</t>
  </si>
  <si>
    <t>BBIOP2322-24</t>
  </si>
  <si>
    <t>BBIOP2323-24</t>
  </si>
  <si>
    <t>BBIOP2324-24</t>
  </si>
  <si>
    <t>BBIOP2325-24</t>
  </si>
  <si>
    <t>BBIOP2326-24</t>
  </si>
  <si>
    <t>BBIOP2327-24</t>
  </si>
  <si>
    <t>BBIOP2328-24</t>
  </si>
  <si>
    <t>BBIOP2329-24</t>
  </si>
  <si>
    <t>BBIOP2330-24</t>
  </si>
  <si>
    <t>BBIOP2331-24</t>
  </si>
  <si>
    <t>BBIOP2332-24</t>
  </si>
  <si>
    <t>BBIOP2333-24</t>
  </si>
  <si>
    <t>BBIOP2334-24</t>
  </si>
  <si>
    <t>BBIOP2335-24</t>
  </si>
  <si>
    <t>BBIOP2336-24</t>
  </si>
  <si>
    <t>BBIOP2337-24</t>
  </si>
  <si>
    <t>BBIOP2338-24</t>
  </si>
  <si>
    <t>BBIOP2339-24</t>
  </si>
  <si>
    <t>BBIOP2340-24</t>
  </si>
  <si>
    <t>BBIOP2341-24</t>
  </si>
  <si>
    <t>BBIOP2342-24</t>
  </si>
  <si>
    <t>BBIOP2343-24</t>
  </si>
  <si>
    <t>BBIOP2344-24</t>
  </si>
  <si>
    <t>BBIOP2345-24</t>
  </si>
  <si>
    <t>BBIOP2346-24</t>
  </si>
  <si>
    <t>BBIOP2347-24</t>
  </si>
  <si>
    <t>BBIOP2348-24</t>
  </si>
  <si>
    <t>BBIOP2349-24</t>
  </si>
  <si>
    <t>BBIOP2350-24</t>
  </si>
  <si>
    <t>BBIOP2351-24</t>
  </si>
  <si>
    <t>BBIOP2352-24</t>
  </si>
  <si>
    <t>BBIOP2353-24</t>
  </si>
  <si>
    <t>BBIOP2354-24</t>
  </si>
  <si>
    <t>BBIOP2355-24</t>
  </si>
  <si>
    <t>BBIOP2356-24</t>
  </si>
  <si>
    <t>BBIOP2357-24</t>
  </si>
  <si>
    <t>BBIOP2358-24</t>
  </si>
  <si>
    <t>BBIOP2359-24</t>
  </si>
  <si>
    <t>BBIOP2360-24</t>
  </si>
  <si>
    <t>BBIOP2361-24</t>
  </si>
  <si>
    <t>BBIOP2362-24</t>
  </si>
  <si>
    <t>BBIOP2363-24</t>
  </si>
  <si>
    <t>BBIOP2364-24</t>
  </si>
  <si>
    <t>BBIOP2365-24</t>
  </si>
  <si>
    <t>BBIOP2366-24</t>
  </si>
  <si>
    <t>BBIOP2367-24</t>
  </si>
  <si>
    <t>BBIOP2368-24</t>
  </si>
  <si>
    <t>BBIOP2369-24</t>
  </si>
  <si>
    <t>BBIOP2370-24</t>
  </si>
  <si>
    <t>BBIOP2371-24</t>
  </si>
  <si>
    <t>BBIOP2372-24</t>
  </si>
  <si>
    <t>BBIOP2373-24</t>
  </si>
  <si>
    <t>BBIOP2374-24</t>
  </si>
  <si>
    <t>BBIOP2375-24</t>
  </si>
  <si>
    <t>NC-BGE00104</t>
  </si>
  <si>
    <t>BGENL2851-24</t>
  </si>
  <si>
    <t>PL15</t>
  </si>
  <si>
    <t>BGENL2852-24</t>
  </si>
  <si>
    <t>BGENL2853-24</t>
  </si>
  <si>
    <t>BGENL2854-24</t>
  </si>
  <si>
    <t>BGENL2855-24</t>
  </si>
  <si>
    <t>BGENL2856-24</t>
  </si>
  <si>
    <t>BGENL2857-24</t>
  </si>
  <si>
    <t>BGENL2858-24</t>
  </si>
  <si>
    <t>BGENL2859-24</t>
  </si>
  <si>
    <t>BGENL2860-24</t>
  </si>
  <si>
    <t>BGENL2861-24</t>
  </si>
  <si>
    <t>BGENL2862-24</t>
  </si>
  <si>
    <t>BGENL2863-24</t>
  </si>
  <si>
    <t>BGENL2864-24</t>
  </si>
  <si>
    <t>BGENL2865-24</t>
  </si>
  <si>
    <t>BGENL2866-24</t>
  </si>
  <si>
    <t>BGENL2867-24</t>
  </si>
  <si>
    <t>BGENL2868-24</t>
  </si>
  <si>
    <t>BGENL2869-24</t>
  </si>
  <si>
    <t>BGENL2870-24</t>
  </si>
  <si>
    <t>BGENL2871-24</t>
  </si>
  <si>
    <t>BGENL2872-24</t>
  </si>
  <si>
    <t>BGENL2873-24</t>
  </si>
  <si>
    <t>BGENL2874-24</t>
  </si>
  <si>
    <t>BGENL2875-24</t>
  </si>
  <si>
    <t>BGENL2876-24</t>
  </si>
  <si>
    <t>BGENL2877-24</t>
  </si>
  <si>
    <t>BGENL2878-24</t>
  </si>
  <si>
    <t>BGENL2879-24</t>
  </si>
  <si>
    <t>BGENL2880-24</t>
  </si>
  <si>
    <t>BGENL2881-24</t>
  </si>
  <si>
    <t>BGENL2882-24</t>
  </si>
  <si>
    <t>BGENL2883-24</t>
  </si>
  <si>
    <t>BGENL2884-24</t>
  </si>
  <si>
    <t>BGENL2885-24</t>
  </si>
  <si>
    <t>BGENL2886-24</t>
  </si>
  <si>
    <t>BGENL2887-24</t>
  </si>
  <si>
    <t>BGENL2888-24</t>
  </si>
  <si>
    <t>BGENL2889-24</t>
  </si>
  <si>
    <t>BGENL2890-24</t>
  </si>
  <si>
    <t>BGENL2891-24</t>
  </si>
  <si>
    <t>BGENL2892-24</t>
  </si>
  <si>
    <t>BGENL2893-24</t>
  </si>
  <si>
    <t>BGENL2894-24</t>
  </si>
  <si>
    <t>BGENL2895-24</t>
  </si>
  <si>
    <t>BGENL2896-24</t>
  </si>
  <si>
    <t>BGENL2897-24</t>
  </si>
  <si>
    <t>BGENL2898-24</t>
  </si>
  <si>
    <t>BGENL2899-24</t>
  </si>
  <si>
    <t>BGENL2900-24</t>
  </si>
  <si>
    <t>BGENL2901-24</t>
  </si>
  <si>
    <t>BGENL2902-24</t>
  </si>
  <si>
    <t>BGENL2903-24</t>
  </si>
  <si>
    <t>BGENL2904-24</t>
  </si>
  <si>
    <t>BGENL2905-24</t>
  </si>
  <si>
    <t>BGENL2906-24</t>
  </si>
  <si>
    <t>BGENL2907-24</t>
  </si>
  <si>
    <t>BGENL2908-24</t>
  </si>
  <si>
    <t>BGENL2909-24</t>
  </si>
  <si>
    <t>BGENL2910-24</t>
  </si>
  <si>
    <t>BGENL2911-24</t>
  </si>
  <si>
    <t>BGENL2912-24</t>
  </si>
  <si>
    <t>BGENL2913-24</t>
  </si>
  <si>
    <t>BGENL2914-24</t>
  </si>
  <si>
    <t>BGENL2915-24</t>
  </si>
  <si>
    <t>BGENL2916-24</t>
  </si>
  <si>
    <t>BGENL2917-24</t>
  </si>
  <si>
    <t>BGENL2918-24</t>
  </si>
  <si>
    <t>BGENL2919-24</t>
  </si>
  <si>
    <t>BGENL2920-24</t>
  </si>
  <si>
    <t>BGENL2921-24</t>
  </si>
  <si>
    <t>BGENL2922-24</t>
  </si>
  <si>
    <t>BGENL2923-24</t>
  </si>
  <si>
    <t>BGENL2924-24</t>
  </si>
  <si>
    <t>BGENL2925-24</t>
  </si>
  <si>
    <t>BGENL2926-24</t>
  </si>
  <si>
    <t>BGENL2927-24</t>
  </si>
  <si>
    <t>BGENL2928-24</t>
  </si>
  <si>
    <t>BGENL2929-24</t>
  </si>
  <si>
    <t>BGENL2930-24</t>
  </si>
  <si>
    <t>BGENL2931-24</t>
  </si>
  <si>
    <t>BGENL2932-24</t>
  </si>
  <si>
    <t>BGENL2933-24</t>
  </si>
  <si>
    <t>BGENL2934-24</t>
  </si>
  <si>
    <t>BGENL2935-24</t>
  </si>
  <si>
    <t>BGENL2936-24</t>
  </si>
  <si>
    <t>BGENL2937-24</t>
  </si>
  <si>
    <t>BGENL2938-24</t>
  </si>
  <si>
    <t>BGENL2939-24</t>
  </si>
  <si>
    <t>BGENL2940-24</t>
  </si>
  <si>
    <t>BGENL2941-24</t>
  </si>
  <si>
    <t>BGENL2942-24</t>
  </si>
  <si>
    <t>BGENL2943-24</t>
  </si>
  <si>
    <t>BGENL2944-24</t>
  </si>
  <si>
    <t>BGENL2945-24</t>
  </si>
  <si>
    <t>NC-BGE00188</t>
  </si>
  <si>
    <t>BGENL2281-24</t>
  </si>
  <si>
    <t>PL16</t>
  </si>
  <si>
    <t>BGENL2282-24</t>
  </si>
  <si>
    <t>BGENL2283-24</t>
  </si>
  <si>
    <t>BGENL2284-24</t>
  </si>
  <si>
    <t>BGENL2285-24</t>
  </si>
  <si>
    <t>BGENL2286-24</t>
  </si>
  <si>
    <t>BGENL2287-24</t>
  </si>
  <si>
    <t>BGENL2288-24</t>
  </si>
  <si>
    <t>BGENL2289-24</t>
  </si>
  <si>
    <t>BGENL2290-24</t>
  </si>
  <si>
    <t>BGENL2291-24</t>
  </si>
  <si>
    <t>BGENL2292-24</t>
  </si>
  <si>
    <t>BGENL2293-24</t>
  </si>
  <si>
    <t>BGENL2294-24</t>
  </si>
  <si>
    <t>BGENL2295-24</t>
  </si>
  <si>
    <t>BGENL2296-24</t>
  </si>
  <si>
    <t>BGENL2297-24</t>
  </si>
  <si>
    <t>BGENL2298-24</t>
  </si>
  <si>
    <t>BGENL2299-24</t>
  </si>
  <si>
    <t>BGENL2300-24</t>
  </si>
  <si>
    <t>BGENL2301-24</t>
  </si>
  <si>
    <t>BGENL2302-24</t>
  </si>
  <si>
    <t>BGENL2303-24</t>
  </si>
  <si>
    <t>BGENL2304-24</t>
  </si>
  <si>
    <t>BGENL2305-24</t>
  </si>
  <si>
    <t>BGENL2306-24</t>
  </si>
  <si>
    <t>BGENL2307-24</t>
  </si>
  <si>
    <t>BGENL2308-24</t>
  </si>
  <si>
    <t>BGENL2309-24</t>
  </si>
  <si>
    <t>BGENL2310-24</t>
  </si>
  <si>
    <t>BGENL2311-24</t>
  </si>
  <si>
    <t>BGENL2312-24</t>
  </si>
  <si>
    <t>BGENL2313-24</t>
  </si>
  <si>
    <t>BGENL2314-24</t>
  </si>
  <si>
    <t>BGENL2315-24</t>
  </si>
  <si>
    <t>BGENL2316-24</t>
  </si>
  <si>
    <t>BGENL2317-24</t>
  </si>
  <si>
    <t>BGENL2318-24</t>
  </si>
  <si>
    <t>BGENL2319-24</t>
  </si>
  <si>
    <t>BGENL2320-24</t>
  </si>
  <si>
    <t>BGENL2321-24</t>
  </si>
  <si>
    <t>BGENL2322-24</t>
  </si>
  <si>
    <t>BGENL2323-24</t>
  </si>
  <si>
    <t>BGENL2324-24</t>
  </si>
  <si>
    <t>BGENL2325-24</t>
  </si>
  <si>
    <t>BGENL2326-24</t>
  </si>
  <si>
    <t>BGENL2327-24</t>
  </si>
  <si>
    <t>BGENL2328-24</t>
  </si>
  <si>
    <t>BGENL2329-24</t>
  </si>
  <si>
    <t>BGENL2330-24</t>
  </si>
  <si>
    <t>BGENL2331-24</t>
  </si>
  <si>
    <t>BGENL2332-24</t>
  </si>
  <si>
    <t>BGENL2333-24</t>
  </si>
  <si>
    <t>BGENL2334-24</t>
  </si>
  <si>
    <t>BGENL2335-24</t>
  </si>
  <si>
    <t>BGENL2336-24</t>
  </si>
  <si>
    <t>BGENL2337-24</t>
  </si>
  <si>
    <t>BGENL2338-24</t>
  </si>
  <si>
    <t>BGENL2339-24</t>
  </si>
  <si>
    <t>BGENL2340-24</t>
  </si>
  <si>
    <t>BGENL2341-24</t>
  </si>
  <si>
    <t>BGENL2342-24</t>
  </si>
  <si>
    <t>BGENL2343-24</t>
  </si>
  <si>
    <t>BGENL2344-24</t>
  </si>
  <si>
    <t>BGENL2345-24</t>
  </si>
  <si>
    <t>BGENL2346-24</t>
  </si>
  <si>
    <t>BGENL2347-24</t>
  </si>
  <si>
    <t>BGENL2348-24</t>
  </si>
  <si>
    <t>BGENL2349-24</t>
  </si>
  <si>
    <t>BGENL2350-24</t>
  </si>
  <si>
    <t>BGENL2351-24</t>
  </si>
  <si>
    <t>BGENL2352-24</t>
  </si>
  <si>
    <t>BGENL2353-24</t>
  </si>
  <si>
    <t>BGENL2354-24</t>
  </si>
  <si>
    <t>BGENL2355-24</t>
  </si>
  <si>
    <t>BGENL2356-24</t>
  </si>
  <si>
    <t>BGENL2357-24</t>
  </si>
  <si>
    <t>BGENL2358-24</t>
  </si>
  <si>
    <t>BGENL2359-24</t>
  </si>
  <si>
    <t>BGENL2360-24</t>
  </si>
  <si>
    <t>BGENL2361-24</t>
  </si>
  <si>
    <t>BGENL2362-24</t>
  </si>
  <si>
    <t>BGENL2363-24</t>
  </si>
  <si>
    <t>BGENL2364-24</t>
  </si>
  <si>
    <t>BGENL2365-24</t>
  </si>
  <si>
    <t>BGENL2366-24</t>
  </si>
  <si>
    <t>BGENL2367-24</t>
  </si>
  <si>
    <t>BGENL2368-24</t>
  </si>
  <si>
    <t>BGENL2369-24</t>
  </si>
  <si>
    <t>BGENL2370-24</t>
  </si>
  <si>
    <t>BGENL2371-24</t>
  </si>
  <si>
    <t>BGENL2372-24</t>
  </si>
  <si>
    <t>BGENL2373-24</t>
  </si>
  <si>
    <t>BGENL2374-24</t>
  </si>
  <si>
    <t>BGENL2375-24</t>
  </si>
  <si>
    <t>NC-BGE00191</t>
  </si>
  <si>
    <t>PL17</t>
  </si>
  <si>
    <t>PL18</t>
  </si>
  <si>
    <t>PL19</t>
  </si>
  <si>
    <t>PL20</t>
  </si>
  <si>
    <t>&lt;/SAMPLE ENTRIES&gt;</t>
  </si>
  <si>
    <t>MAXIMUM NUMBER OF LIBRARIES PER PLATE IS 1920. IF MORE THAN 1920 LIBRARIES OR MORE THAN 1 PLATE, PLEASE CONTACT US AT SEQ@MEDSCI.UU.SE</t>
  </si>
  <si>
    <t>IMPORTANT INFORMATION</t>
  </si>
  <si>
    <t xml:space="preserve">The information in this form is used to create a workflow for your samples in our LIMS (Laboratory information management system). </t>
  </si>
  <si>
    <t>Therefore, it is very important that you make sure that all the information in this form is correct.</t>
  </si>
  <si>
    <r>
      <rPr>
        <rFont val="Calibri"/>
        <color theme="1"/>
        <sz val="11.0"/>
      </rPr>
      <t>The SNP&amp;SEQ-Technology Platform will not accept samples if this form has not been completed and sent to us (</t>
    </r>
    <r>
      <rPr>
        <rFont val="Calibri"/>
        <b/>
        <color rgb="FF0066FF"/>
        <sz val="11.0"/>
        <u/>
      </rPr>
      <t>seq@medsci.uu.se</t>
    </r>
    <r>
      <rPr>
        <rFont val="Calibri"/>
        <color theme="1"/>
        <sz val="11.0"/>
      </rPr>
      <t xml:space="preserve">) </t>
    </r>
    <r>
      <rPr>
        <rFont val="Calibri"/>
        <color theme="1"/>
        <sz val="11.0"/>
        <u/>
      </rPr>
      <t>before</t>
    </r>
    <r>
      <rPr>
        <rFont val="Calibri"/>
        <color theme="1"/>
        <sz val="11.0"/>
      </rPr>
      <t xml:space="preserve"> the sample delivery. </t>
    </r>
  </si>
  <si>
    <t>Important! Never re-use old sample submission forms, always download the latest version from here:</t>
  </si>
  <si>
    <t>http://www.sequencing.se/forms/Sequencing</t>
  </si>
  <si>
    <t>Please note that both the tabs "Sample information" and "Sample list" in this form needs to be filled in.</t>
  </si>
  <si>
    <r>
      <rPr>
        <rFont val="Calibri"/>
        <color theme="1"/>
        <sz val="11.0"/>
      </rPr>
      <t xml:space="preserve">The form needs to be sent to us before delivering/shipping the samples: </t>
    </r>
    <r>
      <rPr>
        <rFont val="Calibri"/>
        <b/>
        <color rgb="FF0066FF"/>
        <sz val="11.0"/>
        <u/>
      </rPr>
      <t>seq@medsci.uu.se</t>
    </r>
  </si>
  <si>
    <t>The form and samples will be returned if the form is not properly filled in.</t>
  </si>
  <si>
    <t>Don´t hesitate to contact us if you need assistance with filling in the form.</t>
  </si>
  <si>
    <t>SAMPLE INFORMATION</t>
  </si>
  <si>
    <t>Please, fill in grey fields!</t>
  </si>
  <si>
    <t>ADDRESS FOR DELIVERY OF SAMPLES</t>
  </si>
  <si>
    <t xml:space="preserve">Samples should be sent frozen on dry-ice </t>
  </si>
  <si>
    <t>Project code (from Quote)</t>
  </si>
  <si>
    <t>YB-4209</t>
  </si>
  <si>
    <t>to the following address:</t>
  </si>
  <si>
    <t>Owner of samples (name)</t>
  </si>
  <si>
    <t>Stacey Dubbeldam</t>
  </si>
  <si>
    <t>Name of your SNP&amp;SEQ contact person</t>
  </si>
  <si>
    <t>Owner of samples (email)</t>
  </si>
  <si>
    <t>Stacey.dubbeldam@naturalis.nl</t>
  </si>
  <si>
    <t>Uppsala universitet</t>
  </si>
  <si>
    <t>SNP&amp;SEQ-teknologiplattformen</t>
  </si>
  <si>
    <r>
      <rPr>
        <rFont val="Calibri"/>
        <color theme="1"/>
        <sz val="11.0"/>
      </rPr>
      <t xml:space="preserve">Species </t>
    </r>
    <r>
      <rPr>
        <rFont val="Calibri"/>
        <color theme="1"/>
        <sz val="10.0"/>
      </rPr>
      <t>(Scientific/Latin and common name)</t>
    </r>
  </si>
  <si>
    <t>Insecta</t>
  </si>
  <si>
    <t>Biomedicinskt centrum (BMC)</t>
  </si>
  <si>
    <r>
      <rPr>
        <rFont val="Calibri"/>
        <color theme="1"/>
        <sz val="11.0"/>
      </rPr>
      <t xml:space="preserve">Kit used for library preparation </t>
    </r>
    <r>
      <rPr>
        <rFont val="Calibri"/>
        <color theme="1"/>
        <sz val="9.0"/>
      </rPr>
      <t>(name, version, supplier)</t>
    </r>
  </si>
  <si>
    <t>NEBNext Ultra II Library Prep</t>
  </si>
  <si>
    <t>Husargatan 3</t>
  </si>
  <si>
    <t>Concentration measured by</t>
  </si>
  <si>
    <t>Bioanalyzer/TapeStation</t>
  </si>
  <si>
    <t>752 37 Uppsala</t>
  </si>
  <si>
    <t>Sample buffer</t>
  </si>
  <si>
    <t>Water</t>
  </si>
  <si>
    <t xml:space="preserve">If sample buffer "Other", please specify </t>
  </si>
  <si>
    <t>LABEL YOUR PLATE</t>
  </si>
  <si>
    <r>
      <rPr>
        <rFont val="Calibri"/>
        <color theme="1"/>
        <sz val="11.0"/>
      </rPr>
      <t xml:space="preserve">Label your plate </t>
    </r>
    <r>
      <rPr>
        <rFont val="Calibri"/>
        <color theme="1"/>
        <sz val="11.0"/>
        <u/>
      </rPr>
      <t>exactly</t>
    </r>
    <r>
      <rPr>
        <rFont val="Calibri"/>
        <color theme="1"/>
        <sz val="11.0"/>
      </rPr>
      <t xml:space="preserve"> as automatically generated in column A in the tab "Sample list".</t>
    </r>
  </si>
  <si>
    <r>
      <rPr>
        <rFont val="Calibri"/>
        <color theme="1"/>
        <sz val="11.0"/>
      </rPr>
      <t>Make sure to label your plate on the</t>
    </r>
    <r>
      <rPr>
        <rFont val="Calibri"/>
        <b/>
        <color theme="1"/>
        <sz val="11.0"/>
      </rPr>
      <t xml:space="preserve"> left shortside, see picture below. </t>
    </r>
  </si>
  <si>
    <t>HANDLING OF SAMPLES AFTER PROJECT COMPLETION</t>
  </si>
  <si>
    <t xml:space="preserve">Upon completion of the project and delivery of all sequence data, samples and libraries prepared as part of the service will be stored at the SNP&amp;SEQ Platform for one year after delivery of the last dataset. </t>
  </si>
  <si>
    <r>
      <rPr>
        <rFont val="Calibri"/>
        <color theme="1"/>
        <sz val="11.0"/>
      </rPr>
      <t xml:space="preserve">During this time samples and libraries can be returned upon request of the owner of the samples. After the one year period the samples/libraries will be </t>
    </r>
    <r>
      <rPr>
        <rFont val="Calibri"/>
        <b/>
        <color theme="1"/>
        <sz val="11.0"/>
      </rPr>
      <t>destroyed without any additional notifications.</t>
    </r>
  </si>
  <si>
    <t>HOW TO FILL IN THE FORM</t>
  </si>
  <si>
    <r>
      <rPr>
        <rFont val="Calibri"/>
        <color theme="1"/>
        <sz val="11.0"/>
      </rPr>
      <t xml:space="preserve"> - Make sure you have filled in the</t>
    </r>
    <r>
      <rPr>
        <rFont val="Calibri"/>
        <i/>
        <color theme="1"/>
        <sz val="11.0"/>
      </rPr>
      <t xml:space="preserve"> Sample information</t>
    </r>
    <r>
      <rPr>
        <rFont val="Calibri"/>
        <color theme="1"/>
        <sz val="11.0"/>
      </rPr>
      <t xml:space="preserve"> tab and specified the correct project code that has been assigned to your sequencing project. </t>
    </r>
  </si>
  <si>
    <r>
      <rPr>
        <rFont val="Calibri"/>
        <color theme="1"/>
        <sz val="11.0"/>
      </rPr>
      <t xml:space="preserve"> - When filling in the </t>
    </r>
    <r>
      <rPr>
        <rFont val="Calibri"/>
        <i/>
        <color theme="1"/>
        <sz val="11.0"/>
      </rPr>
      <t>Sample list</t>
    </r>
    <r>
      <rPr>
        <rFont val="Calibri"/>
        <color theme="1"/>
        <sz val="11.0"/>
      </rPr>
      <t>, please read each column description carefully.</t>
    </r>
  </si>
  <si>
    <t xml:space="preserve"> - The form must be sent to us by email before any samples are delivered to us.</t>
  </si>
  <si>
    <t xml:space="preserve"> - The plate must be clearly labelled exactly as automatically generated in column A in the tab "Sample list".</t>
  </si>
  <si>
    <t>Example scenario: Assume that you would like to submit two pools for sequencing. Below is an example of two different pools and how to enter the correct information in the sample list:</t>
  </si>
  <si>
    <r>
      <rPr>
        <rFont val="Calibri"/>
        <b/>
        <color theme="1"/>
        <sz val="11.0"/>
      </rPr>
      <t>Pool1:</t>
    </r>
    <r>
      <rPr>
        <rFont val="Calibri"/>
        <color theme="1"/>
        <sz val="11.0"/>
      </rPr>
      <t xml:space="preserve"> Contains three libraries and the pool is placed in well A:1. The total concentration of the pool is 20 ng/ul and the volume 50 ul. TruSeq HT Adapters have been used in the library preparation (dual index)</t>
    </r>
  </si>
  <si>
    <r>
      <rPr>
        <rFont val="Calibri"/>
        <b/>
        <color theme="1"/>
        <sz val="11.0"/>
      </rPr>
      <t>Pool2:</t>
    </r>
    <r>
      <rPr>
        <rFont val="Calibri"/>
        <color theme="1"/>
        <sz val="11.0"/>
      </rPr>
      <t xml:space="preserve"> Contains two libraries and the pool is placed in well B:1. The total concentration of the pool is 5 ng/ul and the volume 25 ul. Custom dual indexes have been used in the library preparation and therefore kolumn K is filled in. </t>
    </r>
  </si>
  <si>
    <t>Make sure that the automatically generated sequence in column L is the same as in your library preparation manual!</t>
  </si>
  <si>
    <t>Index number</t>
  </si>
  <si>
    <t>Index category</t>
  </si>
  <si>
    <t>No index</t>
  </si>
  <si>
    <t>TruSeq DNA LT Adapters (AD series)</t>
  </si>
  <si>
    <t>TruSeq HT Dual-index (D7-D5)</t>
  </si>
  <si>
    <t>TruSeq Stranded RNA LT Adapters (AR series)</t>
  </si>
  <si>
    <t>HaloPlex 96 Indexing</t>
  </si>
  <si>
    <t>Nextera DNA Dual-index (N7-N5, S7-S5)</t>
  </si>
  <si>
    <t>TruSeq small RNA</t>
  </si>
  <si>
    <t>SureSelect XT</t>
  </si>
  <si>
    <t>Agilent SureSelect XT2 Indexes</t>
  </si>
  <si>
    <t>Nextflex HT</t>
  </si>
  <si>
    <t>Ovation Ultralow v2</t>
  </si>
  <si>
    <t>P7-MJ-index</t>
  </si>
  <si>
    <t>Thruplex DNA-seq S48</t>
  </si>
  <si>
    <t>TruSeq Custom Amplicon Dual-index (A7-A5)</t>
  </si>
  <si>
    <t>Ovation Utralow Methyl-Seq/RNA-Seq System</t>
  </si>
  <si>
    <t>MicroPlex Library Preparation kit v2</t>
  </si>
  <si>
    <t>Ovation SoLo RNA-Seq System</t>
  </si>
  <si>
    <t>Single_Index_Kit_T_Set_A</t>
  </si>
  <si>
    <t>Single_Index_Kit_N_Set_A</t>
  </si>
  <si>
    <t>Dual index_Kit_TT_Set_A</t>
  </si>
  <si>
    <t>Dual_Index_Kit_TN_Set_A</t>
  </si>
  <si>
    <t>AD001 (ATCACG)</t>
  </si>
  <si>
    <t>D701-D501 (ATTACTCG-TATAGCCT)</t>
  </si>
  <si>
    <t>AR001 (ATCACG)</t>
  </si>
  <si>
    <t>Index1 (AACGTGAT)</t>
  </si>
  <si>
    <t>N701-N501 (TAAGGCGA-TAGATCGC)</t>
  </si>
  <si>
    <t>rpi1 (ATCACG)</t>
  </si>
  <si>
    <t>sureselect1 (ATCACG)</t>
  </si>
  <si>
    <t>SureSelect XT2 Index 1 (AACGTGAT)</t>
  </si>
  <si>
    <t>NFX1 (AACGTGAT)</t>
  </si>
  <si>
    <t>BC1 (AACCAG)</t>
  </si>
  <si>
    <t>MJ1 (TCGCAGG)</t>
  </si>
  <si>
    <t>iPCRtagT1 (ATCACGTT)</t>
  </si>
  <si>
    <t>A701-A501 (ATCACGAC-TGAACCTT)</t>
  </si>
  <si>
    <t>L2V11DR-BC1 (AACCAG)</t>
  </si>
  <si>
    <t>001 (CGCTACAT)</t>
  </si>
  <si>
    <t>SI-GA-A1 (GGTTTACT|CTAAACGG|TCGGCGTC|AACCGTAA)</t>
  </si>
  <si>
    <t>SI-NA-A1 (AAACGGCG|CCTACCAT|GGCGTTTC|TTGTAAGA)</t>
  </si>
  <si>
    <t>SI-TT-A1 (GTAACATGCG-AGGTAACACT)</t>
  </si>
  <si>
    <t>SI-TN-A1 (AGTATCTGCA-TCGCTAGCGA)</t>
  </si>
  <si>
    <t>AD002 (CGATGT)</t>
  </si>
  <si>
    <t>D701-D502 (ATTACTCG-ATAGAGGC)</t>
  </si>
  <si>
    <t>AR002 (CGATGT)</t>
  </si>
  <si>
    <t>Index2 (AAACATCG)</t>
  </si>
  <si>
    <t>N701-N502 (TAAGGCGA-CTCTCTAT)</t>
  </si>
  <si>
    <t>rpi2 (CGATGT)</t>
  </si>
  <si>
    <t>sureselect2 (CGATGT)</t>
  </si>
  <si>
    <t>SureSelect XT2 Index 2 (AAACATCG)</t>
  </si>
  <si>
    <t>NFX2 (AAACATCG)</t>
  </si>
  <si>
    <t>BC2 (TGGTGA)</t>
  </si>
  <si>
    <t>MJ2 (CTCTGCA)</t>
  </si>
  <si>
    <t>iPCRtagT2 (CGATGTTT)</t>
  </si>
  <si>
    <t>A701-A502 (ATCACGAC-TGCTAAGT)</t>
  </si>
  <si>
    <t>L2V11DR-BC2 (TGGTGA)</t>
  </si>
  <si>
    <t>002 (AATCCAGC)</t>
  </si>
  <si>
    <t>SI-GA-A2 (TTTCATGA|ACGTCCCT|CGCATGTG|GAAGGAAC)</t>
  </si>
  <si>
    <t>SI-NA-B1 (AGGCTACC|CTAGCTGT|GCCAACAA|TATTGGTG)</t>
  </si>
  <si>
    <t>SI-TT-A2 (GTGGATCAAA-CAGGGTTGGC)</t>
  </si>
  <si>
    <t>SI-TN-A2 (TCTATGAGTG-TCGTTGGTTG)</t>
  </si>
  <si>
    <t>AD003 (TTAGGC)</t>
  </si>
  <si>
    <t>D701-D503 (ATTACTCG-CCTATCCT)</t>
  </si>
  <si>
    <t>AR003 (TTAGGC)</t>
  </si>
  <si>
    <t>Index3 (ATGCCTAA)</t>
  </si>
  <si>
    <t>N701-N503 (TAAGGCGA-TATCCTCT)</t>
  </si>
  <si>
    <t>rpi3 (TTAGGC)</t>
  </si>
  <si>
    <t>sureselect3 (TTAGGC)</t>
  </si>
  <si>
    <t>SureSelect XT2 Index 3 (ATGCCTAA)</t>
  </si>
  <si>
    <t>NFX3 (ATGCCTAA)</t>
  </si>
  <si>
    <t>BC3 (AGTGAG)</t>
  </si>
  <si>
    <t>MJ3 (CCTAGGT)</t>
  </si>
  <si>
    <t>iPCRtagT3 (TTAGGCAT)</t>
  </si>
  <si>
    <t>A701-A503 (ATCACGAC-TGTTCTCT)</t>
  </si>
  <si>
    <t>L2V11DR-BC3 (AGTGAG)</t>
  </si>
  <si>
    <t>003 (CGTCTAAC)</t>
  </si>
  <si>
    <t>SI-GA-A3 (CAGTACTG|AGTAGTCT|GCAGTAGA|TTCCCGAC)</t>
  </si>
  <si>
    <t>SI-NA-C1 (AGACTTTC|CCGAGGCA|GATGCAGT|TTCTACAG)</t>
  </si>
  <si>
    <t>SI-TT-A3 (CACTACGAAA-ATCAGTCTAA)</t>
  </si>
  <si>
    <t>SI-TN-A3 (TTATTGACAC-ATCAGTTCGC)</t>
  </si>
  <si>
    <t>AD004 (TGACCA)</t>
  </si>
  <si>
    <t>D701-D504 (ATTACTCG-GGCTCTGA)</t>
  </si>
  <si>
    <t>AR004 (TGACCA)</t>
  </si>
  <si>
    <t>Index4 (AGTGGTCA)</t>
  </si>
  <si>
    <t>N701-N504 (TAAGGCGA-AGAGTAGA)</t>
  </si>
  <si>
    <t>rpi4 (TGACCA)</t>
  </si>
  <si>
    <t>sureselect4 (TGACCA)</t>
  </si>
  <si>
    <t>SureSelect XT2 Index 4 (AGTGGTCA)</t>
  </si>
  <si>
    <t>NFX4 (AGTGGTCA)</t>
  </si>
  <si>
    <t>BC4 (GCACTA)</t>
  </si>
  <si>
    <t>MJ4 (GGATCAA)</t>
  </si>
  <si>
    <t>iPCRtagT4 (TGACCACT)</t>
  </si>
  <si>
    <t>A701-A504 (ATCACGAC-TAAGACAC)</t>
  </si>
  <si>
    <t>L2V11DR-BC4 (GCACTA)</t>
  </si>
  <si>
    <t>004 (AACTCGGA)</t>
  </si>
  <si>
    <t>SI-GA-A4 (TATGATTC|CCCACAGT|ATGCTGAA|GGATGCCG)</t>
  </si>
  <si>
    <t>SI-NA-D1 (AGCTGCGT|CAACCATC|GTGGAGCA|TCTATTAG)</t>
  </si>
  <si>
    <t>SI-TT-A4 (CTCTAGCGAG-GATGAAGATA)</t>
  </si>
  <si>
    <t>SI-TN-A4 (GAACAACCTT-GTACCAGTTC)</t>
  </si>
  <si>
    <t>AD005 (ACAGTG)</t>
  </si>
  <si>
    <t>D701-D505 (ATTACTCG-AGGCGAAG)</t>
  </si>
  <si>
    <t>AR005 (ACAGTG)</t>
  </si>
  <si>
    <t>Index5 (ACCACTGT)</t>
  </si>
  <si>
    <t>N701-N505 (TAAGGCGA-GTAAGGAG)</t>
  </si>
  <si>
    <t>rpi5 (ACAGTG)</t>
  </si>
  <si>
    <t>sureselect5 (ACAGTG)</t>
  </si>
  <si>
    <t>SureSelect XT2 Index 5 (ACCACTGT)</t>
  </si>
  <si>
    <t>NFX5 (ACCACTGT)</t>
  </si>
  <si>
    <t>BC5 (ACCTCA)</t>
  </si>
  <si>
    <t>MJ5 (GCAAGAT)</t>
  </si>
  <si>
    <t>iPCRtagT5 (ACAGTGGT)</t>
  </si>
  <si>
    <t>A701-A505 (ATCACGAC-CTAATCGA)</t>
  </si>
  <si>
    <t>L2V11DR-BC5 (ACCTCA)</t>
  </si>
  <si>
    <t>005 (GTCGAGAA)</t>
  </si>
  <si>
    <t>SI-GA-A5 (CTAGGTGA|TCGTTCAG|AGCCAATT|GATACGCC)</t>
  </si>
  <si>
    <t>SI-NA-E1 (ACGAAAGC|CGCCCGTA|GTTTGCCT|TAAGTTAG)</t>
  </si>
  <si>
    <t>SI-TT-A5 (GTAGCCCTGT-ATAGATGCTC)</t>
  </si>
  <si>
    <t>SI-TN-A5 (TCTCGAATGT-TCGCGATCGT)</t>
  </si>
  <si>
    <t>AD006 (GCCAAT)</t>
  </si>
  <si>
    <t>D701-D506 (ATTACTCG-TAATCTTA)</t>
  </si>
  <si>
    <t>AR006 (GCCAAT)</t>
  </si>
  <si>
    <t>Index6 (ACATTGGC)</t>
  </si>
  <si>
    <t>N701-N506 (TAAGGCGA-ACTGCATA)</t>
  </si>
  <si>
    <t>rpi6 (GCCAAT)</t>
  </si>
  <si>
    <t>sureselect6 (GCCAAT)</t>
  </si>
  <si>
    <t>SureSelect XT2 Index 6 (ACATTGGC)</t>
  </si>
  <si>
    <t>NFX6 (ACATTGGC)</t>
  </si>
  <si>
    <t>BC6 (GTGCTT)</t>
  </si>
  <si>
    <t>MJ6 (ATGGAGA)</t>
  </si>
  <si>
    <t>iPCRtagT6 (GCCAATGT)</t>
  </si>
  <si>
    <t>A701-A506 (ATCACGAC-CTAGAACA)</t>
  </si>
  <si>
    <t>L2V11DR-BC6 (GTGCTT)</t>
  </si>
  <si>
    <t>006 (ACAACAGC)</t>
  </si>
  <si>
    <t>SI-GA-A6 (CGCTATGT|GCTGTCCA|TTGAGATC|AAACCGAG)</t>
  </si>
  <si>
    <t>SI-NA-F1 (ATCGCTCC|CCGTACAG|GATAGGTA|TGACTAGT)</t>
  </si>
  <si>
    <t>SI-TT-A6 (TAACGCGTGA-GAAGTTAGGG)</t>
  </si>
  <si>
    <t>SI-TN-A6 (TTTGCTGGGT-CCGGAATTTG)</t>
  </si>
  <si>
    <t>AD007 (CAGATC)</t>
  </si>
  <si>
    <t>D701-D507 (ATTACTCG-CAGGACGT)</t>
  </si>
  <si>
    <t>AR007 (CAGATC)</t>
  </si>
  <si>
    <t>Index7 (CAGATCTG)</t>
  </si>
  <si>
    <t>N701-N507 (TAAGGCGA-AAGGAGTA)</t>
  </si>
  <si>
    <t>rpi7 (CAGATC)</t>
  </si>
  <si>
    <t>sureselect7 (CAGATC)</t>
  </si>
  <si>
    <t>SureSelect XT2 Index 7 (CAGATCTG)</t>
  </si>
  <si>
    <t>NFX7 (CAGATCTG)</t>
  </si>
  <si>
    <t>BC7 (AAGCCT)</t>
  </si>
  <si>
    <t>MJ7 (CTCGATG)</t>
  </si>
  <si>
    <t>iPCRtagT7 (CAGATCTG)</t>
  </si>
  <si>
    <t>A701-A507 (ATCACGAC-TAAGTTCC)</t>
  </si>
  <si>
    <t>L2V11DR-BC7 (AAGCCT)</t>
  </si>
  <si>
    <t>007 (ATGACAGG)</t>
  </si>
  <si>
    <t>SI-GA-A7 (ACAGAGGT|TATAGTTG|CGGTCCCA|GTCCTAAC)</t>
  </si>
  <si>
    <t>SI-NA-G1 (ATGCGATT|CATATGCG|GGATACGA|TCCGCTAC)</t>
  </si>
  <si>
    <t>SI-TT-A7 (TCCCAAGGGT-AAAGGTAGTA)</t>
  </si>
  <si>
    <t>SI-TN-A7 (TCCGAATAAA-GCGGTAGCAT)</t>
  </si>
  <si>
    <t>AD008 (ACTTGA)</t>
  </si>
  <si>
    <t>D701-D508 (ATTACTCG-GTACTGAC)</t>
  </si>
  <si>
    <t>AR008 (ACTTGA)</t>
  </si>
  <si>
    <t>Index8 (CATCAAGT)</t>
  </si>
  <si>
    <t>N701-N508 (TAAGGCGA-CTAAGCCT)</t>
  </si>
  <si>
    <t>rpi8 (ACTTGA)</t>
  </si>
  <si>
    <t>sureselect8 (ACTTGA)</t>
  </si>
  <si>
    <t>SureSelect XT2 Index 8 (CATCAAGT)</t>
  </si>
  <si>
    <t>NFX8 (CATCAAGT)</t>
  </si>
  <si>
    <t>BC8 (GTCGTA)</t>
  </si>
  <si>
    <t>MJ8 (GCTCGAA)</t>
  </si>
  <si>
    <t>iPCRtagT8 (ACTTGATG)</t>
  </si>
  <si>
    <t>A701-A508 (ATCACGAC-TAGACCTA)</t>
  </si>
  <si>
    <t>L2V11DR-BC8 (GTCGTA)</t>
  </si>
  <si>
    <t>008 (GCACACAA)</t>
  </si>
  <si>
    <t>SI-GA-A8 (GCATCTCC|TGTAAGGT|CTGCGATG|AACGTCAA)</t>
  </si>
  <si>
    <t>SI-NA-H1 (AAACTCAT|CGGGAGTA|GTCACAGG|TCTTGTCC)</t>
  </si>
  <si>
    <t>SI-TT-A8 (CGAAGTATAC-CTCCAAGTTC)</t>
  </si>
  <si>
    <t>SI-TN-A8 (GTTTGAAAGT-CATGGCGTAC)</t>
  </si>
  <si>
    <t>AD009 (GATCAG)</t>
  </si>
  <si>
    <t>D702-D501 (TCCGGAGA-TATAGCCT)</t>
  </si>
  <si>
    <t>AR009 (GATCAG)</t>
  </si>
  <si>
    <t>Index9 (CGCTGATC)</t>
  </si>
  <si>
    <t>N702-N501 (CGTACTAG-TAGATCGC)</t>
  </si>
  <si>
    <t>rpi9 (GATCAG)</t>
  </si>
  <si>
    <t>sureselect9 (GATCAG)</t>
  </si>
  <si>
    <t>SureSelect XT2 Index 9 (CGCTGATC)</t>
  </si>
  <si>
    <t>NFX9 (CGCTGATC)</t>
  </si>
  <si>
    <t>BC9 (AAGAGG)</t>
  </si>
  <si>
    <t>MJ9 (ACCAACT)</t>
  </si>
  <si>
    <t>iPCRtagT9 (GATCAGCG)</t>
  </si>
  <si>
    <t>A702-A501 (ACAGTGGT-TGAACCTT)</t>
  </si>
  <si>
    <t>L2V11DR-BC9 (AAGAGG)</t>
  </si>
  <si>
    <t>009 (CTCCTAGT)</t>
  </si>
  <si>
    <t>SI-GA-A9 (TCTTAAAG|CGAGGCTC|GTCCTTCT|AAGACGGA)</t>
  </si>
  <si>
    <t>SI-NA-A2 (AGCCCTTT|CAAGTCCA|GTGAGAAG|TCTTAGGC)</t>
  </si>
  <si>
    <t>SI-TT-A9 (AAGTGGAGAG-GTAACAGGAA)</t>
  </si>
  <si>
    <t>SI-TN-A9 (GCACGTGACA-CAGACTTCCT)</t>
  </si>
  <si>
    <t>AD010 (TAGCTT)</t>
  </si>
  <si>
    <t>D702-D502 (TCCGGAGA-ATAGAGGC)</t>
  </si>
  <si>
    <t>AR010 (TAGCTT)</t>
  </si>
  <si>
    <t>Index10 (ACAAGCTA)</t>
  </si>
  <si>
    <t>N702-N502 (CGTACTAG-CTCTCTAT)</t>
  </si>
  <si>
    <t>rpi10 (TAGCTT)</t>
  </si>
  <si>
    <t>sureselect10 (TAGCTT)</t>
  </si>
  <si>
    <t>SureSelect XT2 Index 10 (ACAAGCTA)</t>
  </si>
  <si>
    <t>NFX10 (ACAAGCTA)</t>
  </si>
  <si>
    <t>BC10 (GGAGAA)</t>
  </si>
  <si>
    <t>MJ10 (CCGGTAC)</t>
  </si>
  <si>
    <t>iPCRtagT10 (TAGCTTGT)</t>
  </si>
  <si>
    <t>A702-A502 (ACAGTGGT-TGCTAAGT)</t>
  </si>
  <si>
    <t>L2V11DR-BC10 (GGAGAA)</t>
  </si>
  <si>
    <t>010 (TCTTCGAC)</t>
  </si>
  <si>
    <t>SI-GA-A10 (GAAACCCT|TTTCTGTC|CCGTGTGA|AGCGAAAG)</t>
  </si>
  <si>
    <t>SI-NA-B2 (AAGTTGAT|CCCACCCA|GGTCGAGC|TTAGATTG)</t>
  </si>
  <si>
    <t>SI-TT-A10 (CGTGACATGC-TTTAGACCAT)</t>
  </si>
  <si>
    <t>SI-TN-A10 (GTCGTTGCCT-AAGAAGTTCT)</t>
  </si>
  <si>
    <t>AD011 (GGCTAC)</t>
  </si>
  <si>
    <t>D702-D503 (TCCGGAGA-CCTATCCT)</t>
  </si>
  <si>
    <t>AR011 (GGCTAC)</t>
  </si>
  <si>
    <t>Index11 (CTGTAGCC)</t>
  </si>
  <si>
    <t>N702-N503 (CGTACTAG-TATCCTCT)</t>
  </si>
  <si>
    <t>rpi11 (GGCTAC)</t>
  </si>
  <si>
    <t>sureselect11 (GGCTAC)</t>
  </si>
  <si>
    <t>SureSelect XT2 Index 11 (CTGTAGCC)</t>
  </si>
  <si>
    <t>NFX11 (CTGTAGCC)</t>
  </si>
  <si>
    <t>BC11 (AGCATG)</t>
  </si>
  <si>
    <t>MJ11 (AACTCCG)</t>
  </si>
  <si>
    <t>iPCRtagT11 (GGCTACAG)</t>
  </si>
  <si>
    <t>A702-A503 (ACAGTGGT-TGTTCTCT)</t>
  </si>
  <si>
    <t>L2V11DR-BC11 (AGCATG)</t>
  </si>
  <si>
    <t>011 (GACTACGA)</t>
  </si>
  <si>
    <t>SI-GA-A11 (GTCCGGTC|AAGATCAT|CCTGAAGG|TGATCTCA)</t>
  </si>
  <si>
    <t>SI-NA-C2 (AATCACTA|CCGAGAAC|GTAGTGCG|TGCTCTGT)</t>
  </si>
  <si>
    <t>SI-TT-A11 (CGGAACCCAA-TCCTCGAATC)</t>
  </si>
  <si>
    <t>SI-TN-A11 (TCGTACGATG-ATGGGAGGGT)</t>
  </si>
  <si>
    <t>AD012 (CTTGTA)</t>
  </si>
  <si>
    <t>D702-D504 (TCCGGAGA-GGCTCTGA)</t>
  </si>
  <si>
    <t>AR012 (CTTGTA)</t>
  </si>
  <si>
    <t>Index12 (AGTACAAG)</t>
  </si>
  <si>
    <t>N702-N504 (CGTACTAG-AGAGTAGA)</t>
  </si>
  <si>
    <t>rpi12 (CTTGTA)</t>
  </si>
  <si>
    <t>sureselect12 (CTTGTA)</t>
  </si>
  <si>
    <t>SureSelect XT2 Index 12 (AGTACAAG)</t>
  </si>
  <si>
    <t>NFX12 (AGTACAAG)</t>
  </si>
  <si>
    <t>BC12 (GAGTCA)</t>
  </si>
  <si>
    <t>MJ12 (TTGAAGT)</t>
  </si>
  <si>
    <t>iPCRtagT12 (CTTGTACT)</t>
  </si>
  <si>
    <t>A702-A504 (ACAGTGGT-TAAGACAC)</t>
  </si>
  <si>
    <t>L2V11DR-BC12 (GAGTCA)</t>
  </si>
  <si>
    <t>012 (ACTCCTAC)</t>
  </si>
  <si>
    <t>SI-GA-A12 (AGTGGAAC|GTCTCCTT|TCACATCA|CAGATGGG)</t>
  </si>
  <si>
    <t>SI-NA-D2 (ACATTCCG|CTGCGGTA|GACACAAT|TGTGATGC)</t>
  </si>
  <si>
    <t>SI-TT-A12 (CACCGCACCA-ATTGACAGTC)</t>
  </si>
  <si>
    <t>SI-TN-A12 (CGCGAGTAGG-TGTCACCAGG)</t>
  </si>
  <si>
    <t>AD013 (AGTCAA)</t>
  </si>
  <si>
    <t>D702-D505 (TCCGGAGA-AGGCGAAG)</t>
  </si>
  <si>
    <t>AR013 (AGTCAA)</t>
  </si>
  <si>
    <t>Index13 (AACAACCA)</t>
  </si>
  <si>
    <t>N702-N505 (CGTACTAG-GTAAGGAG)</t>
  </si>
  <si>
    <t>rpi13 (AGTCAA)</t>
  </si>
  <si>
    <t>sureselect13 (AAACAT)</t>
  </si>
  <si>
    <t>SureSelect XT2 Index 13 (AACAACCA)</t>
  </si>
  <si>
    <t>NFX13 (AACAACCA)</t>
  </si>
  <si>
    <t>BC13 (CGTAGA)</t>
  </si>
  <si>
    <t>MJ13 (ACTATCA)</t>
  </si>
  <si>
    <t>iPCRtagT13 (TGGTTGTT)</t>
  </si>
  <si>
    <t>A702-A505 (ACAGTGGT-CTAATCGA)</t>
  </si>
  <si>
    <t>L2V11DR-BC13 (CGTAGA)</t>
  </si>
  <si>
    <t>013 (CTTCCTTC)</t>
  </si>
  <si>
    <t>SI-GA-B1 (GTAATCTT|TCCGGAAG|AGTTCGGC|CAGCATCA)</t>
  </si>
  <si>
    <t>SI-NA-E2 (AGGCTGGT|CACAACTA|GTTGGTCC|TCATCAAG)</t>
  </si>
  <si>
    <t>SI-TT-B1 (ACAGTAACTA-AACGAACTGT)</t>
  </si>
  <si>
    <t>SI-TN-B1 (CATAGCATGA-CAGGCAGGTC)</t>
  </si>
  <si>
    <t>AD014 (AGTTCC)</t>
  </si>
  <si>
    <t>D702-D506 (TCCGGAGA-TAATCTTA)</t>
  </si>
  <si>
    <t>AR014 (AGTTCC)</t>
  </si>
  <si>
    <t>Index14 (AACCGAGA)</t>
  </si>
  <si>
    <t>N702-N506 (CGTACTAG-ACTGCATA)</t>
  </si>
  <si>
    <t>rpi14 (AGTTCC)</t>
  </si>
  <si>
    <t>sureselect14 (CAAAAG)</t>
  </si>
  <si>
    <t>SureSelect XT2 Index 14 (AACCGAGA)</t>
  </si>
  <si>
    <t>NFX14 (AACCGAGA)</t>
  </si>
  <si>
    <t>BC14 (TCAGAG)</t>
  </si>
  <si>
    <t>MJ14 (TTGGATC)</t>
  </si>
  <si>
    <t>iPCRtagT14 (TCTCGGTT)</t>
  </si>
  <si>
    <t>A702-A506 (ACAGTGGT-CTAGAACA)</t>
  </si>
  <si>
    <t>L2V11DR-BC14 (TCAGAG)</t>
  </si>
  <si>
    <t>014 (ACCATCCT)</t>
  </si>
  <si>
    <t>SI-GA-B2 (TACTCTTC|CCTGTGCG|GGACACGT|ATGAGAAA)</t>
  </si>
  <si>
    <t>SI-NA-F2 (ATGGTTAG|CATTGATA|GCAAACGC|TGCCCGCT)</t>
  </si>
  <si>
    <t>SI-TT-B2 (TCTACCATTT-GACTCTCCCG)</t>
  </si>
  <si>
    <t>SI-TN-B2 (TACTGCAATA-CATGGACTCT)</t>
  </si>
  <si>
    <t>AD015 (ATGTCA)</t>
  </si>
  <si>
    <t>D702-D507 (TCCGGAGA-CAGGACGT)</t>
  </si>
  <si>
    <t>AR015 (ATGTCA)</t>
  </si>
  <si>
    <t>Index15 (AACGCTTA)</t>
  </si>
  <si>
    <t>N702-N507 (CGTACTAG-AAGGAGTA)</t>
  </si>
  <si>
    <t>rpi15 (ATGTCA)</t>
  </si>
  <si>
    <t>sureselect15 (GAAACC)</t>
  </si>
  <si>
    <t>SureSelect XT2 Index 15 (AACGCTTA)</t>
  </si>
  <si>
    <t>NFX15 (AACGCTTA)</t>
  </si>
  <si>
    <t>BC15 (CACAGT)</t>
  </si>
  <si>
    <t>MJ15 (CGACCTG)</t>
  </si>
  <si>
    <t>iPCRtagT15 (TAAGCGTT)</t>
  </si>
  <si>
    <t>A702-A507 (ACAGTGGT-TAAGTTCC)</t>
  </si>
  <si>
    <t>L2V11DR-BC15 (CACAGT)</t>
  </si>
  <si>
    <t>015 (CGTCCATT)</t>
  </si>
  <si>
    <t>SI-GA-B3 (GTGTATTA|TGTGCGGG|ACCATAAC|CAACGCCT)</t>
  </si>
  <si>
    <t>SI-NA-G2 (ATAACCTA|CGGTGAGC|GATCTTAT|TCCGAGCG)</t>
  </si>
  <si>
    <t>SI-TT-B3 (CACGGTGAAT-TGTGACGAAC)</t>
  </si>
  <si>
    <t>SI-TN-B3 (TGGCTACCGG-AATGACTCAG)</t>
  </si>
  <si>
    <t>AD016 (CCGTCC)</t>
  </si>
  <si>
    <t>D702-D508 (TCCGGAGA-GTACTGAC)</t>
  </si>
  <si>
    <t>AR016 (CCGTCC)</t>
  </si>
  <si>
    <t>Index16 (AAGACGGA)</t>
  </si>
  <si>
    <t>N702-N508 (CGTACTAG-CTAAGCCT)</t>
  </si>
  <si>
    <t>rpi16 (CCGTCC)</t>
  </si>
  <si>
    <t>sureselect16 (AAAGCA)</t>
  </si>
  <si>
    <t>SureSelect XT2 Index 16 (AAGACGGA)</t>
  </si>
  <si>
    <t>NFX16 (AAGACGGA)</t>
  </si>
  <si>
    <t>BC16 (TTGGCA)</t>
  </si>
  <si>
    <t>MJ16 (TAATGCG)</t>
  </si>
  <si>
    <t>iPCRtagT16 (TCCGTCTT)</t>
  </si>
  <si>
    <t>A702-A508 (ACAGTGGT-TAGACCTA)</t>
  </si>
  <si>
    <t>L2V11DR-BC16 (TTGGCA)</t>
  </si>
  <si>
    <t>016 (AACTTGCC)</t>
  </si>
  <si>
    <t>SI-GA-B4 (ACTTCATA|GAGATGAC|TGCCGTGG|CTAGACCT)</t>
  </si>
  <si>
    <t>SI-NA-H2 (AACGGTCA|CCGAACTC|GGTCCAAG|TTATTGGT)</t>
  </si>
  <si>
    <t>SI-TT-B4 (GTAGACGAAA-ACCACACTAG)</t>
  </si>
  <si>
    <t>SI-TN-B4 (ACGTTTGATT-TCTCTCAGTA)</t>
  </si>
  <si>
    <t>AD018 (GTCCGC)</t>
  </si>
  <si>
    <t>D703-D501 (CGCTCATT-TATAGCCT)</t>
  </si>
  <si>
    <t>AR018 (GTCCGC)</t>
  </si>
  <si>
    <t>Index17 (AAGGTACA)</t>
  </si>
  <si>
    <t>N703-N501 (AGGCAGAA-TAGATCGC)</t>
  </si>
  <si>
    <t>rpi17 (GTAGAG)</t>
  </si>
  <si>
    <t>NoIndex</t>
  </si>
  <si>
    <t>SureSelect XT2 Index 17 (AAGGTACA)</t>
  </si>
  <si>
    <t>NFX17 (AAGGTACA)</t>
  </si>
  <si>
    <t>MJ17 (AGGTACC)</t>
  </si>
  <si>
    <t>iPCRtagT17 (TGTACCTT)</t>
  </si>
  <si>
    <t>A703-A501 (CAGATCCA-TGAACCTT)</t>
  </si>
  <si>
    <t>017 (GTACACCT)</t>
  </si>
  <si>
    <t>SI-GA-B5 (AATAATGG|CCAGGGCA|TGCCTCAT|GTGTCATC)</t>
  </si>
  <si>
    <t>SI-NA-A3 (AAAGCATA|CTGCAGCC|GCCTTTAT|TGTAGCGG)</t>
  </si>
  <si>
    <t>SI-TT-B5 (TCGGCTCTAC-AGACCATCGG)</t>
  </si>
  <si>
    <t>SI-TN-B5 (TGGGTGCACA-ATGATGCATG)</t>
  </si>
  <si>
    <t>AD019 (GTGAAA)</t>
  </si>
  <si>
    <t>D703-D502 (CGCTCATT-ATAGAGGC)</t>
  </si>
  <si>
    <t>AR019 (GTGAAA)</t>
  </si>
  <si>
    <t>Index18 (ACACAGAA)</t>
  </si>
  <si>
    <t>N703-N502 (AGGCAGAA-CTCTCTAT)</t>
  </si>
  <si>
    <t>rpi18 (GTCCGC)</t>
  </si>
  <si>
    <t>SureSelect XT2 Index 18 (ACACAGAA)</t>
  </si>
  <si>
    <t>NFX18 (ACACAGAA)</t>
  </si>
  <si>
    <t>MJ18 (TGCGTCC)</t>
  </si>
  <si>
    <t>iPCRtagT18 (TTCTGTGT)</t>
  </si>
  <si>
    <t>A703-A502 (CAGATCCA-TGCTAAGT)</t>
  </si>
  <si>
    <t>018 (ACGAGAAC)</t>
  </si>
  <si>
    <t>SI-GA-B6 (CGTTAATC|GCCACGCT|TTACTCAG|AAGGGTGA)</t>
  </si>
  <si>
    <t>SI-NA-B3 (ATTGGACG|CAGCTTAC|GGCAAGGA|TCATCCTT)</t>
  </si>
  <si>
    <t>SI-TT-B6 (AATGCCATGA-GCATTACGTA)</t>
  </si>
  <si>
    <t>SI-TN-B6 (ACGAGCGGAA-CTTAGTTGTT)</t>
  </si>
  <si>
    <t>AD020 (GTGGCC)</t>
  </si>
  <si>
    <t>D703-D503 (CGCTCATT-CCTATCCT)</t>
  </si>
  <si>
    <t>AR020 (GTGGCC)</t>
  </si>
  <si>
    <t>Index19 (ACAGCAGA)</t>
  </si>
  <si>
    <t>N703-N503 (AGGCAGAA-TATCCTCT)</t>
  </si>
  <si>
    <t>rpi19 (GTGAAA)</t>
  </si>
  <si>
    <t>SureSelect XT2 Index 19 (ACAGCAGA)</t>
  </si>
  <si>
    <t>NFX19 (ACAGCAGA)</t>
  </si>
  <si>
    <t>MJ19 (GAATCTC)</t>
  </si>
  <si>
    <t>iPCRtagT19 (TCTGCTGT)</t>
  </si>
  <si>
    <t>A703-A503 (CAGATCCA-TGTTCTCT)</t>
  </si>
  <si>
    <t>019 (CGACCTAA)</t>
  </si>
  <si>
    <t>SI-GA-B7 (AAACCTCA|GCCTTGGT|CTGGACTC|TGTAGAAG)</t>
  </si>
  <si>
    <t>SI-NA-C3 (ACGTTACA|CGTAGGTT|GACGACGG|TTACCTAC)</t>
  </si>
  <si>
    <t>SI-TT-B7 (GCCTTCGGTA-AAATCGTTGG)</t>
  </si>
  <si>
    <t>SI-TN-B7 (CCATTGTAAG-TCAATTCGTA)</t>
  </si>
  <si>
    <t>AD021 (GTTTCG)</t>
  </si>
  <si>
    <t>D703-D504 (CGCTCATT-GGCTCTGA)</t>
  </si>
  <si>
    <t>AR021 (GTTTCG)</t>
  </si>
  <si>
    <t>Index20 (ACCTCCAA)</t>
  </si>
  <si>
    <t>N703-N504 (AGGCAGAA-AGAGTAGA)</t>
  </si>
  <si>
    <t>rpi20 (GTGGCC)</t>
  </si>
  <si>
    <t>SureSelect XT2 Index 20 (ACCTCCAA)</t>
  </si>
  <si>
    <t>NFX20 (ACCTCCAA)</t>
  </si>
  <si>
    <t>MJ20 (CATGCTC)</t>
  </si>
  <si>
    <t>iPCRtagT20 (TTGGAGGT)</t>
  </si>
  <si>
    <t>A703-A504 (CAGATCCA-TAAGACAC)</t>
  </si>
  <si>
    <t>020 (TACATCGG)</t>
  </si>
  <si>
    <t>SI-GA-B8 (AAAGTGCT|GCTACCTG|TGCTGTAA|CTGCAAGC)</t>
  </si>
  <si>
    <t>SI-NA-D3 (ACTTCACT|CGAAGTTG|GAGCACGC|TTCGTGAA)</t>
  </si>
  <si>
    <t>SI-TT-B8 (GCACTGAGAA-TTCACGCATA)</t>
  </si>
  <si>
    <t>SI-TN-B8 (TAGTAGTTTG-CGCCCGATGA)</t>
  </si>
  <si>
    <t>AD022 (CGTACG)</t>
  </si>
  <si>
    <t>D703-D505 (CGCTCATT-AGGCGAAG)</t>
  </si>
  <si>
    <t>AR022 (CGTACG)</t>
  </si>
  <si>
    <t>Index21 (ACGCTCGA)</t>
  </si>
  <si>
    <t>N703-N505 (AGGCAGAA-GTAAGGAG)</t>
  </si>
  <si>
    <t>rpi21 (GTTTCG)</t>
  </si>
  <si>
    <t>SureSelect XT2 Index 21 (ACGCTCGA)</t>
  </si>
  <si>
    <t>NFX21 (ACGCTCGA)</t>
  </si>
  <si>
    <t>MJ21 (ACGCAAC)</t>
  </si>
  <si>
    <t>iPCRtagT21 (TCGAGCGT)</t>
  </si>
  <si>
    <t>A703-A505 (CAGATCCA-CTAATCGA)</t>
  </si>
  <si>
    <t>021 (ATCGTCTC)</t>
  </si>
  <si>
    <t>SI-GA-B9 (CTGTAACT|TCTAGCGA|AGAGTGTG|GACCCTAC)</t>
  </si>
  <si>
    <t>SI-NA-E3 (AACAAGTC|CGGCTCCA|GTATGTAT|TCTGCAGG)</t>
  </si>
  <si>
    <t>SI-TT-B9 (TATTGAGGCA-CACTTACCTG)</t>
  </si>
  <si>
    <t>SI-TN-B9 (GATGGAAGGT-TGCTCAATTT)</t>
  </si>
  <si>
    <t>AD023 (GAGTGG)</t>
  </si>
  <si>
    <t>D703-D506 (CGCTCATT-TAATCTTA)</t>
  </si>
  <si>
    <t>AR023 (GAGTGG)</t>
  </si>
  <si>
    <t>Index22 (ACGTATCA)</t>
  </si>
  <si>
    <t>N703-N506 (AGGCAGAA-ACTGCATA)</t>
  </si>
  <si>
    <t>rpi22 (CGTACG)</t>
  </si>
  <si>
    <t>SureSelect XT2 Index 22 (ACGTATCA)</t>
  </si>
  <si>
    <t>NFX22 (ACGTATCA)</t>
  </si>
  <si>
    <t>MJ22 (GCATTGG)</t>
  </si>
  <si>
    <t>iPCRtagT22 (TGATACGT)</t>
  </si>
  <si>
    <t>A703-A506 (CAGATCCA-CTAGAACA)</t>
  </si>
  <si>
    <t>022 (CCAACACT)</t>
  </si>
  <si>
    <t>SI-GA-B10 (ACCGTATG|GATTAGAT|CTGACTGA|TGACGCCC)</t>
  </si>
  <si>
    <t>SI-NA-F3 (AGTCTGTA|CAGAATAG|GCCTCCGT|TTAGGACC)</t>
  </si>
  <si>
    <t>SI-TT-B10 (GCCCGATGGA-CTAGACGATT)</t>
  </si>
  <si>
    <t>SI-TN-B10 (ACAGGTTACG-CTGTTTATCT)</t>
  </si>
  <si>
    <t>AD025 (ACTGAT)</t>
  </si>
  <si>
    <t>D703-D507 (CGCTCATT-CAGGACGT)</t>
  </si>
  <si>
    <t>AR025 (ACTGAT)</t>
  </si>
  <si>
    <t>Index23 (ACTATGCA)</t>
  </si>
  <si>
    <t>N703-N507 (AGGCAGAA-AAGGAGTA)</t>
  </si>
  <si>
    <t>rpi23 (GAGTGG)</t>
  </si>
  <si>
    <t>SureSelect XT2 Index 23 (ACTATGCA)</t>
  </si>
  <si>
    <t>NFX23 (ACTATGCA)</t>
  </si>
  <si>
    <t>MJ23 (GATCTCG)</t>
  </si>
  <si>
    <t>iPCRtagT25 (TGCGATCT)</t>
  </si>
  <si>
    <t>A703-A507 (CAGATCCA-TAAGTTCC)</t>
  </si>
  <si>
    <t>023 (TCTAGGAG)</t>
  </si>
  <si>
    <t>SI-GA-B11 (GTTCCTCA|AGGTACGC|TAAGTATG|CCCAGGAT)</t>
  </si>
  <si>
    <t>SI-NA-G3 (ATGTCCAG|CGACGTCA|GCTATAGC|TACGAGTT)</t>
  </si>
  <si>
    <t>SI-TT-B11 (TCTTACTTGC-CTAGAGGTCA)</t>
  </si>
  <si>
    <t>SI-TN-B11 (AGTAGTTTGG-TGCATGCTAT)</t>
  </si>
  <si>
    <t>AD027 (ATTCCT)</t>
  </si>
  <si>
    <t>D703-D508 (CGCTCATT-GTACTGAC)</t>
  </si>
  <si>
    <t>AR027 (ATTCCT)</t>
  </si>
  <si>
    <t>Index24 (AGAGTCAA)</t>
  </si>
  <si>
    <t>N703-N508 (AGGCAGAA-CTAAGCCT)</t>
  </si>
  <si>
    <t>rpi24 (GGTAGC)</t>
  </si>
  <si>
    <t>SureSelect XT2 Index 24 (AGAGTCAA)</t>
  </si>
  <si>
    <t>NFX24 (AGAGTCAA)</t>
  </si>
  <si>
    <t>MJ24 (CAATATG)</t>
  </si>
  <si>
    <t>iPCRtagT26 (TTCCTGCT)</t>
  </si>
  <si>
    <t>A703-A508 (CAGATCCA-TAGACCTA)</t>
  </si>
  <si>
    <t>024 (CTCGAACA)</t>
  </si>
  <si>
    <t>SI-GA-B12 (TACCACCA|CTAAGTTT|GGGTCAAG|ACTGTGGC)</t>
  </si>
  <si>
    <t>SI-NA-H3 (ACACCTAA|CGTTTGGG|GACAAACC|TTGGGCTT)</t>
  </si>
  <si>
    <t>SI-TT-B12 (CGTCAAGGGC-GAGTGACCTA)</t>
  </si>
  <si>
    <t>SI-TN-B12 (TCGCCATTTG-ACATGCCCGT)</t>
  </si>
  <si>
    <t>D704-D501 (GAGATTCC-TATAGCCT)</t>
  </si>
  <si>
    <t>Index25 (AGATCGCA)</t>
  </si>
  <si>
    <t>N704-N501 (TCCTGAGC-TAGATCGC)</t>
  </si>
  <si>
    <t>rpi25 (ACTGAT)</t>
  </si>
  <si>
    <t>SureSelect XT2 Index 25 (AGATCGCA)</t>
  </si>
  <si>
    <t>NFX25 (AGATCGCA)</t>
  </si>
  <si>
    <t>MJ25 (TGACGTC)</t>
  </si>
  <si>
    <t>iPCRtagT27 (TAGTGACT)</t>
  </si>
  <si>
    <t>A704-A501 (ACAAACGG-TGAACCTT)</t>
  </si>
  <si>
    <t>025 (ACGGACTT)</t>
  </si>
  <si>
    <t>SI-GA-C1 (CCACTTAT|AACTGGCG|TTGGCATA|GGTAACGC)</t>
  </si>
  <si>
    <t>SI-NA-A4 (AGAACGCC|CATGGCAG|GTCTTTGA|TCGCAATT)</t>
  </si>
  <si>
    <t>SI-TT-C1 (TGCGCGGTTT-TTTATCCTTG)</t>
  </si>
  <si>
    <t>SI-TN-C1 (AAGGGTTTAC-CGCGTGAGTA)</t>
  </si>
  <si>
    <t>D704-D502 (GAGATTCC-ATAGAGGC)</t>
  </si>
  <si>
    <t>Index26 (AGCAGGAA)</t>
  </si>
  <si>
    <t>N704-N502 (TCCTGAGC-CTCTCTAT)</t>
  </si>
  <si>
    <t>rpi26 (ATGAGC)</t>
  </si>
  <si>
    <t>SureSelect XT2 Index 26 (AGCAGGAA)</t>
  </si>
  <si>
    <t>NFX26 (AGCAGGAA)</t>
  </si>
  <si>
    <t>MJ26 (GATGCCA)</t>
  </si>
  <si>
    <t>iPCRtagT28 (TACAGGAT)</t>
  </si>
  <si>
    <t>A704-A502 (ACAAACGG-TGCTAAGT)</t>
  </si>
  <si>
    <t>026 (CTAAGACC)</t>
  </si>
  <si>
    <t>SI-GA-C2 (CCTAGACC|ATCTCTGT|TAGCTCTA|GGAGAGAG)</t>
  </si>
  <si>
    <t>SI-NA-B4 (AGGGACTG|CCTCTAAC|GACAGGCT|TTATCTGA)</t>
  </si>
  <si>
    <t>SI-TT-C2 (CAATCCCGAC-TACTACTCGG)</t>
  </si>
  <si>
    <t>SI-TN-C2 (GCTTAAGCAA-TTCGGTAGGC)</t>
  </si>
  <si>
    <t>D704-D503 (GAGATTCC-CCTATCCT)</t>
  </si>
  <si>
    <t>Index27 (AGTCACTA)</t>
  </si>
  <si>
    <t>N704-N503 (TCCTGAGC-TATCCTCT)</t>
  </si>
  <si>
    <t>rpi27 (ATTCCT)</t>
  </si>
  <si>
    <t>SureSelect XT2 Index 27 (AGTCACTA)</t>
  </si>
  <si>
    <t>NFX27 (AGTCACTA)</t>
  </si>
  <si>
    <t>MJ27 (CAATTAC)</t>
  </si>
  <si>
    <t>iPCRtagT29 (TCCTCAAT)</t>
  </si>
  <si>
    <t>A704-A503 (ACAAACGG-TGTTCTCT)</t>
  </si>
  <si>
    <t>027 (AACCGAAC)</t>
  </si>
  <si>
    <t>SI-GA-C3 (TCAGCCGT|CAGAGGCC|GGTCAATA|ATCTTTAG)</t>
  </si>
  <si>
    <t>SI-NA-C4 (ACATTGGC|CTTAGTCA|GAGCCCAT|TGCGAATG)</t>
  </si>
  <si>
    <t>SI-TT-C3 (ATGGCTTGTG-CACAACATTC)</t>
  </si>
  <si>
    <t>SI-TN-C3 (GTGATCTGGG-GCGACACAGT)</t>
  </si>
  <si>
    <t>D704-D504 (GAGATTCC-GGCTCTGA)</t>
  </si>
  <si>
    <t>Index28 (ATCCTGTA)</t>
  </si>
  <si>
    <t>N704-N504 (TCCTGAGC-AGAGTAGA)</t>
  </si>
  <si>
    <t>rpi28 (CAAAAG)</t>
  </si>
  <si>
    <t>SureSelect XT2 Index 28 (ATCCTGTA)</t>
  </si>
  <si>
    <t>NFX28 (ATCCTGTA)</t>
  </si>
  <si>
    <t>MJ28 (AGATAGG)</t>
  </si>
  <si>
    <t>iPCRtagT30 (TGTGGTTG)</t>
  </si>
  <si>
    <t>A704-A504 (ACAAACGG-TAAGACAC)</t>
  </si>
  <si>
    <t>028 (CCTTAGGT)</t>
  </si>
  <si>
    <t>SI-GA-C4 (ACAATTCA|TGCGCAGC|CATCACTT|GTGTGGAG)</t>
  </si>
  <si>
    <t>SI-NA-D4 (AAATCGTC|CTTCGAAT|GCGATCGG|TGCGATCA)</t>
  </si>
  <si>
    <t>SI-TT-C4 (TTCTCGATGA-GTGCCCGACA)</t>
  </si>
  <si>
    <t>SI-TN-C4 (ATGCAAGATC-TCAGAGGCGT)</t>
  </si>
  <si>
    <t>D704-D505 (GAGATTCC-AGGCGAAG)</t>
  </si>
  <si>
    <t>Index29 (ATTGAGGA)</t>
  </si>
  <si>
    <t>N704-N505 (TCCTGAGC-GTAAGGAG)</t>
  </si>
  <si>
    <t>rpi29 (CAACTA)</t>
  </si>
  <si>
    <t>SureSelect XT2 Index 29 (ATTGAGGA)</t>
  </si>
  <si>
    <t>NFX29 (ATTGAGGA)</t>
  </si>
  <si>
    <t>MJ29 (CCGATTG)</t>
  </si>
  <si>
    <t>iPCRtagT31 (TAGTCTTG)</t>
  </si>
  <si>
    <t>A704-A505 (ACAAACGG-CTAATCGA)</t>
  </si>
  <si>
    <t>029 (CCTATACC)</t>
  </si>
  <si>
    <t>SI-GA-C5 (CGACTTGA|TACAGACT|ATTGCGTG|GCGTACAC)</t>
  </si>
  <si>
    <t>SI-NA-E4 (AGCTGACG|CCGGTGTC|GTAAACAT|TATCCTGA)</t>
  </si>
  <si>
    <t>SI-TT-C5 (TCCGTTGGAT-GCGAGAACGT)</t>
  </si>
  <si>
    <t>SI-TN-C5 (TCAAAGGGTT-CTCAGTAATC)</t>
  </si>
  <si>
    <t>D704-D506 (GAGATTCC-TAATCTTA)</t>
  </si>
  <si>
    <t>Index30 (CAACCACA)</t>
  </si>
  <si>
    <t>N704-N506 (TCCTGAGC-ACTGCATA)</t>
  </si>
  <si>
    <t>rpi30 (CACCGG)</t>
  </si>
  <si>
    <t>SureSelect XT2 Index 30 (CAACCACA)</t>
  </si>
  <si>
    <t>NFX30 (CAACCACA)</t>
  </si>
  <si>
    <t>MJ30 (ATGCCGC)</t>
  </si>
  <si>
    <t>iPCRtagT32 (TTCCATTG)</t>
  </si>
  <si>
    <t>A704-A506 (ACAAACGG-CTAGAACA)</t>
  </si>
  <si>
    <t>030 (AACGCCTT)</t>
  </si>
  <si>
    <t>SI-GA-C6 (ATTACTTC|TGCGAACT|GCATTCGG|CAGCGGAA)</t>
  </si>
  <si>
    <t>SI-NA-F4 (AACGACAC|CGTCCTCT|GCATGATA|TTGATGGG)</t>
  </si>
  <si>
    <t>SI-TT-C6 (ACGACTACCA-TTAGGGTCGT)</t>
  </si>
  <si>
    <t>SI-TN-C6 (TCAAGTAAAG-AACAGCACTG)</t>
  </si>
  <si>
    <t>D704-D507 (GAGATTCC-CAGGACGT)</t>
  </si>
  <si>
    <t>Index31 (CAAGACTA)</t>
  </si>
  <si>
    <t>N704-N507 (TCCTGAGC-AAGGAGTA)</t>
  </si>
  <si>
    <t>rpi31 (CACGAT)</t>
  </si>
  <si>
    <t>SureSelect XT2 Index 31 (CAAGACTA)</t>
  </si>
  <si>
    <t>NFX31 (GACTAGTA)</t>
  </si>
  <si>
    <t>MJ31 (CAGTACT)</t>
  </si>
  <si>
    <t>iPCRtagT33 (TCGAAGTG)</t>
  </si>
  <si>
    <t>A704-A507 (ACAAACGG-TAAGTTCC)</t>
  </si>
  <si>
    <t>031 (TCCATTGC)</t>
  </si>
  <si>
    <t>SI-GA-C7 (GTCTCTCG|AATCTCTC|CGGAGGGA|TCAGAAAT)</t>
  </si>
  <si>
    <t>SI-NA-G4 (AGCTTCTC|CCTGCGGT|GTACAACG|TAGAGTAA)</t>
  </si>
  <si>
    <t>SI-TT-C7 (CGCGCACTTA-AGAATACAGG)</t>
  </si>
  <si>
    <t>SI-TN-C7 (GCTGCTCCCA-GACCCTGTAG)</t>
  </si>
  <si>
    <t>D704-D508 (GAGATTCC-GTACTGAC)</t>
  </si>
  <si>
    <t>Index32 (CAATGGAA)</t>
  </si>
  <si>
    <t>N704-N508 (TCCTGAGC-CTAAGCCT)</t>
  </si>
  <si>
    <t>rpi32 (CACTCA)</t>
  </si>
  <si>
    <t>SureSelect XT2 Index 32 (CAATGGAA)</t>
  </si>
  <si>
    <t>NFX32 (CAATGGAA)</t>
  </si>
  <si>
    <t>MJ32 (AATAGTA)</t>
  </si>
  <si>
    <t>iPCRtagT34 (TAACGCTG)</t>
  </si>
  <si>
    <t>A704-A508 (ACAAACGG-TAGACCTA)</t>
  </si>
  <si>
    <t>032 (CAAGCCAA)</t>
  </si>
  <si>
    <t>SI-GA-C8 (GTTGAGAA|AGATCTGG|TCGATACT|CACCGCTC)</t>
  </si>
  <si>
    <t>SI-NA-H4 (ACTGGAGC|CGGTCGTG|GAAATCAA|TTCCATCT)</t>
  </si>
  <si>
    <t>SI-TT-C8 (GCTACAAAGC-AGGGCACGTG)</t>
  </si>
  <si>
    <t>SI-TN-C8 (ATCTGTAGTT-CATTGGGCCT)</t>
  </si>
  <si>
    <t>D705-D501 (ATTCAGAA-TATAGCCT)</t>
  </si>
  <si>
    <t>Index33 (CACTTCGA)</t>
  </si>
  <si>
    <t>N705-N501 (GGACTCCT-TAGATCGC)</t>
  </si>
  <si>
    <t>rpi33 (CAGGCG)</t>
  </si>
  <si>
    <t>SureSelect XT2 Index 33 (CACTTCGA)</t>
  </si>
  <si>
    <t>NFX33 (CACTTCGA)</t>
  </si>
  <si>
    <t>MJ33 (CATCCGG)</t>
  </si>
  <si>
    <t>iPCRtagT35 (TTGGTATG)</t>
  </si>
  <si>
    <t>A705-A501 (ACCCAGCA-TGAACCTT)</t>
  </si>
  <si>
    <t>033 (AGGTTCCT)</t>
  </si>
  <si>
    <t>SI-GA-C9 (GCGCAGAA|ATCTTACC|TATGGTGT|CGAACCTG)</t>
  </si>
  <si>
    <t>SI-NA-A5 (ATTGGGAA|CAGTCTGG|GGCATACT|TCACACTC)</t>
  </si>
  <si>
    <t>SI-TT-C9 (TATCAGCCTA-AGGACGAAAC)</t>
  </si>
  <si>
    <t>SI-TN-C9 (ATGGCGCAAA-GCTTGCATCG)</t>
  </si>
  <si>
    <t>D705-D502 (ATTCAGAA-ATAGAGGC)</t>
  </si>
  <si>
    <t>Index34 (CAGCGTTA)</t>
  </si>
  <si>
    <t>N705-N502 (GGACTCCT-CTCTCTAT)</t>
  </si>
  <si>
    <t>rpi34 (CATGGC)</t>
  </si>
  <si>
    <t>SureSelect XT2 Index 34 (CAGCGTTA)</t>
  </si>
  <si>
    <t>NFX34 (CAGCGTTA)</t>
  </si>
  <si>
    <t>MJ34 (TCATGGT)</t>
  </si>
  <si>
    <t>iPCRtagT36 (TGAACTGG)</t>
  </si>
  <si>
    <t>A705-A502 (ACCCAGCA-TGCTAAGT)</t>
  </si>
  <si>
    <t>034 (GAACCTTC)</t>
  </si>
  <si>
    <t>SI-GA-C10 (TCTCAGTG|GAGACTAT|CGCTTAGC|ATAGGCCA)</t>
  </si>
  <si>
    <t>SI-NA-B5 (ATCGTACT|CATCAGTG|GGGACTAC|TCATGCGA)</t>
  </si>
  <si>
    <t>SI-TT-C10 (AGAATGGTTT-TCCCACCCTC)</t>
  </si>
  <si>
    <t>SI-TN-C10 (TAATGGGCAA-GCCTATGCGC)</t>
  </si>
  <si>
    <t>D705-D503 (ATTCAGAA-CCTATCCT)</t>
  </si>
  <si>
    <t>Index35 (CATACCAA)</t>
  </si>
  <si>
    <t>N705-N503 (GGACTCCT-TATCCTCT)</t>
  </si>
  <si>
    <t>rpi35 (CATTTT)</t>
  </si>
  <si>
    <t>SureSelect XT2 Index 35 (CATACCAA)</t>
  </si>
  <si>
    <t>NFX35 (CATACCAA)</t>
  </si>
  <si>
    <t>MJ35 (AGAACCG)</t>
  </si>
  <si>
    <t>iPCRtagT38 (TCTCACGG)</t>
  </si>
  <si>
    <t>A705-A503 (ACCCAGCA-TGTTCTCT)</t>
  </si>
  <si>
    <t>035 (AAGTCCTC)</t>
  </si>
  <si>
    <t>SI-GA-C11 (GAGGATCT|AGACCATA|TCCTGCGC|CTTATGAG)</t>
  </si>
  <si>
    <t>SI-NA-C5 (ATGCATTC|CACTGACT|GGTACGGG|TCAGTCAA)</t>
  </si>
  <si>
    <t>SI-TT-C11 (ATGGGTGAAA-AATTCCCAAG)</t>
  </si>
  <si>
    <t>SI-TN-C11 (TAACTGTAGT-TATCGGTCAT)</t>
  </si>
  <si>
    <t>D705-D504 (ATTCAGAA-GGCTCTGA)</t>
  </si>
  <si>
    <t>Index36 (CCAGTTCA)</t>
  </si>
  <si>
    <t>N705-N504 (GGACTCCT-AGAGTAGA)</t>
  </si>
  <si>
    <t>rpi36 (CAAACA)</t>
  </si>
  <si>
    <t>SureSelect XT2 Index 36 (CCAGTTCA)</t>
  </si>
  <si>
    <t>NFX36 (CCAGTTCA)</t>
  </si>
  <si>
    <t>MJ36 (TGGAATA)</t>
  </si>
  <si>
    <t>iPCRtagT39 (TCAGGAGG)</t>
  </si>
  <si>
    <t>A705-A504 (ACCCAGCA-TAAGACAC)</t>
  </si>
  <si>
    <t>036 (CCACAACA)</t>
  </si>
  <si>
    <t>SI-GA-C12 (TCTCGTTT|GGCTAGCG|ATGACCGC|CAAGTAAA)</t>
  </si>
  <si>
    <t>SI-NA-D5 (AGACGGAT|CCTTTAGA|GTCGACTC|TAGACTCG)</t>
  </si>
  <si>
    <t>SI-TT-C12 (TCGTCAAGAT-CCTGAGTTGC)</t>
  </si>
  <si>
    <t>SI-TN-C12 (AGCCTTCTCT-ACGCGGACAG)</t>
  </si>
  <si>
    <t>D705-D505 (ATTCAGAA-AGGCGAAG)</t>
  </si>
  <si>
    <t>Index37 (CCGAAGTA)</t>
  </si>
  <si>
    <t>N705-N505 (GGACTCCT-GTAAGGAG)</t>
  </si>
  <si>
    <t>rpi37 (CGGAAT)</t>
  </si>
  <si>
    <t>SureSelect XT2 Index 37 (CCGAAGTA)</t>
  </si>
  <si>
    <t>NFX37 (CCGAAGTA)</t>
  </si>
  <si>
    <t>MJ37 (CAGGAGG)</t>
  </si>
  <si>
    <t>iPCRtagT40 (TAAGTTCG)</t>
  </si>
  <si>
    <t>A705-A505 (ACCCAGCA-CTAATCGA)</t>
  </si>
  <si>
    <t>037 (ATAACGCC)</t>
  </si>
  <si>
    <t>SI-GA-D1 (CACTCGGA|GCTGAATT|TGAAGTAC|ATGCTCCG)</t>
  </si>
  <si>
    <t>SI-NA-E5 (ATCCAAGG|CCGTTGAA|GGAAGCTC|TATGCTCT)</t>
  </si>
  <si>
    <t>SI-TT-D1 (TGCAATGTTC-TTCGACAAGC)</t>
  </si>
  <si>
    <t>SI-TN-D1 (AGCGCCTTGC-CACTTCGTAC)</t>
  </si>
  <si>
    <t>D705-D506 (ATTCAGAA-TAATCTTA)</t>
  </si>
  <si>
    <t>Index38 (CCGTGAGA)</t>
  </si>
  <si>
    <t>N705-N506 (GGACTCCT-ACTGCATA)</t>
  </si>
  <si>
    <t>rpi38 (CTAGCT)</t>
  </si>
  <si>
    <t>SureSelect XT2 Index 38 (CCGTGAGA)</t>
  </si>
  <si>
    <t>NFX38 (CCGTGAGA)</t>
  </si>
  <si>
    <t>MJ38 (AATACCT)</t>
  </si>
  <si>
    <t>iPCRtagT41 (TCCAGTCG)</t>
  </si>
  <si>
    <t>A705-A506 (ACCCAGCA-CTAGAACA)</t>
  </si>
  <si>
    <t>038 (CCGGAATA)</t>
  </si>
  <si>
    <t>SI-GA-D2 (TAACAAGG|GGTTCCTC|ATCATGCA|CCGGGTAT)</t>
  </si>
  <si>
    <t>SI-NA-F5 (AACACAGC|CGGTTTAG|GTACGGCT|TCTGACTA)</t>
  </si>
  <si>
    <t>SI-TT-D2 (TTAATACGCG-ACCCGAGGTG)</t>
  </si>
  <si>
    <t>SI-TN-D2 (CAGTAATACA-CTCAGCTCAA)</t>
  </si>
  <si>
    <t>D705-D507 (ATTCAGAA-CAGGACGT)</t>
  </si>
  <si>
    <t>Index39 (CCTCCTGA)</t>
  </si>
  <si>
    <t>N705-N507 (GGACTCCT-AAGGAGTA)</t>
  </si>
  <si>
    <t>rpi39 (CTATAC)</t>
  </si>
  <si>
    <t>SureSelect XT2 Index 39 (CCTCCTGA)</t>
  </si>
  <si>
    <t>NFX39 (CCTCCTGA)</t>
  </si>
  <si>
    <t>MJ39 (CGAATGC)</t>
  </si>
  <si>
    <t>iPCRtagT42 (TGTATGCG)</t>
  </si>
  <si>
    <t>A705-A507 (ACCCAGCA-TAAGTTCC)</t>
  </si>
  <si>
    <t>039 (CCAAGTAG)</t>
  </si>
  <si>
    <t>SI-GA-D3 (ACATTACT|TTTGGGTA|CAGCCCAC|GGCAATGG)</t>
  </si>
  <si>
    <t>SI-NA-G5 (ATGAAGTA|CGCCGAAC|GAAGCTCG|TCTTTCGT)</t>
  </si>
  <si>
    <t>SI-TT-D3 (CCTTCTAGAG-TCGTTGTATT)</t>
  </si>
  <si>
    <t>SI-TN-D3 (ATAGAACCAC-GTTAGGTTAG)</t>
  </si>
  <si>
    <t>D705-D508 (ATTCAGAA-GTACTGAC)</t>
  </si>
  <si>
    <t>Index40 (CGAACTTA)</t>
  </si>
  <si>
    <t>N705-N508 (GGACTCCT-CTAAGCCT)</t>
  </si>
  <si>
    <t>rpi40 (CTCAGA)</t>
  </si>
  <si>
    <t>SureSelect XT2 Index 40 (CGAACTTA)</t>
  </si>
  <si>
    <t>NFX40 (CGAACTTA)</t>
  </si>
  <si>
    <t>MJ40 (TTCGCAA)</t>
  </si>
  <si>
    <t>iPCRtagT43 (TCATTGAG)</t>
  </si>
  <si>
    <t>A705-A508 (ACCCAGCA-TAGACCTA)</t>
  </si>
  <si>
    <t>040 (AAGGACCA)</t>
  </si>
  <si>
    <t>SI-GA-D4 (CCCTAACA|ATTCCGAT|TGGATTGC|GAAGGCTG)</t>
  </si>
  <si>
    <t>SI-NA-H5 (ATAGTATG|CCGCGTCT|GGCTCCAC|TATAAGGA)</t>
  </si>
  <si>
    <t>SI-TT-D4 (GCAGTATAGG-GTGCACGGAA)</t>
  </si>
  <si>
    <t>SI-TN-D4 (TTACAATCGT-GTACAATCTG)</t>
  </si>
  <si>
    <t>D706-D501 (GAATTCGT-TATAGCCT)</t>
  </si>
  <si>
    <t>Index41 (CGACTGGA)</t>
  </si>
  <si>
    <t>N706-N501 (TAGGCATG-TAGATCGC)</t>
  </si>
  <si>
    <t>rpi41 (GACGAC)</t>
  </si>
  <si>
    <t>SureSelect XT2 Index 41 (CGACTGGA)</t>
  </si>
  <si>
    <t>NFX41 (CGACTGGA)</t>
  </si>
  <si>
    <t>MJ41 (AATTCAA)</t>
  </si>
  <si>
    <t>iPCRtagT44 (TGGCTCAG)</t>
  </si>
  <si>
    <t>A706-A501 (AACCCCTC-TGAACCTT)</t>
  </si>
  <si>
    <t>041 (ACGCTTCT)</t>
  </si>
  <si>
    <t>SI-GA-D5 (CTCGTCAC|GATCAGCA|ACAACAGG|TGGTGTTT)</t>
  </si>
  <si>
    <t>SI-NA-A6 (ACGGGACT|CTTTCGAC|GAACATGA|TGCATCTG)</t>
  </si>
  <si>
    <t>SI-TT-D5 (TGGTTCGGGT-CTCCTGCCAC)</t>
  </si>
  <si>
    <t>SI-TN-D5 (CTGCCTGGGT-GCTATTGGTC)</t>
  </si>
  <si>
    <t>D706-D502 (GAATTCGT-ATAGAGGC)</t>
  </si>
  <si>
    <t>Index42 (CGCATACA)</t>
  </si>
  <si>
    <t>N706-N502 (TAGGCATG-CTCTCTAT)</t>
  </si>
  <si>
    <t>rpi42 (TAATCG)</t>
  </si>
  <si>
    <t>SureSelect XT2 Index 42 (CGCATACA)</t>
  </si>
  <si>
    <t>NFX42 (CGCATACA)</t>
  </si>
  <si>
    <t>MJ42 (CGCGCAG)</t>
  </si>
  <si>
    <t>iPCRtagT45 (TATGCCAG)</t>
  </si>
  <si>
    <t>A706-A502 (AACCCCTC-TGCTAAGT)</t>
  </si>
  <si>
    <t>042 (CTATCCAC)</t>
  </si>
  <si>
    <t>SI-GA-D6 (CATGCGAT|TGATATTC|GTGATCGA|ACCCGACG)</t>
  </si>
  <si>
    <t>SI-NA-B6 (AACGCGAA|CTATTTGG|GCGCACCT|TGTAGATC)</t>
  </si>
  <si>
    <t>SI-TT-D6 (CCCAGCTTCT-GTTTGGTGTC)</t>
  </si>
  <si>
    <t>SI-TN-D6 (GAAAGCGCGC-GATATGTTTC)</t>
  </si>
  <si>
    <t>D706-D503 (GAATTCGT-CCTATCCT)</t>
  </si>
  <si>
    <t>Index43 (CTCAATGA)</t>
  </si>
  <si>
    <t>N706-N503 (TAGGCATG-TATCCTCT)</t>
  </si>
  <si>
    <t>rpi43 (TACAGC)</t>
  </si>
  <si>
    <t>SureSelect XT2 Index 43 (CTCAATGA)</t>
  </si>
  <si>
    <t>NFX43 (CTCAATGA)</t>
  </si>
  <si>
    <t>MJ43 (AAGGTCT)</t>
  </si>
  <si>
    <t>iPCRtagT46 (TCAGATTC)</t>
  </si>
  <si>
    <t>A706-A503 (AACCCCTC-TGTTCTCT)</t>
  </si>
  <si>
    <t>043 (TGACAACC)</t>
  </si>
  <si>
    <t>SI-GA-D7 (ATTTGCTA|TAGACACC|CCACAGGG|GGCGTTAT)</t>
  </si>
  <si>
    <t>SI-NA-C6 (ACTCAGAC|CGCTCAGG|GAGGTTTA|TTAAGCCT)</t>
  </si>
  <si>
    <t>SI-TT-D7 (CCTGTCAGGG-GTTACGGGCT)</t>
  </si>
  <si>
    <t>SI-TN-D7 (TGTTCGCGAA-TATTTCACGA)</t>
  </si>
  <si>
    <t>D706-D504 (GAATTCGT-GGCTCTGA)</t>
  </si>
  <si>
    <t>Index44 (CTGAGCCA)</t>
  </si>
  <si>
    <t>N706-N504 (TAGGCATG-AGAGTAGA)</t>
  </si>
  <si>
    <t>rpi44 (TATAAT)</t>
  </si>
  <si>
    <t>SureSelect XT2 Index 44 (CTGAGCCA)</t>
  </si>
  <si>
    <t>NFX44 (CTGAGCCA)</t>
  </si>
  <si>
    <t>MJ44 (ACTGGAC)</t>
  </si>
  <si>
    <t>iPCRtagT47 (TACTAGTC)</t>
  </si>
  <si>
    <t>A706-A504 (AACCCCTC-TAAGACAC)</t>
  </si>
  <si>
    <t>044 (CAGTGCTT)</t>
  </si>
  <si>
    <t>SI-GA-D8 (GCAACAAA|TAGTTGTC|CGCCATCG|ATTGGCGT)</t>
  </si>
  <si>
    <t>SI-NA-D6 (ATGCCAAA|CCTTATCG|GAAGTCTT|TGCAGGGC)</t>
  </si>
  <si>
    <t>SI-TT-D8 (CGCTGAAATC-GCAGACACCT)</t>
  </si>
  <si>
    <t>SI-TN-D8 (GCGTAACGAT-TTGAACGAAT)</t>
  </si>
  <si>
    <t>D706-D505 (GAATTCGT-AGGCGAAG)</t>
  </si>
  <si>
    <t>Index45 (CTGGCATA)</t>
  </si>
  <si>
    <t>N706-N505 (TAGGCATG-GTAAGGAG)</t>
  </si>
  <si>
    <t>rpi45 (TCATTC)</t>
  </si>
  <si>
    <t>SureSelect XT2 Index 45 (CTGGCATA)</t>
  </si>
  <si>
    <t>NFX45 (CTGGCATA)</t>
  </si>
  <si>
    <t>MJ45 (AGCAGGT)</t>
  </si>
  <si>
    <t>iPCRtagT48 (TTCAGCTC)</t>
  </si>
  <si>
    <t>A706-A505 (AACCCCTC-CTAATCGA)</t>
  </si>
  <si>
    <t>045 (TCACTCGA)</t>
  </si>
  <si>
    <t>SI-GA-D9 (AGGAGATG|GATGTGGT|CTACATCC|TCCTCCAA)</t>
  </si>
  <si>
    <t>SI-NA-E6 (ATTGAAAC|CAGCCCGA|GCCATTTG|TGATGGCT)</t>
  </si>
  <si>
    <t>SI-TT-D9 (TGGTCCCAAG-ACGCCAGAGG)</t>
  </si>
  <si>
    <t>SI-TN-D9 (TGTCAGTAAG-GATGTCATCT)</t>
  </si>
  <si>
    <t>D706-D506 (GAATTCGT-TAATCTTA)</t>
  </si>
  <si>
    <t>Index46 (GAATCTGA)</t>
  </si>
  <si>
    <t>N706-N506 (TAGGCATG-ACTGCATA)</t>
  </si>
  <si>
    <t>rpi46 (TCCCGA)</t>
  </si>
  <si>
    <t>SureSelect XT2 Index 46 (GAATCTGA)</t>
  </si>
  <si>
    <t>NFX46 (GAATCTGA)</t>
  </si>
  <si>
    <t>MJ46 (GTACCGG)</t>
  </si>
  <si>
    <t>iPCRtagT99 (GTGCTACC)</t>
  </si>
  <si>
    <t>A706-A506 (AACCCCTC-CTAGAACA)</t>
  </si>
  <si>
    <t>046 (CTGACTAC)</t>
  </si>
  <si>
    <t>SI-GA-D10 (CAATACCC|TGTCTATG|ACCACGAA|GTGGGTGT)</t>
  </si>
  <si>
    <t>SI-NA-F6 (ATGCCGGC|CCTAATTA|GACTTCCT|TGAGGAAG)</t>
  </si>
  <si>
    <t>SI-TT-D10 (ATGCGAATGG-CGACACTTGT)</t>
  </si>
  <si>
    <t>SI-TN-D10 (CTACGTAGGT-TAAGTGGGAC)</t>
  </si>
  <si>
    <t>D706-D507 (GAATTCGT-CAGGACGT)</t>
  </si>
  <si>
    <t>Index47 (GACTAGTA)</t>
  </si>
  <si>
    <t>N706-N507 (TAGGCATG-AAGGAGTA)</t>
  </si>
  <si>
    <t>rpi47 (TCGAAG)</t>
  </si>
  <si>
    <t>SureSelect XT2 Index 47 (GACTAGTA)</t>
  </si>
  <si>
    <t>NFX47 (CAAGACTA)</t>
  </si>
  <si>
    <t>MJ47 (GGTCAAG)</t>
  </si>
  <si>
    <t>iPCRtagT101 (GGTTGGAC)</t>
  </si>
  <si>
    <t>A706-A507 (AACCCCTC-TAAGTTCC)</t>
  </si>
  <si>
    <t>047 (GTGATCCA)</t>
  </si>
  <si>
    <t>SI-GA-D11 (CTTTGCGG|TGCACAAA|AAGCAGTC|GCAGTTCT)</t>
  </si>
  <si>
    <t>SI-NA-G6 (AGCACTGG|CATTACAC|GTGCGACA|TCAGTGTT)</t>
  </si>
  <si>
    <t>SI-TT-D11 (CGAATATTCG-TTGCTTCCAG)</t>
  </si>
  <si>
    <t>SI-TN-D11 (CCTAGGCAAA-GATATTTCTG)</t>
  </si>
  <si>
    <t>D706-D508 (GAATTCGT-GTACTGAC)</t>
  </si>
  <si>
    <t>Index48 (GAGCTGAA)</t>
  </si>
  <si>
    <t>N706-N508 (TAGGCATG-CTAAGCCT)</t>
  </si>
  <si>
    <t>rpi48 (TCGGCA)</t>
  </si>
  <si>
    <t>SureSelect XT2 Index 48 (GAGCTGAA)</t>
  </si>
  <si>
    <t>NFX48 (GAGCTGAA)</t>
  </si>
  <si>
    <t>MJ48 (AATGATG)</t>
  </si>
  <si>
    <t>iPCRtagT102 (GGCACAAC)</t>
  </si>
  <si>
    <t>A706-A508 (AACCCCTC-TAGACCTA)</t>
  </si>
  <si>
    <t>048 (ACAGCAAG)</t>
  </si>
  <si>
    <t>SI-GA-D12 (GCACAATG|CTTGGTAC|TGCACCGT|AAGTTGCA)</t>
  </si>
  <si>
    <t>SI-NA-H6 (AAGCATAA|CCCATCGC|GGTTGATG|TTAGCGCT)</t>
  </si>
  <si>
    <t>SI-TT-D12 (GAATTGGTTA-CTACTAGAGT)</t>
  </si>
  <si>
    <t>SI-TN-D12 (TTAACGGACG-GCGACGTTTG)</t>
  </si>
  <si>
    <t>D707-D501 (CTGAAGCT-TATAGCCT)</t>
  </si>
  <si>
    <t>Index49 (GATAGACA)</t>
  </si>
  <si>
    <t>N707-N501 (CTCTCTAC-TAGATCGC)</t>
  </si>
  <si>
    <t>SureSelect XT2 Index 49 (GATAGACA)</t>
  </si>
  <si>
    <t>NFX49 (GATAGACA)</t>
  </si>
  <si>
    <t>MJ49 (AGTCAGA)</t>
  </si>
  <si>
    <t>A707-A501 (CCCAACCT-TGAACCTT)</t>
  </si>
  <si>
    <t>049 (TGCTGTGA)</t>
  </si>
  <si>
    <t>SI-GA-E1 (TGGTAAAC|GAAAGGGT|ACTGCTCG|CTCCTCTA)</t>
  </si>
  <si>
    <t>SI-NA-A7 (AGGTCATA|CTCATCAT|GCTGAGGG|TAACGTCC)</t>
  </si>
  <si>
    <t>SI-TT-E1 (TTATTCGAGG-AGCAGGACAG)</t>
  </si>
  <si>
    <t>SI-TN-E1 (GTCATCCTAT-TTTGCCCTAG)</t>
  </si>
  <si>
    <t>D707-D502 (CTGAAGCT-ATAGAGGC)</t>
  </si>
  <si>
    <t>Index50 (GCCACATA)</t>
  </si>
  <si>
    <t>N707-N502 (CTCTCTAC-CTCTCTAT)</t>
  </si>
  <si>
    <t>SureSelect XT2 Index 50 (GCCACATA)</t>
  </si>
  <si>
    <t>NFX50 (GCCACATA)</t>
  </si>
  <si>
    <t>MJ50 (AACTAGA)</t>
  </si>
  <si>
    <t>A707-A502 (CCCAACCT-TGCTAAGT)</t>
  </si>
  <si>
    <t>050 (CAACACAG)</t>
  </si>
  <si>
    <t>SI-GA-E2 (GTGGTACC|TACTATAG|ACAAGGTA|CGTCCCGT)</t>
  </si>
  <si>
    <t>SI-NA-B7 (AGGGATGA|CTTCTGTT|GAATGCAC|TCCACACG)</t>
  </si>
  <si>
    <t>SI-TT-E2 (ATGGAGGGAG-AATGGGTTAT)</t>
  </si>
  <si>
    <t>SI-TN-E2 (CGACCCAGTG-GTTGGTGCGA)</t>
  </si>
  <si>
    <t>D707-D503 (CTGAAGCT-CCTATCCT)</t>
  </si>
  <si>
    <t>Index51 (GCGAGTAA)</t>
  </si>
  <si>
    <t>N707-N503 (CTCTCTAC-TATCCTCT)</t>
  </si>
  <si>
    <t>SureSelect XT2 Index 51 (GCGAGTAA)</t>
  </si>
  <si>
    <t>NFX51 (GCGAGTAA)</t>
  </si>
  <si>
    <t>MJ51 (CTATGGC)</t>
  </si>
  <si>
    <t>A707-A503 (CCCAACCT-TGTTCTCT)</t>
  </si>
  <si>
    <t>051 (CCACATTG)</t>
  </si>
  <si>
    <t>SI-GA-E3 (AGGTATTG|CTCCTAGT|TCAAGGCC|GATGCCAA)</t>
  </si>
  <si>
    <t>SI-NA-C7 (ACACCGGG|CATAATCC|GGCGGAAT|TTGTTCTA)</t>
  </si>
  <si>
    <t>SI-TT-E3 (ACCAGACAAC-CCTAGTTCCT)</t>
  </si>
  <si>
    <t>SI-TN-E3 (CATAGTTCGC-AGTTACGAAA)</t>
  </si>
  <si>
    <t>D707-D504 (CTGAAGCT-GGCTCTGA)</t>
  </si>
  <si>
    <t>Index52 (GCTAACGA)</t>
  </si>
  <si>
    <t>N707-N504 (CTCTCTAC-AGAGTAGA)</t>
  </si>
  <si>
    <t>SureSelect XT2 Index 52 (GCTAACGA)</t>
  </si>
  <si>
    <t>NFX52 (GCTAACGA)</t>
  </si>
  <si>
    <t>MJ52 (CGACGGT)</t>
  </si>
  <si>
    <t>A707-A504 (CCCAACCT-TAAGACAC)</t>
  </si>
  <si>
    <t>052 (TAGTGCCA)</t>
  </si>
  <si>
    <t>SI-GA-E4 (TTCGCCCT|GGATGGGC|AATCAATG|CCGATTAA)</t>
  </si>
  <si>
    <t>SI-NA-D7 (AACTTAGA|CCGGATCC|GGTCGCAT|TTAACGTG)</t>
  </si>
  <si>
    <t>SI-TT-E4 (AACCACGCAT-TAACCTGAAT)</t>
  </si>
  <si>
    <t>SI-TN-E4 (TCACGTTGGG-TGGAGCAAAG)</t>
  </si>
  <si>
    <t>D707-D505 (CTGAAGCT-AGGCGAAG)</t>
  </si>
  <si>
    <t>Index53 (GCTCGGTA)</t>
  </si>
  <si>
    <t>N707-N505 (CTCTCTAC-GTAAGGAG)</t>
  </si>
  <si>
    <t>SureSelect XT2 Index 53 (GCTCGGTA)</t>
  </si>
  <si>
    <t>NFX53 (GCTCGGTA)</t>
  </si>
  <si>
    <t>MJ53 (AACCAAG)</t>
  </si>
  <si>
    <t>A707-A505 (CCCAACCT-CTAATCGA)</t>
  </si>
  <si>
    <t>053 (TCGTGCAT)</t>
  </si>
  <si>
    <t>SI-GA-E5 (CATTAGCG|TTCGCTGA|ACAAGAAT|GGGCTCTC)</t>
  </si>
  <si>
    <t>SI-NA-E7 (AAGACGTG|CCATGTGT|GTTCACAA|TGCGTACC)</t>
  </si>
  <si>
    <t>SI-TT-E5 (CGCGGTAGGT-CAACATCCTG)</t>
  </si>
  <si>
    <t>SI-TN-E5 (TAATCTTCGG-ATTGATGGCT)</t>
  </si>
  <si>
    <t>D707-D506 (CTGAAGCT-TAATCTTA)</t>
  </si>
  <si>
    <t>Index54 (GGAGAACA)</t>
  </si>
  <si>
    <t>N707-N506 (CTCTCTAC-ACTGCATA)</t>
  </si>
  <si>
    <t>SureSelect XT2 Index 54 (GGAGAACA)</t>
  </si>
  <si>
    <t>NFX54 (GGAGAACA)</t>
  </si>
  <si>
    <t>MJ54 (CGGCGTA)</t>
  </si>
  <si>
    <t>A707-A506 (CCCAACCT-CTAGAACA)</t>
  </si>
  <si>
    <t>054 (CTACATCC)</t>
  </si>
  <si>
    <t>SI-GA-E6 (CTGCGGCT|GACTCAAA|AGAAACTC|TCTGTTGG)</t>
  </si>
  <si>
    <t>SI-NA-F7 (ACCCGAGA|CAAACTTT|GGTTAGAC|TTGGTCCG)</t>
  </si>
  <si>
    <t>SI-TT-E6 (TTGAGAGTCA-CTACCAGGTT)</t>
  </si>
  <si>
    <t>SI-TN-E6 (CCATCACCAC-TTGGGATCAC)</t>
  </si>
  <si>
    <t>D707-D507 (CTGAAGCT-CAGGACGT)</t>
  </si>
  <si>
    <t>Index55 (GGTGCGAA)</t>
  </si>
  <si>
    <t>N707-N507 (CTCTCTAC-AAGGAGTA)</t>
  </si>
  <si>
    <t>SureSelect XT2 Index 55 (GGTGCGAA)</t>
  </si>
  <si>
    <t>NFX55 (GGTGCGAA)</t>
  </si>
  <si>
    <t>MJ55 (GCAGTCC)</t>
  </si>
  <si>
    <t>A707-A507 (CCCAACCT-TAAGTTCC)</t>
  </si>
  <si>
    <t>055 (CATACGGA)</t>
  </si>
  <si>
    <t>SI-GA-E7 (CACGCCTT|GTATATAG|TCTCGGGC|AGGATACA)</t>
  </si>
  <si>
    <t>SI-NA-G7 (ATTACCGG|CAGTAATT|GCCGGTAA|TGACTGCC)</t>
  </si>
  <si>
    <t>SI-TT-E7 (GTCCTTCGGC-CTGTGCATGA)</t>
  </si>
  <si>
    <t>SI-TN-E7 (CCATTAGGCG-GATGAAATGC)</t>
  </si>
  <si>
    <t>D707-D508 (CTGAAGCT-GTACTGAC)</t>
  </si>
  <si>
    <t>Index56 (GTACGCAA)</t>
  </si>
  <si>
    <t>N707-N508 (CTCTCTAC-CTAAGCCT)</t>
  </si>
  <si>
    <t>SureSelect XT2 Index 56 (GTACGCAA)</t>
  </si>
  <si>
    <t>NFX56 (GTACGCAA)</t>
  </si>
  <si>
    <t>MJ56 (CTCGCGC)</t>
  </si>
  <si>
    <t>A707-A508 (CCCAACCT-TAGACCTA)</t>
  </si>
  <si>
    <t>056 (TGCGTAAC)</t>
  </si>
  <si>
    <t>SI-GA-E8 (ATAGTTAC|TGCTGAGT|CCTACGTA|GAGCACCG)</t>
  </si>
  <si>
    <t>SI-NA-H7 (AACGGGTG|CTAATTCT|GCTTCAAC|TGGCACGA)</t>
  </si>
  <si>
    <t>SI-TT-E8 (GAGCAAGGGC-CCAAGTCAAT)</t>
  </si>
  <si>
    <t>SI-TN-E8 (CTGGTGATAA-CCAGGTCCCT)</t>
  </si>
  <si>
    <t>D708-D501 (TAATGCGC-TATAGCCT)</t>
  </si>
  <si>
    <t>Index57 (GTCGTAGA)</t>
  </si>
  <si>
    <t>N708-N501 (CAGAGAGG-TAGATCGC)</t>
  </si>
  <si>
    <t>SureSelect XT2 Index 57 (GTCGTAGA)</t>
  </si>
  <si>
    <t>NFX57 (GTCGTAGA)</t>
  </si>
  <si>
    <t>MJ57 (CTGCGAC)</t>
  </si>
  <si>
    <t>A708-A501 (CACCACAC-TGAACCTT)</t>
  </si>
  <si>
    <t>057 (CAGGTTCA)</t>
  </si>
  <si>
    <t>SI-GA-E9 (TTGTTTCC|GGAGGAGG|CCTAACAA|AACCCGTT)</t>
  </si>
  <si>
    <t>SI-NA-A8 (ATGATACG|CCACAGAA|GACTGTTC|TGTGCCGT)</t>
  </si>
  <si>
    <t>SI-TT-E9 (TGTCCCAACG-TGGACATCGA)</t>
  </si>
  <si>
    <t>SI-TN-E9 (CGTTGGTCCG-TATCAGCTAC)</t>
  </si>
  <si>
    <t>D708-D502 (TAATGCGC-ATAGAGGC)</t>
  </si>
  <si>
    <t>Index58 (GTCTGTCA)</t>
  </si>
  <si>
    <t>N708-N502 (CAGAGAGG-CTCTCTAT)</t>
  </si>
  <si>
    <t>SureSelect XT2 Index 58 (GTCTGTCA)</t>
  </si>
  <si>
    <t>NFX58 (GTCTGTCA)</t>
  </si>
  <si>
    <t>MJ58 (ACGTATG)</t>
  </si>
  <si>
    <t>A708-A502 (CACCACAC-TGCTAAGT)</t>
  </si>
  <si>
    <t>058 (AGAACCAG)</t>
  </si>
  <si>
    <t>SI-GA-E10 (AAATGTGC|GGGCAAAT|TCTATCCG|CTCGCGTA)</t>
  </si>
  <si>
    <t>SI-NA-B8 (ACGTTCAC|CAAGGTCT|GTTAAGTG|TGCCCAGA)</t>
  </si>
  <si>
    <t>SI-TT-E10 (CACAATCCCA-TTGTGGATAT)</t>
  </si>
  <si>
    <t>SI-TN-E10 (CTTCCTACTT-TACAGGAGGA)</t>
  </si>
  <si>
    <t>D708-D503 (TAATGCGC-CCTATCCT)</t>
  </si>
  <si>
    <t>Index59 (GTGTTCTA)</t>
  </si>
  <si>
    <t>N708-N503 (CAGAGAGG-TATCCTCT)</t>
  </si>
  <si>
    <t>SureSelect XT2 Index 59 (GTGTTCTA)</t>
  </si>
  <si>
    <t>NFX59 (GTGTTCTA)</t>
  </si>
  <si>
    <t>MJ59 (ATACTGA)</t>
  </si>
  <si>
    <t>A708-A503 (CACCACAC-TGTTCTCT)</t>
  </si>
  <si>
    <t>059 (GAATGGCA)</t>
  </si>
  <si>
    <t>SI-GA-E11 (AAGCGCTG|CGTTTGAT|GTAGCACA|TCCAATGC)</t>
  </si>
  <si>
    <t>SI-NA-C8 (AGCTCGAG|CAGGAAGA|GCACGTTT|TTTATCCC)</t>
  </si>
  <si>
    <t>SI-TT-E11 (TCCGGGACAA-TGGCATTCAC)</t>
  </si>
  <si>
    <t>SI-TN-E11 (AGACGCATCT-CCACGTACAA)</t>
  </si>
  <si>
    <t>D708-D504 (TAATGCGC-GGCTCTGA)</t>
  </si>
  <si>
    <t>Index60 (TAGGATGA)</t>
  </si>
  <si>
    <t>N708-N504 (CAGAGAGG-AGAGTAGA)</t>
  </si>
  <si>
    <t>SureSelect XT2 Index 60 (TAGGATGA)</t>
  </si>
  <si>
    <t>NFX60 (TAGGATGA)</t>
  </si>
  <si>
    <t>MJ60 (TACTTAG)</t>
  </si>
  <si>
    <t>A708-A504 (CACCACAC-TAAGACAC)</t>
  </si>
  <si>
    <t>060 (AGGCAATG)</t>
  </si>
  <si>
    <t>SI-GA-E12 (ACCGGCTC|GAGTTAGT|CGTCCTAG|TTAAAGCA)</t>
  </si>
  <si>
    <t>SI-NA-D8 (AATCTTTG|CTCAAGAC|GGATGAGT|TCGGCCCA)</t>
  </si>
  <si>
    <t>SI-TT-E12 (CGTCCACCTG-GTCATGAATG)</t>
  </si>
  <si>
    <t>SI-TN-E12 (TCGGGAGCTG-TGCAGTCTGG)</t>
  </si>
  <si>
    <t>D708-D505 (TAATGCGC-AGGCGAAG)</t>
  </si>
  <si>
    <t>Index61 (TATCAGCA)</t>
  </si>
  <si>
    <t>N708-N505 (CAGAGAGG-GTAAGGAG)</t>
  </si>
  <si>
    <t>SureSelect XT2 Index 61 (TATCAGCA)</t>
  </si>
  <si>
    <t>NFX61 (TATCAGCA)</t>
  </si>
  <si>
    <t>MJ61 (AAGCTAA)</t>
  </si>
  <si>
    <t>A708-A505 (CACCACAC-CTAATCGA)</t>
  </si>
  <si>
    <t>061 (TAGGAGCT)</t>
  </si>
  <si>
    <t>SI-GA-F1 (GTTGCAGC|TGGAATTA|CAATGGAG|ACCCTCCT)</t>
  </si>
  <si>
    <t>SI-NA-E8 (AGCCTATG|CTAACGCA|GCTTACAT|TAGGGTGC)</t>
  </si>
  <si>
    <t>SI-TT-F1 (AAGATTGGAT-AAATCCCGCT)</t>
  </si>
  <si>
    <t>SI-TN-F1 (CCTGGCTATA-TTTGTGAGGG)</t>
  </si>
  <si>
    <t>D708-D506 (TAATGCGC-TAATCTTA)</t>
  </si>
  <si>
    <t>Index62 (TCCGTCTA)</t>
  </si>
  <si>
    <t>N708-N506 (CAGAGAGG-ACTGCATA)</t>
  </si>
  <si>
    <t>SureSelect XT2 Index 62 (TCCGTCTA)</t>
  </si>
  <si>
    <t>NFX62 (TCCGTCTA)</t>
  </si>
  <si>
    <t>MJ62 (GACGGCG)</t>
  </si>
  <si>
    <t>A708-A506 (CACCACAC-CTAGAACA)</t>
  </si>
  <si>
    <t>062 (CGAACAAC)</t>
  </si>
  <si>
    <t>SI-GA-F2 (TTTACATG|CGCGATAC|ACGCGGGT|GAATTCCA)</t>
  </si>
  <si>
    <t>SI-NA-F8 (AGTTGGGA|CCAGAAAG|GTGCCCTC|TACATTCT)</t>
  </si>
  <si>
    <t>SI-TT-F2 (AAGGGCCGCA-GAGGAATCAG)</t>
  </si>
  <si>
    <t>SI-TN-F2 (ACTTGTTCGA-CACCCATCCA)</t>
  </si>
  <si>
    <t>D708-D507 (TAATGCGC-CAGGACGT)</t>
  </si>
  <si>
    <t>Index63 (TCTTCACA)</t>
  </si>
  <si>
    <t>N708-N507 (CAGAGAGG-AAGGAGTA)</t>
  </si>
  <si>
    <t>SureSelect XT2 Index 63 (TCTTCACA)</t>
  </si>
  <si>
    <t>NFX63 (TCTTCACA)</t>
  </si>
  <si>
    <t>MJ63 (AGAAGAC)</t>
  </si>
  <si>
    <t>A708-A507 (CACCACAC-TAAGTTCC)</t>
  </si>
  <si>
    <t>063 (CATTCGTC)</t>
  </si>
  <si>
    <t>SI-GA-F3 (TTCAGGTG|ACGGACAT|GATCTTGA|CGATCACC)</t>
  </si>
  <si>
    <t>SI-NA-G8 (AAGTACTC|CTTGGAGA|GGAACTCT|TCCCTGAG)</t>
  </si>
  <si>
    <t>SI-TT-F3 (GAGAGGATAT-CCCATTTCAA)</t>
  </si>
  <si>
    <t>SI-TN-F3 (AACCATTAGT-CCCGACATAC)</t>
  </si>
  <si>
    <t>D708-D508 (TAATGCGC-GTACTGAC)</t>
  </si>
  <si>
    <t>Index64 (TGAAGAGA)</t>
  </si>
  <si>
    <t>N708-N508 (CAGAGAGG-CTAAGCCT)</t>
  </si>
  <si>
    <t>SureSelect XT2 Index 64 (TGAAGAGA)</t>
  </si>
  <si>
    <t>NFX64 (TGAAGAGA)</t>
  </si>
  <si>
    <t>MJ64 (GTCCGGC)</t>
  </si>
  <si>
    <t>A708-A508 (CACCACAC-TAGACCTA)</t>
  </si>
  <si>
    <t>064 (AGCCAACT)</t>
  </si>
  <si>
    <t>SI-GA-F4 (CCCAATAG|GTGTCGCT|AGAGTCGC|TATCGATA)</t>
  </si>
  <si>
    <t>SI-NA-H8 (AAGAGCGG|CTTGTTAT|GGCCCATC|TCATAGCA)</t>
  </si>
  <si>
    <t>SI-TT-F4 (CCCACCACAA-AAGCGGAGGT)</t>
  </si>
  <si>
    <t>SI-TN-F4 (TTGCGGGACT-GCGATCCTCA)</t>
  </si>
  <si>
    <t>D709-D501 (CGGCTATG-TATAGCCT)</t>
  </si>
  <si>
    <t>Index65 (TGGAACAA)</t>
  </si>
  <si>
    <t>N709-N501 (GCTACGCT-TAGATCGC)</t>
  </si>
  <si>
    <t>SureSelect XT2 Index 65 (TGGAACAA)</t>
  </si>
  <si>
    <t>NFX65 (TGGAACAA)</t>
  </si>
  <si>
    <t>MJ65 (TCAGCTT)</t>
  </si>
  <si>
    <t>A709-A501 (GAAACCCA-TGAACCTT)</t>
  </si>
  <si>
    <t>065 (GCCTTAAC)</t>
  </si>
  <si>
    <t>SI-GA-F5 (GACTACGT|CTAGCGAG|TCTATATC|AGGCGTCA)</t>
  </si>
  <si>
    <t>SI-NA-A9 (ACAACTTG|CTCCAACA|GAGTGCGT|TGTGTGAC)</t>
  </si>
  <si>
    <t>SI-TT-F5 (CGGCTGGATG-GTGCTTATCA)</t>
  </si>
  <si>
    <t>SI-TN-F5 (GAGCGAAAGC-TTGGTAAGGA)</t>
  </si>
  <si>
    <t>D709-D502 (CGGCTATG-ATAGAGGC)</t>
  </si>
  <si>
    <t>Index66 (TGGCTTCA)</t>
  </si>
  <si>
    <t>N709-N502 (GCTACGCT-CTCTCTAT)</t>
  </si>
  <si>
    <t>SureSelect XT2 Index 66 (TGGCTTCA)</t>
  </si>
  <si>
    <t>NFX66 (TGGCTTCA)</t>
  </si>
  <si>
    <t>MJ66 (AGAGCGC)</t>
  </si>
  <si>
    <t>A709-A502 (GAAACCCA-TGCTAAGT)</t>
  </si>
  <si>
    <t>066 (ATTCCGCT)</t>
  </si>
  <si>
    <t>SI-GA-F6 (CGGAGCAC|GACCTATT|ACTTAGGA|TTAGCTCG)</t>
  </si>
  <si>
    <t>SI-NA-B9 (AAGCGTGT|CTTGACCG|GCCACGTA|TGATTAAC)</t>
  </si>
  <si>
    <t>SI-TT-F6 (TTGCCCGTGC-AATCTCACGC)</t>
  </si>
  <si>
    <t>SI-TN-F6 (AGCATCACAT-TCCTCTACGA)</t>
  </si>
  <si>
    <t>D709-D503 (CGGCTATG-CCTATCCT)</t>
  </si>
  <si>
    <t>Index67 (TGGTGGTA)</t>
  </si>
  <si>
    <t>N709-N503 (GCTACGCT-TATCCTCT)</t>
  </si>
  <si>
    <t>SureSelect XT2 Index 67 (TGGTGGTA)</t>
  </si>
  <si>
    <t>NFX67 (TGGTGGTA)</t>
  </si>
  <si>
    <t>MJ67 (GCCTACG)</t>
  </si>
  <si>
    <t>A709-A503 (GAAACCCA-TGTTCTCT)</t>
  </si>
  <si>
    <t>067 (ATCGTGGT)</t>
  </si>
  <si>
    <t>SI-GA-F7 (CGTGCAGA|AACAAGAT|TCGCTTCG|GTATGCTC)</t>
  </si>
  <si>
    <t>SI-NA-C9 (AGATCGGT|CATCGTCG|GTCATATA|TCGGACAC)</t>
  </si>
  <si>
    <t>SI-TT-F7 (AATGTATCCA-TAAGCTCATT)</t>
  </si>
  <si>
    <t>SI-TN-F7 (ACCATTGCAC-GCTTAACTGT)</t>
  </si>
  <si>
    <t>D709-D504 (CGGCTATG-GGCTCTGA)</t>
  </si>
  <si>
    <t>Index68 (TTCACGCA)</t>
  </si>
  <si>
    <t>N709-N504 (GCTACGCT-AGAGTAGA)</t>
  </si>
  <si>
    <t>SureSelect XT2 Index 68 (TTCACGCA)</t>
  </si>
  <si>
    <t>NFX68 (TTCACGCA)</t>
  </si>
  <si>
    <t>MJ68 (TAATCAT)</t>
  </si>
  <si>
    <t>A709-A504 (GAAACCCA-TAAGACAC)</t>
  </si>
  <si>
    <t>068 (GCTACAAC)</t>
  </si>
  <si>
    <t>SI-GA-F8 (CATGAACA|TCACTCGC|AGCTGGAT|GTGACTTG)</t>
  </si>
  <si>
    <t>SI-NA-D9 (ACCTACTG|CAAGGGAC|GGGACACA|TTTCTTGT)</t>
  </si>
  <si>
    <t>SI-TT-F8 (CTCCTTTAGA-GAGCTATGTC)</t>
  </si>
  <si>
    <t>SI-TN-F8 (GTTCTGGAAC-CCAGTACCCG)</t>
  </si>
  <si>
    <t>D709-D505 (CGGCTATG-AGGCGAAG)</t>
  </si>
  <si>
    <t>Index69 (AACTCACC)</t>
  </si>
  <si>
    <t>N709-N505 (GCTACGCT-GTAAGGAG)</t>
  </si>
  <si>
    <t>SureSelect XT2 Index 69 (AACTCACC)</t>
  </si>
  <si>
    <t>NFX69 (AACTCACC)</t>
  </si>
  <si>
    <t>MJ69 (AACCTGC)</t>
  </si>
  <si>
    <t>A709-A505 (GAAACCCA-CTAATCGA)</t>
  </si>
  <si>
    <t>069 (TCTACGCA)</t>
  </si>
  <si>
    <t>SI-GA-F9 (CAAGCTCC|GTTCACTG|TCGTGAAA|AGCATGGT)</t>
  </si>
  <si>
    <t>SI-NA-E9 (AGTAAGCA|CCGGTAAT|GTATCTTC|TACCGCGG)</t>
  </si>
  <si>
    <t>SI-TT-F9 (GTCCCATCAA-GTCACGTTCG)</t>
  </si>
  <si>
    <t>SI-TN-F9 (CGGACGACCT-GAGGCGCAAC)</t>
  </si>
  <si>
    <t>D709-D506 (CGGCTATG-TAATCTTA)</t>
  </si>
  <si>
    <t>Index70 (AAGAGATC)</t>
  </si>
  <si>
    <t>N709-N506 (GCTACGCT-ACTGCATA)</t>
  </si>
  <si>
    <t>SureSelect XT2 Index 70 (AAGAGATC)</t>
  </si>
  <si>
    <t>NFX70 (AAGAGATC)</t>
  </si>
  <si>
    <t>MJ70 (GACGATT)</t>
  </si>
  <si>
    <t>A709-A506 (GAAACCCA-CTAGAACA)</t>
  </si>
  <si>
    <t>070 (CTCCAATC)</t>
  </si>
  <si>
    <t>SI-GA-F10 (GCTTGGCT|AAACAAAC|CGGGCTTA|TTCATCGG)</t>
  </si>
  <si>
    <t>SI-NA-F9 (AGTTAGTT|CACGCACG|GTACTTAA|TCGAGCGC)</t>
  </si>
  <si>
    <t>SI-TT-F10 (CCGGCAACTG-TGTTAAACCG)</t>
  </si>
  <si>
    <t>SI-TN-F10 (TGGACCTTTG-CAGAGATTTA)</t>
  </si>
  <si>
    <t>D709-D507 (CGGCTATG-CAGGACGT)</t>
  </si>
  <si>
    <t>Index71 (AAGGACAC)</t>
  </si>
  <si>
    <t>N709-N507 (GCTACGCT-AAGGAGTA)</t>
  </si>
  <si>
    <t>SureSelect XT2 Index 71 (AAGGACAC)</t>
  </si>
  <si>
    <t>NFX71 (AAGGACAC)</t>
  </si>
  <si>
    <t>MJ71 (TAGGCCG)</t>
  </si>
  <si>
    <t>A709-A507 (GAAACCCA-TAAGTTCC)</t>
  </si>
  <si>
    <t>071 (ACTCTCCA)</t>
  </si>
  <si>
    <t>SI-GA-F11 (GCGAGAGT|TACGTTCA|AGTCCCAC|CTATAGTG)</t>
  </si>
  <si>
    <t>SI-NA-G9 (AGTCTCAG|CAATGGCA|GCCGAAGT|TTGACTTC)</t>
  </si>
  <si>
    <t>SI-TT-F11 (TTCACACCTT-GTGTACACTA)</t>
  </si>
  <si>
    <t>SI-TN-F11 (TCATATGTGA-AGAACACTTT)</t>
  </si>
  <si>
    <t>D709-D508 (CGGCTATG-GTACTGAC)</t>
  </si>
  <si>
    <t>Index72 (AATCCGTC)</t>
  </si>
  <si>
    <t>N709-N508 (GCTACGCT-CTAAGCCT)</t>
  </si>
  <si>
    <t>SureSelect XT2 Index 72 (AATCCGTC)</t>
  </si>
  <si>
    <t>NFX72 (AATCCGTC)</t>
  </si>
  <si>
    <t>MJ72 (GGCATAG)</t>
  </si>
  <si>
    <t>A709-A508 (GAAACCCA-TAGACCTA)</t>
  </si>
  <si>
    <t>072 (GTCTCATC)</t>
  </si>
  <si>
    <t>SI-GA-F12 (TGATGCAT|GCTACTGA|CACCTGCC|ATGGAATG)</t>
  </si>
  <si>
    <t>SI-NA-H9 (ACCTGCCA|CTTCATAC|GGAATATG|TAGGCGGT)</t>
  </si>
  <si>
    <t>SI-TT-F12 (GAGACGCACG-ATGTTCATAG)</t>
  </si>
  <si>
    <t>SI-TN-F12 (CGCCCTCATC-GCGTAGACGC)</t>
  </si>
  <si>
    <t>D710-D501 (TCCGCGAA-TATAGCCT)</t>
  </si>
  <si>
    <t>Index73 (AATGTTGC)</t>
  </si>
  <si>
    <t>N710-N501 (CGAGGCTG-TAGATCGC)</t>
  </si>
  <si>
    <t>SureSelect XT2 Index 73 (AATGTTGC)</t>
  </si>
  <si>
    <t>NFX73 (AATGTTGC)</t>
  </si>
  <si>
    <t>MJ73 (TTCAACC)</t>
  </si>
  <si>
    <t>A710-A501 (TGTGACCA-TGAACCTT)</t>
  </si>
  <si>
    <t>073 (GCCAGAAT)</t>
  </si>
  <si>
    <t>SI-GA-G1 (ATGAATCT|GATCTCAG|CCAGGAGC|TGCTCGTA)</t>
  </si>
  <si>
    <t>SI-NA-A10 (ACAGCAAC|CGCAATTT|GAGTTGCG|TTTCGCGA)</t>
  </si>
  <si>
    <t>SI-TT-G1 (TGTAGTCATT-TACGATCAAG)</t>
  </si>
  <si>
    <t>SI-TN-G1 (TCATCGTTCT-TTCCCGAATT)</t>
  </si>
  <si>
    <t>D710-D502 (TCCGCGAA-ATAGAGGC)</t>
  </si>
  <si>
    <t>Index74 (ACACGACC)</t>
  </si>
  <si>
    <t>N710-N502 (CGAGGCTG-CTCTCTAT)</t>
  </si>
  <si>
    <t>SureSelect XT2 Index 74 (ACACGACC)</t>
  </si>
  <si>
    <t>NFX74 (ACACGACC)</t>
  </si>
  <si>
    <t>MJ74 (TTAACTC)</t>
  </si>
  <si>
    <t>A710-A502 (TGTGACCA-TGCTAAGT)</t>
  </si>
  <si>
    <t>074 (AATGACGC)</t>
  </si>
  <si>
    <t>SI-GA-G2 (TGATTCTA|ACTAGGAG|CAGCCACT|GTCGATGC)</t>
  </si>
  <si>
    <t>SI-NA-B10 (ACCATTAA|CTGGACGT|GAACGGTC|TGTTCACG)</t>
  </si>
  <si>
    <t>SI-TT-G2 (CATGTGGGTT-TAAAGGAATC)</t>
  </si>
  <si>
    <t>SI-TN-G2 (GCACTACTGA-AACCGTAGTG)</t>
  </si>
  <si>
    <t>D710-D503 (TCCGCGAA-CCTATCCT)</t>
  </si>
  <si>
    <t>Index75 (ACAGATTC)</t>
  </si>
  <si>
    <t>N710-N503 (CGAGGCTG-TATCCTCT)</t>
  </si>
  <si>
    <t>SureSelect XT2 Index 75 (ACAGATTC)</t>
  </si>
  <si>
    <t>NFX75 (ACAGATTC)</t>
  </si>
  <si>
    <t>MJ75 (TAGTCTA)</t>
  </si>
  <si>
    <t>A710-A503 (TGTGACCA-TGTTCTCT)</t>
  </si>
  <si>
    <t>075 (GTACCACA)</t>
  </si>
  <si>
    <t>SI-GA-G3 (CCTCATTC|AGCATCCG|GTGGCAAT|TAATGGGA)</t>
  </si>
  <si>
    <t>SI-NA-C10 (ATCTGATC|CGTGCTAA|GAGAAGGG|TCACTCCT)</t>
  </si>
  <si>
    <t>SI-TT-G3 (ATGACGTCGC-ATCCTGACCT)</t>
  </si>
  <si>
    <t>SI-TN-G3 (GTTATCACGA-GAGGTGTTGC)</t>
  </si>
  <si>
    <t>D710-D504 (TCCGCGAA-GGCTCTGA)</t>
  </si>
  <si>
    <t>Index76 (AGATGTAC)</t>
  </si>
  <si>
    <t>N710-N504 (CGAGGCTG-AGAGTAGA)</t>
  </si>
  <si>
    <t>SureSelect XT2 Index 76 (AGATGTAC)</t>
  </si>
  <si>
    <t>NFX76 (AGATGTAC)</t>
  </si>
  <si>
    <t>MJ76 (TGCATGA)</t>
  </si>
  <si>
    <t>A710-A504 (TGTGACCA-TAAGACAC)</t>
  </si>
  <si>
    <t>076 (ACGATCAG)</t>
  </si>
  <si>
    <t>SI-GA-G4 (GCGATGTG|AGATACAA|TTTCCACT|CACGGTGC)</t>
  </si>
  <si>
    <t>SI-NA-D10 (AGATAACA|CTTATTTG|GCGGGCAT|TACCCGGC)</t>
  </si>
  <si>
    <t>SI-TT-G4 (GCGCTTATGG-CTAGCCAGGC)</t>
  </si>
  <si>
    <t>SI-TN-G4 (CAGGCGAATA-CGGTAAAGGG)</t>
  </si>
  <si>
    <t>D710-D505 (TCCGCGAA-AGGCGAAG)</t>
  </si>
  <si>
    <t>Index77 (AGCACCTC)</t>
  </si>
  <si>
    <t>N710-N505 (CGAGGCTG-GTAAGGAG)</t>
  </si>
  <si>
    <t>SureSelect XT2 Index 77 (AGCACCTC)</t>
  </si>
  <si>
    <t>NFX77 (AGCACCTC)</t>
  </si>
  <si>
    <t>MJ77 (AATAAGC)</t>
  </si>
  <si>
    <t>A710-A505 (TGTGACCA-CTAATCGA)</t>
  </si>
  <si>
    <t>077 (TAACGTCG)</t>
  </si>
  <si>
    <t>SI-GA-G5 (GAGCAAGA|TCTGTGAT|CGCAGTTC|ATATCCCG)</t>
  </si>
  <si>
    <t>SI-NA-E10 (ATTGTTTC|CGCAGGAG|GCACCAGT|TAGTACCA)</t>
  </si>
  <si>
    <t>SI-TT-G5 (ATAGGGCGAG-ACTCGATGCA)</t>
  </si>
  <si>
    <t>SI-TN-G5 (TAAGTAGAAG-AGGAAACGCG)</t>
  </si>
  <si>
    <t>D710-D506 (TCCGCGAA-TAATCTTA)</t>
  </si>
  <si>
    <t>Index78 (AGCCATGC)</t>
  </si>
  <si>
    <t>N710-N506 (CGAGGCTG-ACTGCATA)</t>
  </si>
  <si>
    <t>SureSelect XT2 Index 78 (AGCCATGC)</t>
  </si>
  <si>
    <t>NFX78 (AGCCATGC)</t>
  </si>
  <si>
    <t>MJ78 (AGCCTTG)</t>
  </si>
  <si>
    <t>A710-A506 (TGTGACCA-CTAGAACA)</t>
  </si>
  <si>
    <t>078 (CGCAACTA)</t>
  </si>
  <si>
    <t>SI-GA-G6 (CTGACGCG|GGTCGTAC|TCCTTCTT|AAAGAAGA)</t>
  </si>
  <si>
    <t>SI-NA-F10 (ATTCGTGC|CGCGTGCA|GAATACTG|TCGACAAT)</t>
  </si>
  <si>
    <t>SI-TT-G6 (GCGGGTAAGT-CTTAGTGCTA)</t>
  </si>
  <si>
    <t>SI-TN-G6 (CGAGGAGCAT-AGACTTACTG)</t>
  </si>
  <si>
    <t>D710-D507 (TCCGCGAA-CAGGACGT)</t>
  </si>
  <si>
    <t>Index79 (AGGCTAAC)</t>
  </si>
  <si>
    <t>N710-N507 (CGAGGCTG-AAGGAGTA)</t>
  </si>
  <si>
    <t>SureSelect XT2 Index 79 (AGGCTAAC)</t>
  </si>
  <si>
    <t>NFX79 (AGGCTAAC)</t>
  </si>
  <si>
    <t>MJ79 (CCAACCT)</t>
  </si>
  <si>
    <t>A710-A507 (TGTGACCA-TAAGTTCC)</t>
  </si>
  <si>
    <t>079 (AACACTGG)</t>
  </si>
  <si>
    <t>SI-GA-G7 (GGTATGCA|CTCGAAAT|ACACCTTC|TAGTGCGG)</t>
  </si>
  <si>
    <t>SI-NA-G10 (ATACTGAG|CGGAGACT|GATGCCTC|TCCTATGA)</t>
  </si>
  <si>
    <t>SI-TT-G7 (GTTTCACGAT-TTTGGCCGAA)</t>
  </si>
  <si>
    <t>SI-TN-G7 (ATCACCGTTT-CTCCTCGACA)</t>
  </si>
  <si>
    <t>D710-D508 (TCCGCGAA-GTACTGAC)</t>
  </si>
  <si>
    <t>Index80 (ATAGCGAC)</t>
  </si>
  <si>
    <t>N710-N508 (CGAGGCTG-CTAAGCCT)</t>
  </si>
  <si>
    <t>SureSelect XT2 Index 80 (ATAGCGAC)</t>
  </si>
  <si>
    <t>NFX80 (ATAGCGAC)</t>
  </si>
  <si>
    <t>MJ80 (GCAGAAG)</t>
  </si>
  <si>
    <t>A710-A508 (TGTGACCA-TAGACCTA)</t>
  </si>
  <si>
    <t>080 (CCTGTCAA)</t>
  </si>
  <si>
    <t>SI-GA-G8 (TATGAGCT|CCGATAGC|ATACCCAA|GGCTGTTG)</t>
  </si>
  <si>
    <t>SI-NA-H10 (ATTTCAGC|CGAGTGAT|GACCGCCA|TCGAATTG)</t>
  </si>
  <si>
    <t>SI-TT-G8 (TAAGCAACTG-TTGAGTATAG)</t>
  </si>
  <si>
    <t>SI-TN-G8 (GACCGCCTTT-ACGAGTTAAA)</t>
  </si>
  <si>
    <t>D711-D501 (TCTCGCGC-TATAGCCT)</t>
  </si>
  <si>
    <t>Index81 (ATCATTCC)</t>
  </si>
  <si>
    <t>N711-N501 (AAGAGGCA-TAGATCGC)</t>
  </si>
  <si>
    <t>SureSelect XT2 Index 81 (ATCATTCC)</t>
  </si>
  <si>
    <t>NFX81 (ATCATTCC)</t>
  </si>
  <si>
    <t>MJ81 (AGAATTA)</t>
  </si>
  <si>
    <t>A711-A501 (AGGGTCAA-TGAACCTT)</t>
  </si>
  <si>
    <t>081 (TCCTGGTA)</t>
  </si>
  <si>
    <t>SI-GA-G9 (TAGGACGT|ATCCCACA|GGAATGTC|CCTTGTAG)</t>
  </si>
  <si>
    <t>SI-NA-A11 (ACCAGTCC|CTTTCCTT|GGACAGGG|TAGGTAAA)</t>
  </si>
  <si>
    <t>SI-TT-G9 (CCGGAGGAAG-AACATCCGCA)</t>
  </si>
  <si>
    <t>SI-TN-G9 (TCCCGACCTG-TTGGTGGGTT)</t>
  </si>
  <si>
    <t>D711-D502 (TCTCGCGC-ATAGAGGC)</t>
  </si>
  <si>
    <t>Index82 (ATTGGCTC)</t>
  </si>
  <si>
    <t>N711-N502 (AAGAGGCA-CTCTCTAT)</t>
  </si>
  <si>
    <t>SureSelect XT2 Index 82 (ATTGGCTC)</t>
  </si>
  <si>
    <t>NFX82 (ATTGGCTC)</t>
  </si>
  <si>
    <t>MJ82 (CAGCATC)</t>
  </si>
  <si>
    <t>A711-A502 (AGGGTCAA-TGCTAAGT)</t>
  </si>
  <si>
    <t>082 (CATCAACC)</t>
  </si>
  <si>
    <t>SI-GA-G10 (TCGCCAGC|AATGTTAG|CGATAGCT|GTCAGCTA)</t>
  </si>
  <si>
    <t>SI-NA-B11 (ATGGTCGC|CGACATAG|GATTCGCT|TCCAGATA)</t>
  </si>
  <si>
    <t>SI-TT-G10 (ACTTTACGTG-AGGGCGTTCA)</t>
  </si>
  <si>
    <t>SI-TN-G10 (ATTGTACAGT-ACGTAACCAA)</t>
  </si>
  <si>
    <t>D711-D503 (TCTCGCGC-CCTATCCT)</t>
  </si>
  <si>
    <t>Index83 (CAAGGAGC)</t>
  </si>
  <si>
    <t>N711-N503 (AAGAGGCA-TATCCTCT)</t>
  </si>
  <si>
    <t>SureSelect XT2 Index 83 (CAAGGAGC)</t>
  </si>
  <si>
    <t>NFX83 (CAAGGAGC)</t>
  </si>
  <si>
    <t>MJ83 (TTCTAGG)</t>
  </si>
  <si>
    <t>A711-A503 (AGGGTCAA-TGTTCTCT)</t>
  </si>
  <si>
    <t>083 (AGCAGACA)</t>
  </si>
  <si>
    <t>SI-GA-G11 (TTATCGTT|AGCAGAGC|CATCTCCA|GCGGATAG)</t>
  </si>
  <si>
    <t>SI-NA-C11 (ACCGAACA|CGACTCTT|GTTTGTGG|TAGACGAC)</t>
  </si>
  <si>
    <t>SI-TT-G11 (GATAACCTGC-GTTTCTAATG)</t>
  </si>
  <si>
    <t>SI-TN-G11 (GACAATTGGG-TTCCAAATGT)</t>
  </si>
  <si>
    <t>D711-D504 (TCTCGCGC-GGCTCTGA)</t>
  </si>
  <si>
    <t>Index84 (CACCTTAC)</t>
  </si>
  <si>
    <t>N711-N504 (AAGAGGCA-AGAGTAGA)</t>
  </si>
  <si>
    <t>SureSelect XT2 Index 84 (CACCTTAC)</t>
  </si>
  <si>
    <t>NFX84 (CACCTTAC)</t>
  </si>
  <si>
    <t>MJ84 (CCTCTAG)</t>
  </si>
  <si>
    <t>A711-A504 (AGGGTCAA-TAAGACAC)</t>
  </si>
  <si>
    <t>084 (GAAGACTG)</t>
  </si>
  <si>
    <t>SI-GA-G12 (ATTCTAAG|CCCGATTA|TGGAGGCT|GAATCCGC)</t>
  </si>
  <si>
    <t>SI-NA-D11 (ATATGAGA|CACCTCAG|GCTACTTC|TGGGAGCT)</t>
  </si>
  <si>
    <t>SI-TT-G12 (CTTGCATAAA-AAGCCCTGAT)</t>
  </si>
  <si>
    <t>SI-TN-G12 (ATTGGCGCAA-TTGCAATTGA)</t>
  </si>
  <si>
    <t>D711-D505 (TCTCGCGC-AGGCGAAG)</t>
  </si>
  <si>
    <t>Index85 (CCATCCTC)</t>
  </si>
  <si>
    <t>N711-N505 (AAGAGGCA-GTAAGGAG)</t>
  </si>
  <si>
    <t>SureSelect XT2 Index 85 (CCATCCTC)</t>
  </si>
  <si>
    <t>NFX85 (CCATCCTC)</t>
  </si>
  <si>
    <t>MJ85 (CCGGATA)</t>
  </si>
  <si>
    <t>A711-A505 (AGGGTCAA-CTAATCGA)</t>
  </si>
  <si>
    <t>085 (TCTAGTCC)</t>
  </si>
  <si>
    <t>SI-GA-H1 (GTATGTCA|TGTCAGAC|CACGTCGG|ACGACATT)</t>
  </si>
  <si>
    <t>SI-NA-E11 (ATCGCCAT|CATAAAGG|GGGTTTCC|TCACGGTA)</t>
  </si>
  <si>
    <t>SI-TT-H1 (ACAATGTGAA-TAACGGTACG)</t>
  </si>
  <si>
    <t>SI-TN-H1 (CGTTCCACAT-TGGCTCCCTC)</t>
  </si>
  <si>
    <t>D711-D506 (TCTCGCGC-TAATCTTA)</t>
  </si>
  <si>
    <t>Index86 (CCGACAAC)</t>
  </si>
  <si>
    <t>N711-N506 (AAGAGGCA-ACTGCATA)</t>
  </si>
  <si>
    <t>SureSelect XT2 Index 86 (CCGACAAC)</t>
  </si>
  <si>
    <t>NFX86 (CCGACAAC)</t>
  </si>
  <si>
    <t>MJ86 (GCCGCCT)</t>
  </si>
  <si>
    <t>A711-A506 (AGGGTCAA-CTAGAACA)</t>
  </si>
  <si>
    <t>086 (CTCGACTT)</t>
  </si>
  <si>
    <t>SI-GA-H2 (TAATGACC|ATGCCTTA|GCCGAGAT|CGTATCGG)</t>
  </si>
  <si>
    <t>SI-NA-F11 (AGCAGTTA|CTTGTACC|GAACCCGG|TCGTAGAT)</t>
  </si>
  <si>
    <t>SI-TT-H2 (TAGCATAGTG-GACAGAGCCG)</t>
  </si>
  <si>
    <t>SI-TN-H2 (ATCTTGCAGC-TCCTTACTCG)</t>
  </si>
  <si>
    <t>D711-D507 (TCTCGCGC-CAGGACGT)</t>
  </si>
  <si>
    <t>Index87 (CCTAATCC)</t>
  </si>
  <si>
    <t>N711-N507 (AAGAGGCA-AAGGAGTA)</t>
  </si>
  <si>
    <t>SureSelect XT2 Index 87 (CCTAATCC)</t>
  </si>
  <si>
    <t>NFX87 (CCTAATCC)</t>
  </si>
  <si>
    <t>MJ87 (AACGACC)</t>
  </si>
  <si>
    <t>A711-A507 (AGGGTCAA-TAAGTTCC)</t>
  </si>
  <si>
    <t>087 (CTAGCTCA)</t>
  </si>
  <si>
    <t>SI-GA-H3 (CCAAGATG|AGGCCCGA|TACGTGAC|GTTTATCT)</t>
  </si>
  <si>
    <t>SI-NA-G11 (AGGGCGTT|CTATACGC|GCTCGTCA|TACATAAG)</t>
  </si>
  <si>
    <t>SI-TT-H3 (CCCGTTCTCG-CCAATCCGTC)</t>
  </si>
  <si>
    <t>SI-TN-H3 (CAGCTGTTAT-CTCACGTACT)</t>
  </si>
  <si>
    <t>D711-D508 (TCTCGCGC-GTACTGAC)</t>
  </si>
  <si>
    <t>Index88 (CCTCTATC)</t>
  </si>
  <si>
    <t>N711-N508 (AAGAGGCA-CTAAGCCT)</t>
  </si>
  <si>
    <t>SureSelect XT2 Index 88 (CCTCTATC)</t>
  </si>
  <si>
    <t>NFX88 (CCTCTATC)</t>
  </si>
  <si>
    <t>MJ88 (CCAGCGG)</t>
  </si>
  <si>
    <t>A711-A508 (AGGGTCAA-TAGACCTA)</t>
  </si>
  <si>
    <t>088 (TCCAACTG)</t>
  </si>
  <si>
    <t>SI-GA-H4 (GCCATTCC|CAAGAATT|TTGCCGGA|AGTTGCAG)</t>
  </si>
  <si>
    <t>SI-NA-H11 (AGGATCGA|CACGATTC|GTATCGAG|TCTCGACT)</t>
  </si>
  <si>
    <t>SI-TT-H4 (AGTTTCCTGG-CTGTGTGGCA)</t>
  </si>
  <si>
    <t>SI-TN-H4 (CTACGACTGA-GAGGGCGATG)</t>
  </si>
  <si>
    <t>D712-D501 (AGCGATAG-TATAGCCT)</t>
  </si>
  <si>
    <t>Index89 (CGACACAC)</t>
  </si>
  <si>
    <t>N712-N501 (GTAGAGGA-TAGATCGC)</t>
  </si>
  <si>
    <t>SureSelect XT2 Index 89 (CGACACAC)</t>
  </si>
  <si>
    <t>NFX89 (CGACACAC)</t>
  </si>
  <si>
    <t>MJ89 (TAGTTCC)</t>
  </si>
  <si>
    <t>A712-A501 (AGGAGTGG-TGAACCTT)</t>
  </si>
  <si>
    <t>089 (GACATCTC)</t>
  </si>
  <si>
    <t>SI-GA-H5 (CCACTACA|GATTCTGG|TGCGGCTT|ATGAAGAC)</t>
  </si>
  <si>
    <t>SI-NA-A12 (ACTACTGT|CGGGAACG|GACCTCTC|TTATGGAA)</t>
  </si>
  <si>
    <t>SI-TT-H5 (AGCAAGAAGC-AGAAACACAA)</t>
  </si>
  <si>
    <t>SI-TN-H5 (GCTGGGATGC-CCAGTTAGTC)</t>
  </si>
  <si>
    <t>D712-D502 (AGCGATAG-ATAGAGGC)</t>
  </si>
  <si>
    <t>Index90 (CGGATTGC)</t>
  </si>
  <si>
    <t>N712-N502 (GTAGAGGA-CTCTCTAT)</t>
  </si>
  <si>
    <t>SureSelect XT2 Index 90 (CGGATTGC)</t>
  </si>
  <si>
    <t>NFX90 (CGGATTGC)</t>
  </si>
  <si>
    <t>MJ90 (TGGCAAT)</t>
  </si>
  <si>
    <t>A712-A502 (AGGAGTGG-TGCTAAGT)</t>
  </si>
  <si>
    <t>090 (ACTGCACT)</t>
  </si>
  <si>
    <t>SI-GA-H6 (TAGGATAA|CCTTTGTC|GTACGCGG|AGCACACT)</t>
  </si>
  <si>
    <t>SI-NA-B12 (ACGCTTGG|CGCTACAT|GAAAGACA|TTTGCGTC)</t>
  </si>
  <si>
    <t>SI-TT-H6 (CCTATCCTCG-GTTAGTATTC)</t>
  </si>
  <si>
    <t>SI-TN-H6 (CCGTCGCTGA-ACTAACACCT)</t>
  </si>
  <si>
    <t>D712-D503 (AGCGATAG-CCTATCCT)</t>
  </si>
  <si>
    <t>Index91 (CTAAGGTC)</t>
  </si>
  <si>
    <t>N712-N503 (GTAGAGGA-TATCCTCT)</t>
  </si>
  <si>
    <t>SureSelect XT2 Index 91 (CTAAGGTC)</t>
  </si>
  <si>
    <t>NFX91 (CTAAGGTC)</t>
  </si>
  <si>
    <t>MJ91 (CGTATAT)</t>
  </si>
  <si>
    <t>A712-A503 (AGGAGTGG-TGTTCTCT)</t>
  </si>
  <si>
    <t>091 (GTTCCATG)</t>
  </si>
  <si>
    <t>SI-GA-H7 (AGCTATCA|CATATAAC|TCAGGGTG|GTGCCCGT)</t>
  </si>
  <si>
    <t>SI-NA-C12 (ATCCGGCA|CCGTTATG|GGTAATGT|TAAGCCAC)</t>
  </si>
  <si>
    <t>SI-TT-H7 (ACCTCGAGCT-ATCGAACACA)</t>
  </si>
  <si>
    <t>SI-TN-H7 (AAGTTAGTAC-TATTCCGCGT)</t>
  </si>
  <si>
    <t>D712-D504 (AGCGATAG-GGCTCTGA)</t>
  </si>
  <si>
    <t>Index92 (GAACAGGC)</t>
  </si>
  <si>
    <t>N712-N504 (GTAGAGGA-AGAGTAGA)</t>
  </si>
  <si>
    <t>SureSelect XT2 Index 92 (GAACAGGC)</t>
  </si>
  <si>
    <t>NFX92 (GAACAGGC)</t>
  </si>
  <si>
    <t>MJ92 (GCTAATC)</t>
  </si>
  <si>
    <t>A712-A504 (AGGAGTGG-TAAGACAC)</t>
  </si>
  <si>
    <t>092 (ACCAAGCA)</t>
  </si>
  <si>
    <t>SI-GA-H8 (TTGTTGAT|GCTCAACC|CAAAGTGG|AGCGCCTA)</t>
  </si>
  <si>
    <t>SI-NA-D12 (AGAAACGT|CACTCAAC|GCTGTGTA|TTGCGTCG)</t>
  </si>
  <si>
    <t>SI-TT-H8 (ATAAGGATAC-CCCTATCTAT)</t>
  </si>
  <si>
    <t>SI-TN-H8 (GACTCAGGGT-GAAGGGTCTC)</t>
  </si>
  <si>
    <t>D712-D505 (AGCGATAG-AGGCGAAG)</t>
  </si>
  <si>
    <t>Index93 (GACAGTGC)</t>
  </si>
  <si>
    <t>N712-N505 (GTAGAGGA-GTAAGGAG)</t>
  </si>
  <si>
    <t>SureSelect XT2 Index 93 (GACAGTGC)</t>
  </si>
  <si>
    <t>NFX93 (GACAGTGC)</t>
  </si>
  <si>
    <t>MJ93 (GACTTCT)</t>
  </si>
  <si>
    <t>A712-A505 (AGGAGTGG-CTAATCGA)</t>
  </si>
  <si>
    <t>093 (CTCTCAGA)</t>
  </si>
  <si>
    <t>SI-GA-H9 (ACACTGTT|CAGGATGG|GGCTGAAC|TTTACCCA)</t>
  </si>
  <si>
    <t>SI-NA-E12 (ACGCGGAA|CGCTATCC|GTTGCATG|TAAATCGT)</t>
  </si>
  <si>
    <t>SI-TT-H9 (AGAACTTAGA-AAAGGACTCG)</t>
  </si>
  <si>
    <t>SI-TN-H9 (TGCACAAGCG-GCAAACATCA)</t>
  </si>
  <si>
    <t>D712-D506 (AGCGATAG-TAATCTTA)</t>
  </si>
  <si>
    <t>Index94 (GAGTTAGC)</t>
  </si>
  <si>
    <t>N712-N506 (GTAGAGGA-ACTGCATA)</t>
  </si>
  <si>
    <t>SureSelect XT2 Index 94 (GAGTTAGC)</t>
  </si>
  <si>
    <t>NFX94 (GAGTTAGC)</t>
  </si>
  <si>
    <t>MJ94 (GTACTAT)</t>
  </si>
  <si>
    <t>A712-A506 (AGGAGTGG-CTAGAACA)</t>
  </si>
  <si>
    <t>094 (ACTCTGAG)</t>
  </si>
  <si>
    <t>SI-GA-H10 (GTAATTGC|AGTCGCTT|CACGAGAA|TCGTCACG)</t>
  </si>
  <si>
    <t>SI-NA-F12 (AATTGAAC|CCAGTGGA|GTCCATTG|TGGACCCT)</t>
  </si>
  <si>
    <t>SI-TT-H10 (TTATCTAGGG-TAGAGCCTTT)</t>
  </si>
  <si>
    <t>SI-TN-H10 (TTCGCTTAAC-TAACGAGCGG)</t>
  </si>
  <si>
    <t>D712-D507 (AGCGATAG-CAGGACGT)</t>
  </si>
  <si>
    <t>Index95 (GATGAATC)</t>
  </si>
  <si>
    <t>N712-N507 (GTAGAGGA-AAGGAGTA)</t>
  </si>
  <si>
    <t>SureSelect XT2 Index 95 (GATGAATC)</t>
  </si>
  <si>
    <t>NFX95 (GATGAATC)</t>
  </si>
  <si>
    <t>MJ95 (CGAGATC)</t>
  </si>
  <si>
    <t>A712-A507 (AGGAGTGG-TAAGTTCC)</t>
  </si>
  <si>
    <t>095 (GCTCAGTT)</t>
  </si>
  <si>
    <t>SI-GA-H11 (GGCGAGTA|ACTTCTAT|CAAATACG|TTGCGCGC)</t>
  </si>
  <si>
    <t>SI-NA-G12 (ACCCGCAC|CATGCGTA|GTGATAGT|TGATATCG)</t>
  </si>
  <si>
    <t>SI-TT-H11 (ACAATCGATC-CATTCCGTCA)</t>
  </si>
  <si>
    <t>SI-TN-H11 (AGACGACCGA-TGTTCTGTGG)</t>
  </si>
  <si>
    <t>D712-D508 (AGCGATAG-GTACTGAC)</t>
  </si>
  <si>
    <t>Index96 (GCCAAGAC)</t>
  </si>
  <si>
    <t>N712-N508 (GTAGAGGA-CTAAGCCT)</t>
  </si>
  <si>
    <t>SureSelect XT2 Index 96 (GCCAAGAC)</t>
  </si>
  <si>
    <t>NFX96 (GCCAAGAC)</t>
  </si>
  <si>
    <t>MJ96 (CGCAGCC)</t>
  </si>
  <si>
    <t>A712-A508 (AGGAGTGG-TAGACCTA)</t>
  </si>
  <si>
    <t>096 (ATCTGACC)</t>
  </si>
  <si>
    <t>SI-GA-H12 (GACAGCAT|TTTGTACA|AGGCCGTG|CCATATGC)</t>
  </si>
  <si>
    <t>SI-NA-H12 (ACGAGTAG|CAATCCCT|GTCCAGGC|TGTGTATA)</t>
  </si>
  <si>
    <t>SI-TT-H12 (TGATGATTCA-CGACTCCTAC)</t>
  </si>
  <si>
    <t>SI-TN-H12 (AGTGGAGGGA-AAACTATGCA)</t>
  </si>
  <si>
    <t>N701-N517 (TAAGGCGA-GCGTAAGA)</t>
  </si>
  <si>
    <t>MJ97 (AATCTTC)</t>
  </si>
  <si>
    <t>N702-N517 (CGTACTAG-GCGTAAGA)</t>
  </si>
  <si>
    <t>MJ98 (ACCAACG)</t>
  </si>
  <si>
    <t>N703-N517 (AGGCAGAA-GCGTAAGA)</t>
  </si>
  <si>
    <t>MJ99 (AGATGGC)</t>
  </si>
  <si>
    <t>N704-N517 (TCCTGAGC-GCGTAAGA)</t>
  </si>
  <si>
    <t>MJ100 (CCAGGTT)</t>
  </si>
  <si>
    <t>N705-N517 (GGACTCCT-GCGTAAGA)</t>
  </si>
  <si>
    <t>MJ101 (CCGTTAG)</t>
  </si>
  <si>
    <t>N706-N517 (TAGGCATG-GCGTAAGA)</t>
  </si>
  <si>
    <t>MJ102 (CGCCTCT)</t>
  </si>
  <si>
    <t>N707-N517 (CTCTCTAC-GCGTAAGA)</t>
  </si>
  <si>
    <t>MJ103 (CTTGCGG)</t>
  </si>
  <si>
    <t>N708-N517 (CAGAGAGG-GCGTAAGA)</t>
  </si>
  <si>
    <t>MJ104 (GGCGGAG)</t>
  </si>
  <si>
    <t>N709-N517 (GCTACGCT-GCGTAAGA)</t>
  </si>
  <si>
    <t>MJ105 (TGGACGT)</t>
  </si>
  <si>
    <t>N710-N517 (CGAGGCTG-GCGTAAGA)</t>
  </si>
  <si>
    <t>MJ106 (AACCATG)</t>
  </si>
  <si>
    <t>N711-N517 (AAGAGGCA-GCGTAAGA)</t>
  </si>
  <si>
    <t>MJ107 (CAGGAAG)</t>
  </si>
  <si>
    <t>N712-N517 (GTAGAGGA-GCGTAAGA)</t>
  </si>
  <si>
    <t>MJ108 (CATACCT)</t>
  </si>
  <si>
    <t>MJ109 (CCAATCC)</t>
  </si>
  <si>
    <t>MJ110 (CCGGCGT)</t>
  </si>
  <si>
    <t>MJ111 (CGCATAG)</t>
  </si>
  <si>
    <t>MJ112 (CGTAATC)</t>
  </si>
  <si>
    <t>MJ113 (CGTTGGT)</t>
  </si>
  <si>
    <t>MJ114 (CTATACG)</t>
  </si>
  <si>
    <t>MJ115 (GACCTAC)</t>
  </si>
  <si>
    <t>MJ116 (GATATTG)</t>
  </si>
  <si>
    <t>MJ117 (AAGACGC)</t>
  </si>
  <si>
    <t>MJ118 (GCAGTAT)</t>
  </si>
  <si>
    <t>MJ119 (AAGCAGT)</t>
  </si>
  <si>
    <t>MJ120 (GTTACCG)</t>
  </si>
  <si>
    <t>MJ121 (CCTAACG)</t>
  </si>
  <si>
    <t>MJ122 (ATCATAA)</t>
  </si>
  <si>
    <t>MJ123 (TGATAAC)</t>
  </si>
  <si>
    <t>MJ124 (TCTCCTA)</t>
  </si>
  <si>
    <t>MJ125 (CAGAGCA)</t>
  </si>
  <si>
    <t>MJ126 (CGGCTGG)</t>
  </si>
  <si>
    <t>MJ127 (CGCTATT)</t>
  </si>
  <si>
    <t>MJ128 (GATCGTC)</t>
  </si>
  <si>
    <t>MJ129 (ACGGCAG)</t>
  </si>
  <si>
    <t>MJ130 (GACCGAT)</t>
  </si>
  <si>
    <t>MJ131 (ACTTGCG)</t>
  </si>
  <si>
    <t>MJ132 (GTAAGCC)</t>
  </si>
  <si>
    <t>MJ133 (GCCATGC)</t>
  </si>
  <si>
    <t>MJ134 (ATAACGT)</t>
  </si>
  <si>
    <t>MJ135 (CGGACGT)</t>
  </si>
  <si>
    <t>MJ136 (GCGAGTA)</t>
  </si>
  <si>
    <t>MJ137 (ACGCGGA)</t>
  </si>
  <si>
    <t>MJ138 (GTCTAAT)</t>
  </si>
  <si>
    <t>MJ139 (GAAGCGT)</t>
  </si>
  <si>
    <t>MJ140 (CGGTAAG)</t>
  </si>
  <si>
    <t>MJ141 (GGTAACT)</t>
  </si>
  <si>
    <t>MJ142 (AATATAG)</t>
  </si>
  <si>
    <t>MJ143 (CCTCGCC)</t>
  </si>
  <si>
    <t>MJ144 (TTAATAG)</t>
  </si>
  <si>
    <t>MJ145 (CCGAAGC)</t>
  </si>
  <si>
    <t>MJ146 (TCGTTAT)</t>
  </si>
  <si>
    <t>MJ147 (GGCTCTG)</t>
  </si>
  <si>
    <t>MJ148 (CCAAGTC)</t>
  </si>
  <si>
    <t>MJ149 (CTTGGAA)</t>
  </si>
  <si>
    <t>MJ150 (TGAAGCT)</t>
  </si>
  <si>
    <t>MJ151 (GGTTGAC)</t>
  </si>
  <si>
    <t>MJ152 (CCGCCAT)</t>
  </si>
  <si>
    <t>MJ153 (ACCAGAG)</t>
  </si>
  <si>
    <t>MJ154 (GCTGAGA)</t>
  </si>
  <si>
    <t>MJ155 (CCTTCGC)</t>
  </si>
  <si>
    <t>MJ156 (CTGGCCT)</t>
  </si>
  <si>
    <t>MJ157 (CGCAAGG)</t>
  </si>
  <si>
    <t>MJ158 (TGAGAGA)</t>
  </si>
  <si>
    <t>MJ159 (AAGATTC)</t>
  </si>
  <si>
    <t>MJ160 (ATCGGTT)</t>
  </si>
  <si>
    <t>MJ161 (ACGAGCC)</t>
  </si>
  <si>
    <t>MJ162 (TGGATAC)</t>
  </si>
  <si>
    <t>MJ163 (ATTCCAG)</t>
  </si>
  <si>
    <t>MJ164 (ACTCATT)</t>
  </si>
  <si>
    <t>MJ165 (ACCTCGT)</t>
  </si>
  <si>
    <t>MJ166 (AGCTTAT)</t>
  </si>
  <si>
    <t>MJ167 (GCGATCT)</t>
  </si>
  <si>
    <t>MJ168 (CTCCAGT)</t>
  </si>
  <si>
    <t>MJ169 (GAACTTA)</t>
  </si>
  <si>
    <t>MJ170 (CCAATAA)</t>
  </si>
  <si>
    <t>MJ171 (AGGCGAG)</t>
  </si>
  <si>
    <t>MJ172 (CTCAGAT)</t>
  </si>
  <si>
    <t>MJ173 (AAGACGA)</t>
  </si>
  <si>
    <t>MJ174 (ACCGCTC)</t>
  </si>
  <si>
    <t>MJ175 (AACTGAC)</t>
  </si>
  <si>
    <t>MJ176 (GCAACTG)</t>
  </si>
  <si>
    <t>MJ177 (GAGTAAC)</t>
  </si>
  <si>
    <t>MJ178 (GATTAGG)</t>
  </si>
  <si>
    <t>MJ179 (AGTCGCT)</t>
  </si>
  <si>
    <t>MJ180 (CATAGAC)</t>
  </si>
  <si>
    <t>MJ181 (ACTACGG)</t>
  </si>
  <si>
    <t>MJ182 (GGCTAGC)</t>
  </si>
  <si>
    <t>MJ183 (CCATGAG)</t>
  </si>
  <si>
    <t>MJ184 (GCTGGTT)</t>
  </si>
  <si>
    <t>MJ185 (AGAGTAG)</t>
  </si>
  <si>
    <t>MJ186 (TATCAAC)</t>
  </si>
  <si>
    <t>MJ187 (ATACGCG)</t>
  </si>
  <si>
    <t>MJ188 (GACGTAC)</t>
  </si>
  <si>
    <t>MJ189 (CTACTTC)</t>
  </si>
  <si>
    <t>MJ190 (TGGTCGG)</t>
  </si>
  <si>
    <t>MJ191 (AGACCAT)</t>
  </si>
  <si>
    <t>MJ192 (TCCGAAC)</t>
  </si>
  <si>
    <t>MJ193 (GAGGTTG)</t>
  </si>
  <si>
    <t>MJ194 (TATGAGT)</t>
  </si>
  <si>
    <t>MJ195 (CTTCGTT)</t>
  </si>
  <si>
    <t>MJ196 (CCGTCCG)</t>
  </si>
  <si>
    <t>MJ197 (AACGTTA)</t>
  </si>
  <si>
    <t>MJ198 (GCATATT)</t>
  </si>
  <si>
    <t>MJ199 (ACCTTCC)</t>
  </si>
  <si>
    <t>MJ200 (TTCCGAG)</t>
  </si>
  <si>
    <t>MJ201 (AACCGCA)</t>
  </si>
  <si>
    <t>MJ202 (AGTCCTC)</t>
  </si>
  <si>
    <t>MJ203 (ACGACTT)</t>
  </si>
  <si>
    <t>MJ204 (ATCCATA)</t>
  </si>
  <si>
    <t>MJ205 (CGGTCTC)</t>
  </si>
  <si>
    <t>MJ206 (CTCATCG)</t>
  </si>
  <si>
    <t>MJ207 (TCGCGTT)</t>
  </si>
  <si>
    <t>MJ208 (CTTGACC)</t>
  </si>
  <si>
    <t>MJ209 (ATAGCTG)</t>
  </si>
  <si>
    <t>MJ210 (CGTTCCT)</t>
  </si>
  <si>
    <t>MJ211 (CGCCTCA)</t>
  </si>
  <si>
    <t>MJ212 (CAATCGA)</t>
  </si>
  <si>
    <t>MJ213 (ACGCTCG)</t>
  </si>
  <si>
    <t>MJ214 (CAGGCAA)</t>
  </si>
  <si>
    <t>MJ215 (AGAGACT)</t>
  </si>
  <si>
    <t>MJ216 (AATTGGT)</t>
  </si>
  <si>
    <t>MJ217 (CAAGAAT)</t>
  </si>
  <si>
    <t>MJ218 (AAGAGAT)</t>
  </si>
  <si>
    <t>MJ219 (CTGACTA)</t>
  </si>
  <si>
    <t>MJ220 (AAGCCTG)</t>
  </si>
  <si>
    <t>MJ221 (CAACGAA)</t>
  </si>
  <si>
    <t>MJ222 (CCATACC)</t>
  </si>
  <si>
    <t>MJ223 (AAGTTGG)</t>
  </si>
  <si>
    <t>MJ224 (ACCGAGG)</t>
  </si>
  <si>
    <t>MJ225 (AACGCAT)</t>
  </si>
  <si>
    <t>MJ226 (ATAGAAC)</t>
  </si>
  <si>
    <t>MJ227 (CAAGGCC)</t>
  </si>
  <si>
    <t>MJ228 (CGATTCG)</t>
  </si>
  <si>
    <t>Validation of formulas</t>
  </si>
  <si>
    <t>Path to test data:</t>
  </si>
  <si>
    <t>-</t>
  </si>
  <si>
    <t>Version:</t>
  </si>
  <si>
    <t>Grå rader testas ej i den här versionen pga att funktionen ej påverkats av ändringen.</t>
  </si>
  <si>
    <t>Test cases</t>
  </si>
  <si>
    <t>Expected result</t>
  </si>
  <si>
    <t>OK Sign/ date</t>
  </si>
  <si>
    <t>Kommentar</t>
  </si>
  <si>
    <t>Spara ner en kopia av filen från Canea. Kontrollera att de flikar som ska vara dolda inte syns och att de är låsta för editering (läs INS-33581). Kontrollera även att fält och kolumner som ska vara dolda är korrekt dolda och att rätt fält är låsta för editering.</t>
  </si>
  <si>
    <t xml:space="preserve">De är låsta och allt är dolt som borde vara det. Även de gömda cellerna, inklusive raderna i början och slutet av tabellen ska vara låsta. </t>
  </si>
  <si>
    <t>KL/250211</t>
  </si>
  <si>
    <t xml:space="preserve">Kontrollera att ordningen på kolumnerna är logisk. </t>
  </si>
  <si>
    <t xml:space="preserve">Ordningen är logisk och följer ordningen av UDFerna i Custome fields i Clarity. </t>
  </si>
  <si>
    <t>Kontrollera att du hamnar i fliken ”Sample information” när dokumentet öppnas (läs INS-33581). Kontrollera att "förmarkerad" cell i fliken Sample list motsvarar första provnamnet (dvs cell D11). I fliken Sample information ska "förmarkerad" cell motsvarar projektkod (dvs cell B16)</t>
  </si>
  <si>
    <t>Korrekt cell är "förmarkerad" och rätt flik är synlig när dokumentet öppnas.</t>
  </si>
  <si>
    <t>Kontrollera att valideringen av projektkoden i cell B16 i flik Sample information är aktiv och fungerar. Endast bokstäver, siffror och bindestreck är tillåtna. Det måste finnas exakt ett bindestreck. Fel antal bindestreck ger rödmarkerad text.</t>
  </si>
  <si>
    <t>Det går inte att skriva in otillåtna tecken. Fel antal bindestreck ger rödmarkerad text.</t>
  </si>
  <si>
    <t xml:space="preserve">Lås upp dolda kolumner. </t>
  </si>
  <si>
    <t xml:space="preserve">TO BE FILLED IN BY SNP&amp;SEQ-TECHNOLOGY PLATFORM, BLA-32605/6-vXX DO NOT TOUCH! och LEAVE BLANK! INFORMATION IS AUTOMATICALLY RETRIEVED FROM "PROJECT LEVEL INFO" IN CLARITY dyker upp i den ordningen. </t>
  </si>
  <si>
    <t>Kontrollera att allt stämmer i kolumner med drop-down menyer. Kontrollera både översta cellen och en cell lite längre ner i listan.</t>
  </si>
  <si>
    <t>Listorna i dropdownmenyerna ska vara samma och lika långa som det som står i fliken "drop-down-rör-ej".</t>
  </si>
  <si>
    <t>I de drop-down menyer där förändringar gjorts för denna version, kontrollera att valen i menyn stämmer med information i fliken "drop-down rör ej". GÄLLER: "Sequencing Instrument"</t>
  </si>
  <si>
    <t>I de kolumner där formler ändrats för denna version, kontrollera att samma funktionen är angiven i hela kolumnen från början till slut.</t>
  </si>
  <si>
    <t>Ser ut som förväntat</t>
  </si>
  <si>
    <t>Kontrollera att alla formler och drop-downs ser likadana ut; Kontrollera översta cellen, och en cell långt ner i listan</t>
  </si>
  <si>
    <t xml:space="preserve">Kontrollera att dolda kolumner (F) och rader (5-10 + 1931) och har all korrekt information enligt INS-33581. </t>
  </si>
  <si>
    <t xml:space="preserve">Fyll i provformuläret i för UG obligatoriska fält. </t>
  </si>
  <si>
    <t>Listan ska bete sig som förväntat och celler med formler i ska fyllas automatiskt som förväntat (kontrollera mot texterna i kolumnhuvudena).</t>
  </si>
  <si>
    <t>Lägg till dubletter i kolumnerna Index number och Custom index. (Ena dubletten i övre halvan av listan, andra dubletten i nedre halvan)</t>
  </si>
  <si>
    <t xml:space="preserve">Kontrollera att de rader som fyllts i med dubletter blivit röda i Sample index. </t>
  </si>
  <si>
    <t>Kör valideringsscriptet på filen, gärna både före och efter att den fyllts i.</t>
  </si>
  <si>
    <t>Scripet beter sig som förväntat, förutom att den inte validerar den nya kolumnen special info. (Scriptet kommer uppdateras, men det kommer senare.)</t>
  </si>
  <si>
    <t>Validera och logga in filen  i ett testprojekt på Clarity dev "gamla sättet" via projects and samples.</t>
  </si>
  <si>
    <t>Det går bra. Biblioteken har information om pool well location.</t>
  </si>
  <si>
    <t>Validera och logga in filen i ett testprojekt på Clarity dev "nya sättet" via project coordination-protkollet.</t>
  </si>
  <si>
    <t>I den version av blanketten som ligger i CANEA: Fyll i testspec-fliken och dölj den sedan. Se till att stänga med markören på rätt plats så den uppfyller kraven i tredje punkten i den här testspecifikationen.</t>
  </si>
  <si>
    <t>POOL#</t>
  </si>
  <si>
    <t>Container (hidden column)</t>
  </si>
  <si>
    <t>Sequencing instrument</t>
  </si>
  <si>
    <t>NUMBER OF LANES</t>
  </si>
  <si>
    <t>UV absorbance (A260)- not recommended!</t>
  </si>
  <si>
    <t>TE</t>
  </si>
  <si>
    <t>NovaSeq SP</t>
  </si>
  <si>
    <t>No</t>
  </si>
  <si>
    <t>Other</t>
  </si>
  <si>
    <t>RML- WG re-seq</t>
  </si>
  <si>
    <t>Qubit</t>
  </si>
  <si>
    <t>TRIS</t>
  </si>
  <si>
    <t>1.5 ml Eppendorf tube</t>
  </si>
  <si>
    <t>NovaSeq S1</t>
  </si>
  <si>
    <t>51x2</t>
  </si>
  <si>
    <t>2 libraries/pool</t>
  </si>
  <si>
    <t>1 lane/pool</t>
  </si>
  <si>
    <t>8 pM</t>
  </si>
  <si>
    <t>Yes</t>
  </si>
  <si>
    <t>RML- WG re-seq Human</t>
  </si>
  <si>
    <t>Picogreen</t>
  </si>
  <si>
    <t>NovaSeq S2</t>
  </si>
  <si>
    <t>3 libraries/pool</t>
  </si>
  <si>
    <t>2 lanes/pool</t>
  </si>
  <si>
    <t>9 pM</t>
  </si>
  <si>
    <t>RML- Target re-seq</t>
  </si>
  <si>
    <t>NovaSeq S4</t>
  </si>
  <si>
    <t>101x2</t>
  </si>
  <si>
    <t>4 libraries/pool</t>
  </si>
  <si>
    <t>3 lanes/pool</t>
  </si>
  <si>
    <t>10 pM</t>
  </si>
  <si>
    <t>RML- RNA-seq</t>
  </si>
  <si>
    <t>Pool5</t>
  </si>
  <si>
    <t>NovaSeq X 1.5B</t>
  </si>
  <si>
    <t>5 libraries/pool</t>
  </si>
  <si>
    <t>4 lanes/pool</t>
  </si>
  <si>
    <t>11 pM</t>
  </si>
  <si>
    <t>RML- Single cell</t>
  </si>
  <si>
    <t>Pool6</t>
  </si>
  <si>
    <t>NovaSeq X 10B</t>
  </si>
  <si>
    <t>151x2</t>
  </si>
  <si>
    <t>6 libraries/pool</t>
  </si>
  <si>
    <t>5 lanes/pool</t>
  </si>
  <si>
    <t>12 pM</t>
  </si>
  <si>
    <t>RML- Metagenomics</t>
  </si>
  <si>
    <t>Pool7</t>
  </si>
  <si>
    <t>NovaSeq X 25B</t>
  </si>
  <si>
    <t>251x2</t>
  </si>
  <si>
    <t>7 libraries/pool</t>
  </si>
  <si>
    <t>6 lanes/pool</t>
  </si>
  <si>
    <t>13 pM</t>
  </si>
  <si>
    <t>RML- de novo</t>
  </si>
  <si>
    <t>Pool8</t>
  </si>
  <si>
    <t>MiSeq</t>
  </si>
  <si>
    <t>8 libraries/pool</t>
  </si>
  <si>
    <t>7 lanes/pool</t>
  </si>
  <si>
    <t>14 pM</t>
  </si>
  <si>
    <t>RML- Epigenetics</t>
  </si>
  <si>
    <t>Pool9</t>
  </si>
  <si>
    <t>MiSeq Nano</t>
  </si>
  <si>
    <t>76x2</t>
  </si>
  <si>
    <t>9 libraries/pool</t>
  </si>
  <si>
    <t>8 lanes/pool</t>
  </si>
  <si>
    <t>15 pM</t>
  </si>
  <si>
    <t>RML- Other</t>
  </si>
  <si>
    <t>Pool10</t>
  </si>
  <si>
    <t>iSeq</t>
  </si>
  <si>
    <t>10 libraries/pool</t>
  </si>
  <si>
    <t>9 lanes/pool</t>
  </si>
  <si>
    <t>16 pM</t>
  </si>
  <si>
    <t>RML-Unknown</t>
  </si>
  <si>
    <t>Pool11</t>
  </si>
  <si>
    <t>301x2</t>
  </si>
  <si>
    <t>11 libraries/pool</t>
  </si>
  <si>
    <t>10 lanes/pool</t>
  </si>
  <si>
    <t>17 pM</t>
  </si>
  <si>
    <t>WG re-seq</t>
  </si>
  <si>
    <t>Pool12</t>
  </si>
  <si>
    <t>28+8+0+91</t>
  </si>
  <si>
    <t>12 libraries/pool</t>
  </si>
  <si>
    <t>2 lanes/library</t>
  </si>
  <si>
    <t>18 pM</t>
  </si>
  <si>
    <t>WG re-seq Human</t>
  </si>
  <si>
    <t>Pool13</t>
  </si>
  <si>
    <t>28+10+10+90</t>
  </si>
  <si>
    <t>13 libraries/pool</t>
  </si>
  <si>
    <t>3 lanes/library</t>
  </si>
  <si>
    <t>50 pM</t>
  </si>
  <si>
    <t>Target re-seq</t>
  </si>
  <si>
    <t>Pool14</t>
  </si>
  <si>
    <t>26+8+0+91</t>
  </si>
  <si>
    <t>14 libraries/pool</t>
  </si>
  <si>
    <t>4 lanes/library</t>
  </si>
  <si>
    <t>60 pM</t>
  </si>
  <si>
    <t>RNA-seq</t>
  </si>
  <si>
    <t>Pool15</t>
  </si>
  <si>
    <t>26+10+10+90</t>
  </si>
  <si>
    <t>15 libraries/pool</t>
  </si>
  <si>
    <t>5 lanes/library</t>
  </si>
  <si>
    <t>100 pM</t>
  </si>
  <si>
    <t>Single cell</t>
  </si>
  <si>
    <t>Pool16</t>
  </si>
  <si>
    <t>Other (specify in "special info")</t>
  </si>
  <si>
    <t>16 libraries/pool</t>
  </si>
  <si>
    <t>6 lanes/library</t>
  </si>
  <si>
    <t>150 pM</t>
  </si>
  <si>
    <t>Metagenomics</t>
  </si>
  <si>
    <t>Pool17</t>
  </si>
  <si>
    <t>17 libraries/pool</t>
  </si>
  <si>
    <t>7 lanes/library</t>
  </si>
  <si>
    <t>200 pM</t>
  </si>
  <si>
    <t>de novo</t>
  </si>
  <si>
    <t>Pool18</t>
  </si>
  <si>
    <t>18 libraries/pool</t>
  </si>
  <si>
    <t>8 lanes/library</t>
  </si>
  <si>
    <t>250 pM</t>
  </si>
  <si>
    <t>Epigenetics</t>
  </si>
  <si>
    <t>Pool19</t>
  </si>
  <si>
    <t>19 libraries/pool</t>
  </si>
  <si>
    <t>9 lanes/library</t>
  </si>
  <si>
    <t>300 pM</t>
  </si>
  <si>
    <t>Pool20</t>
  </si>
  <si>
    <t>20 libraries/pool</t>
  </si>
  <si>
    <t>10 lanes/library</t>
  </si>
  <si>
    <t>350 pM</t>
  </si>
  <si>
    <t>Pool21</t>
  </si>
  <si>
    <t>21 libraries/pool</t>
  </si>
  <si>
    <t>1 flowcell/pool</t>
  </si>
  <si>
    <t>400 pM</t>
  </si>
  <si>
    <t>Pool22</t>
  </si>
  <si>
    <t>22 libraries/pool</t>
  </si>
  <si>
    <t>2 flowcells/pool</t>
  </si>
  <si>
    <t>450 pM</t>
  </si>
  <si>
    <t>Pool23</t>
  </si>
  <si>
    <t>23 libraries/pool</t>
  </si>
  <si>
    <t>3 flowcells/pool</t>
  </si>
  <si>
    <t>500 pM</t>
  </si>
  <si>
    <t>Pool24</t>
  </si>
  <si>
    <t>24 libraries/pool</t>
  </si>
  <si>
    <t>4 flowcells/pool</t>
  </si>
  <si>
    <t>550 pM</t>
  </si>
  <si>
    <t>Pool25</t>
  </si>
  <si>
    <t>25 libraries/pool</t>
  </si>
  <si>
    <t>5 flowcells/pool</t>
  </si>
  <si>
    <t>600 pM</t>
  </si>
  <si>
    <t>Pool26</t>
  </si>
  <si>
    <t>26 libraries/pool</t>
  </si>
  <si>
    <t>1 flowcell/library</t>
  </si>
  <si>
    <t>Pool27</t>
  </si>
  <si>
    <t>27 libraries/pool</t>
  </si>
  <si>
    <t>2 flowcells/library</t>
  </si>
  <si>
    <t>Pool28</t>
  </si>
  <si>
    <t>28 libraries/pool</t>
  </si>
  <si>
    <t>3 flowcells/library</t>
  </si>
  <si>
    <t>Pool29</t>
  </si>
  <si>
    <t>29 libraries/pool</t>
  </si>
  <si>
    <t>4 flowcells/library</t>
  </si>
  <si>
    <t>Pool30</t>
  </si>
  <si>
    <t>30 libraries/pool</t>
  </si>
  <si>
    <t>5 flowcells/library</t>
  </si>
  <si>
    <t>Pool31</t>
  </si>
  <si>
    <t>31 libraries/pool</t>
  </si>
  <si>
    <t>Pool32</t>
  </si>
  <si>
    <t>32 libraries/pool</t>
  </si>
  <si>
    <t>Pool33</t>
  </si>
  <si>
    <t>33 libraries/pool</t>
  </si>
  <si>
    <t>Pool34</t>
  </si>
  <si>
    <t>34 libraries/pool</t>
  </si>
  <si>
    <t>Pool35</t>
  </si>
  <si>
    <t>35 libraries/pool</t>
  </si>
  <si>
    <t>Pool36</t>
  </si>
  <si>
    <t>36 libraries/pool</t>
  </si>
  <si>
    <t>Pool37</t>
  </si>
  <si>
    <t>37 libraries/pool</t>
  </si>
  <si>
    <t>Pool38</t>
  </si>
  <si>
    <t>38 libraries/pool</t>
  </si>
  <si>
    <t>Pool39</t>
  </si>
  <si>
    <t>39 libraries/pool</t>
  </si>
  <si>
    <t>Pool40</t>
  </si>
  <si>
    <t>40 libraries/pool</t>
  </si>
  <si>
    <t>Pool41</t>
  </si>
  <si>
    <t>41 libraries/pool</t>
  </si>
  <si>
    <t>Pool42</t>
  </si>
  <si>
    <t>42 libraries/pool</t>
  </si>
  <si>
    <t>Pool43</t>
  </si>
  <si>
    <t>43 libraries/pool</t>
  </si>
  <si>
    <t>Pool44</t>
  </si>
  <si>
    <t>44 libraries/pool</t>
  </si>
  <si>
    <t>Pool45</t>
  </si>
  <si>
    <t>45 libraries/pool</t>
  </si>
  <si>
    <t>Pool46</t>
  </si>
  <si>
    <t>46 libraries/pool</t>
  </si>
  <si>
    <t>Pool47</t>
  </si>
  <si>
    <t>47 libraries/pool</t>
  </si>
  <si>
    <t>Pool48</t>
  </si>
  <si>
    <t>48 libraries/pool</t>
  </si>
  <si>
    <t>Pool49</t>
  </si>
  <si>
    <t>49 libraries/pool</t>
  </si>
  <si>
    <t>Pool50</t>
  </si>
  <si>
    <t>50 libraries/pool</t>
  </si>
  <si>
    <t>Pool51</t>
  </si>
  <si>
    <t>51 libraries/pool</t>
  </si>
  <si>
    <t>Pool52</t>
  </si>
  <si>
    <t>52 libraries/pool</t>
  </si>
  <si>
    <t>Pool53</t>
  </si>
  <si>
    <t>53 libraries/pool</t>
  </si>
  <si>
    <t>Pool54</t>
  </si>
  <si>
    <t>54 libraries/pool</t>
  </si>
  <si>
    <t>Pool55</t>
  </si>
  <si>
    <t>55 libraries/pool</t>
  </si>
  <si>
    <t>Pool56</t>
  </si>
  <si>
    <t>56 libraries/pool</t>
  </si>
  <si>
    <t>Pool57</t>
  </si>
  <si>
    <t>57 libraries/pool</t>
  </si>
  <si>
    <t>Pool58</t>
  </si>
  <si>
    <t>58 libraries/pool</t>
  </si>
  <si>
    <t>Pool59</t>
  </si>
  <si>
    <t>59 libraries/pool</t>
  </si>
  <si>
    <t>Pool60</t>
  </si>
  <si>
    <t>60 libraries/pool</t>
  </si>
  <si>
    <t>Pool61</t>
  </si>
  <si>
    <t>61 libraries/pool</t>
  </si>
  <si>
    <t>Pool62</t>
  </si>
  <si>
    <t>62 libraries/pool</t>
  </si>
  <si>
    <t>Pool63</t>
  </si>
  <si>
    <t>63 libraries/pool</t>
  </si>
  <si>
    <t>Pool64</t>
  </si>
  <si>
    <t>64 libraries/pool</t>
  </si>
  <si>
    <t>Pool65</t>
  </si>
  <si>
    <t>65 libraries/pool</t>
  </si>
  <si>
    <t>Pool66</t>
  </si>
  <si>
    <t>66 libraries/pool</t>
  </si>
  <si>
    <t>Pool67</t>
  </si>
  <si>
    <t>67 libraries/pool</t>
  </si>
  <si>
    <t>Pool68</t>
  </si>
  <si>
    <t>68 libraries/pool</t>
  </si>
  <si>
    <t>Pool69</t>
  </si>
  <si>
    <t>69 libraries/pool</t>
  </si>
  <si>
    <t>Pool70</t>
  </si>
  <si>
    <t>70 libraries/pool</t>
  </si>
  <si>
    <t>Pool71</t>
  </si>
  <si>
    <t>71 libraries/pool</t>
  </si>
  <si>
    <t>Pool72</t>
  </si>
  <si>
    <t>72 libraries/pool</t>
  </si>
  <si>
    <t>Pool73</t>
  </si>
  <si>
    <t>73 libraries/pool</t>
  </si>
  <si>
    <t>Pool74</t>
  </si>
  <si>
    <t>74 libraries/pool</t>
  </si>
  <si>
    <t>Pool75</t>
  </si>
  <si>
    <t>75 libraries/pool</t>
  </si>
  <si>
    <t>Pool76</t>
  </si>
  <si>
    <t>76 libraries/pool</t>
  </si>
  <si>
    <t>Pool77</t>
  </si>
  <si>
    <t>77 libraries/pool</t>
  </si>
  <si>
    <t>Pool78</t>
  </si>
  <si>
    <t>78 libraries/pool</t>
  </si>
  <si>
    <t>Pool79</t>
  </si>
  <si>
    <t>79 libraries/pool</t>
  </si>
  <si>
    <t>Pool80</t>
  </si>
  <si>
    <t>80 libraries/pool</t>
  </si>
  <si>
    <t>Pool81</t>
  </si>
  <si>
    <t>81 libraries/pool</t>
  </si>
  <si>
    <t>Pool82</t>
  </si>
  <si>
    <t>82 libraries/pool</t>
  </si>
  <si>
    <t>Pool83</t>
  </si>
  <si>
    <t>83 libraries/pool</t>
  </si>
  <si>
    <t>Pool84</t>
  </si>
  <si>
    <t>84 libraries/pool</t>
  </si>
  <si>
    <t>Pool85</t>
  </si>
  <si>
    <t>85 libraries/pool</t>
  </si>
  <si>
    <t>Pool86</t>
  </si>
  <si>
    <t>86 libraries/pool</t>
  </si>
  <si>
    <t>Pool87</t>
  </si>
  <si>
    <t>87 libraries/pool</t>
  </si>
  <si>
    <t>Pool88</t>
  </si>
  <si>
    <t>88 libraries/pool</t>
  </si>
  <si>
    <t>Pool89</t>
  </si>
  <si>
    <t>89 libraries/pool</t>
  </si>
  <si>
    <t>Pool90</t>
  </si>
  <si>
    <t>90 libraries/pool</t>
  </si>
  <si>
    <t>Pool91</t>
  </si>
  <si>
    <t>91 libraries/pool</t>
  </si>
  <si>
    <t>Pool92</t>
  </si>
  <si>
    <t>92 libraries/pool</t>
  </si>
  <si>
    <t>Pool93</t>
  </si>
  <si>
    <t>93 libraries/pool</t>
  </si>
  <si>
    <t>Pool94</t>
  </si>
  <si>
    <t>94 libraries/pool</t>
  </si>
  <si>
    <t>Pool95</t>
  </si>
  <si>
    <t>95 libraries/pool</t>
  </si>
  <si>
    <t>Pool96</t>
  </si>
  <si>
    <t>96 libraries/pool</t>
  </si>
</sst>
</file>

<file path=xl/styles.xml><?xml version="1.0" encoding="utf-8"?>
<styleSheet xmlns="http://schemas.openxmlformats.org/spreadsheetml/2006/main" xmlns:x14ac="http://schemas.microsoft.com/office/spreadsheetml/2009/9/ac" xmlns:mc="http://schemas.openxmlformats.org/markup-compatibility/2006">
  <fonts count="35">
    <font>
      <sz val="11.0"/>
      <color theme="1"/>
      <name val="Calibri"/>
      <scheme val="minor"/>
    </font>
    <font>
      <b/>
      <sz val="16.0"/>
      <color theme="1"/>
      <name val="Calibri"/>
    </font>
    <font/>
    <font>
      <b/>
      <sz val="24.0"/>
      <color theme="1"/>
      <name val="Calibri"/>
    </font>
    <font>
      <b/>
      <sz val="28.0"/>
      <color theme="1"/>
      <name val="Calibri"/>
    </font>
    <font>
      <sz val="11.0"/>
      <color theme="1"/>
      <name val="Calibri"/>
    </font>
    <font>
      <b/>
      <i/>
      <sz val="11.0"/>
      <color theme="1"/>
      <name val="Calibri"/>
    </font>
    <font>
      <b/>
      <i/>
      <sz val="15.0"/>
      <color rgb="FFFF0000"/>
      <name val="Calibri"/>
    </font>
    <font>
      <i/>
      <sz val="11.0"/>
      <color theme="1"/>
      <name val="Calibri"/>
    </font>
    <font>
      <i/>
      <sz val="15.0"/>
      <color theme="1"/>
      <name val="Calibri"/>
    </font>
    <font>
      <sz val="10.0"/>
      <color rgb="FFC83264"/>
      <name val="Helvetica Neue"/>
    </font>
    <font>
      <sz val="10.0"/>
      <color theme="0"/>
      <name val="Helvetica Neue"/>
    </font>
    <font>
      <b/>
      <sz val="10.0"/>
      <color theme="1"/>
      <name val="Helvetica Neue"/>
    </font>
    <font>
      <sz val="10.0"/>
      <color theme="1"/>
      <name val="Helvetica Neue"/>
    </font>
    <font>
      <sz val="11.0"/>
      <color rgb="FF000000"/>
      <name val="Calibri"/>
    </font>
    <font>
      <b/>
      <sz val="14.0"/>
      <color theme="1"/>
      <name val="Calibri"/>
    </font>
    <font>
      <b/>
      <sz val="11.0"/>
      <color rgb="FFFF0000"/>
      <name val="Calibri"/>
    </font>
    <font>
      <b/>
      <sz val="11.0"/>
      <color theme="1"/>
      <name val="Calibri"/>
    </font>
    <font>
      <b/>
      <u/>
      <sz val="11.0"/>
      <color theme="10"/>
      <name val="Calibri"/>
    </font>
    <font>
      <u/>
      <sz val="11.0"/>
      <color theme="1"/>
      <name val="Calibri"/>
    </font>
    <font>
      <b/>
      <u/>
      <sz val="14.0"/>
      <color theme="1"/>
      <name val="Calibri"/>
    </font>
    <font>
      <b/>
      <sz val="12.0"/>
      <color theme="1"/>
      <name val="Calibri"/>
    </font>
    <font>
      <sz val="10.0"/>
      <color theme="1"/>
      <name val="Calibri"/>
    </font>
    <font>
      <sz val="9.0"/>
      <color theme="1"/>
      <name val="Calibri"/>
    </font>
    <font>
      <sz val="16.0"/>
      <color theme="1"/>
      <name val="Calibri"/>
    </font>
    <font>
      <sz val="11.0"/>
      <color theme="0"/>
      <name val="Calibri"/>
    </font>
    <font>
      <b/>
      <sz val="11.0"/>
      <color rgb="FF333333"/>
      <name val="Calibri"/>
    </font>
    <font>
      <color theme="1"/>
      <name val="Calibri"/>
      <scheme val="minor"/>
    </font>
    <font>
      <sz val="11.0"/>
      <color rgb="FF333333"/>
      <name val="Calibri"/>
    </font>
    <font>
      <b/>
      <sz val="12.0"/>
      <color theme="1"/>
      <name val="Arial"/>
    </font>
    <font>
      <sz val="10.0"/>
      <color theme="1"/>
      <name val="Arial"/>
    </font>
    <font>
      <b/>
      <sz val="10.0"/>
      <color theme="1"/>
      <name val="Arial"/>
    </font>
    <font>
      <sz val="10.0"/>
      <color rgb="FFFF0000"/>
      <name val="Arial"/>
    </font>
    <font>
      <sz val="12.0"/>
      <color theme="1"/>
      <name val="Calibri"/>
    </font>
    <font>
      <sz val="11.0"/>
      <color rgb="FFFF0000"/>
      <name val="Calibri"/>
    </font>
  </fonts>
  <fills count="14">
    <fill>
      <patternFill patternType="none"/>
    </fill>
    <fill>
      <patternFill patternType="lightGray"/>
    </fill>
    <fill>
      <patternFill patternType="solid">
        <fgColor rgb="FFD8D8D8"/>
        <bgColor rgb="FFD8D8D8"/>
      </patternFill>
    </fill>
    <fill>
      <patternFill patternType="solid">
        <fgColor rgb="FFDBE5F1"/>
        <bgColor rgb="FFDBE5F1"/>
      </patternFill>
    </fill>
    <fill>
      <patternFill patternType="solid">
        <fgColor rgb="FFF2DBDB"/>
        <bgColor rgb="FFF2DBDB"/>
      </patternFill>
    </fill>
    <fill>
      <patternFill patternType="solid">
        <fgColor rgb="FFF2F2F2"/>
        <bgColor rgb="FFF2F2F2"/>
      </patternFill>
    </fill>
    <fill>
      <patternFill patternType="solid">
        <fgColor rgb="FFE5B8B7"/>
        <bgColor rgb="FFE5B8B7"/>
      </patternFill>
    </fill>
    <fill>
      <patternFill patternType="solid">
        <fgColor rgb="FF5DABED"/>
        <bgColor rgb="FF5DABED"/>
      </patternFill>
    </fill>
    <fill>
      <patternFill patternType="solid">
        <fgColor rgb="FF8DB3E2"/>
        <bgColor rgb="FF8DB3E2"/>
      </patternFill>
    </fill>
    <fill>
      <patternFill patternType="solid">
        <fgColor rgb="FFD99594"/>
        <bgColor rgb="FFD99594"/>
      </patternFill>
    </fill>
    <fill>
      <patternFill patternType="solid">
        <fgColor theme="0"/>
        <bgColor theme="0"/>
      </patternFill>
    </fill>
    <fill>
      <patternFill patternType="solid">
        <fgColor rgb="FFBFBFBF"/>
        <bgColor rgb="FFBFBFBF"/>
      </patternFill>
    </fill>
    <fill>
      <patternFill patternType="solid">
        <fgColor rgb="FFA5A5A5"/>
        <bgColor rgb="FFA5A5A5"/>
      </patternFill>
    </fill>
    <fill>
      <patternFill patternType="solid">
        <fgColor rgb="FFCFE2F8"/>
        <bgColor rgb="FFCFE2F8"/>
      </patternFill>
    </fill>
  </fills>
  <borders count="75">
    <border/>
    <border>
      <left style="thin">
        <color rgb="FF000000"/>
      </left>
      <top style="thin">
        <color rgb="FF000000"/>
      </top>
    </border>
    <border>
      <right style="thin">
        <color rgb="FF000000"/>
      </right>
      <top style="thin">
        <color rgb="FF000000"/>
      </top>
    </border>
    <border>
      <top style="thin">
        <color rgb="FF000000"/>
      </top>
    </border>
    <border>
      <left style="thin">
        <color rgb="FF000000"/>
      </left>
      <right style="thin">
        <color rgb="FF000000"/>
      </right>
      <top style="thin">
        <color rgb="FF000000"/>
      </top>
    </border>
    <border>
      <left style="medium">
        <color rgb="FF000000"/>
      </left>
      <right style="medium">
        <color rgb="FF000000"/>
      </right>
      <top style="medium">
        <color rgb="FF000000"/>
      </top>
    </border>
    <border>
      <left/>
      <top style="medium">
        <color rgb="FF000000"/>
      </top>
    </border>
    <border>
      <right/>
      <top style="medium">
        <color rgb="FF000000"/>
      </top>
    </border>
    <border>
      <top style="medium">
        <color rgb="FF000000"/>
      </top>
    </border>
    <border>
      <right style="medium">
        <color rgb="FF000000"/>
      </right>
      <top style="medium">
        <color rgb="FF000000"/>
      </top>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thin">
        <color rgb="FF000000"/>
      </left>
    </border>
    <border>
      <right style="thin">
        <color rgb="FF000000"/>
      </right>
    </border>
    <border>
      <left style="thin">
        <color rgb="FF000000"/>
      </left>
      <bottom/>
    </border>
    <border>
      <bottom/>
    </border>
    <border>
      <right style="thin">
        <color rgb="FF000000"/>
      </right>
      <bottom/>
    </border>
    <border>
      <left style="thin">
        <color rgb="FF000000"/>
      </left>
      <right style="thin">
        <color rgb="FF000000"/>
      </right>
      <bottom/>
    </border>
    <border>
      <left style="thin">
        <color rgb="FF000000"/>
      </left>
      <right style="thin">
        <color rgb="FF000000"/>
      </right>
    </border>
    <border>
      <left style="medium">
        <color rgb="FF000000"/>
      </left>
      <right style="medium">
        <color rgb="FF000000"/>
      </right>
    </border>
    <border>
      <left/>
    </border>
    <border>
      <right/>
    </border>
    <border>
      <right style="medium">
        <color rgb="FF000000"/>
      </right>
    </border>
    <border>
      <left style="medium">
        <color rgb="FF000000"/>
      </left>
      <right/>
      <top/>
      <bottom/>
    </border>
    <border>
      <left/>
      <right/>
      <top/>
      <bottom/>
    </border>
    <border>
      <left/>
      <right style="medium">
        <color rgb="FF000000"/>
      </right>
      <top/>
      <bottom/>
    </border>
    <border>
      <left style="thin">
        <color rgb="FF000000"/>
      </left>
      <top/>
    </border>
    <border>
      <top/>
    </border>
    <border>
      <right style="thin">
        <color rgb="FF000000"/>
      </right>
      <top/>
    </border>
    <border>
      <left style="thin">
        <color rgb="FF000000"/>
      </left>
      <right style="thin">
        <color rgb="FF000000"/>
      </right>
      <top/>
    </border>
    <border>
      <left/>
      <bottom/>
    </border>
    <border>
      <right/>
      <bottom/>
    </border>
    <border>
      <right style="medium">
        <color rgb="FF000000"/>
      </right>
      <bottom/>
    </border>
    <border>
      <left style="medium">
        <color rgb="FF000000"/>
      </left>
      <top/>
      <bottom/>
    </border>
    <border>
      <top/>
      <bottom/>
    </border>
    <border>
      <right style="medium">
        <color rgb="FF000000"/>
      </right>
      <top/>
      <bottom/>
    </border>
    <border>
      <left style="thin">
        <color rgb="FF000000"/>
      </left>
      <bottom style="thin">
        <color rgb="FF000000"/>
      </bottom>
    </border>
    <border>
      <right style="thin">
        <color rgb="FF000000"/>
      </right>
      <bottom style="thin">
        <color rgb="FF000000"/>
      </bottom>
    </border>
    <border>
      <bottom style="thin">
        <color rgb="FF000000"/>
      </bottom>
    </border>
    <border>
      <left style="thin">
        <color rgb="FF000000"/>
      </left>
      <right style="thin">
        <color rgb="FF000000"/>
      </right>
      <bottom style="thin">
        <color rgb="FF000000"/>
      </bottom>
    </border>
    <border>
      <left style="medium">
        <color rgb="FF000000"/>
      </left>
      <right style="medium">
        <color rgb="FF000000"/>
      </right>
      <bottom style="medium">
        <color rgb="FF000000"/>
      </bottom>
    </border>
    <border>
      <left/>
      <right/>
      <top/>
      <bottom style="medium">
        <color rgb="FF000000"/>
      </bottom>
    </border>
    <border>
      <left style="medium">
        <color rgb="FF000000"/>
      </left>
      <top/>
      <bottom style="medium">
        <color rgb="FF000000"/>
      </bottom>
    </border>
    <border>
      <top/>
      <bottom style="medium">
        <color rgb="FF000000"/>
      </bottom>
    </border>
    <border>
      <right style="medium">
        <color rgb="FF000000"/>
      </right>
      <top/>
      <bottom style="medium">
        <color rgb="FF000000"/>
      </bottom>
    </border>
    <border>
      <left style="thin">
        <color rgb="FF000000"/>
      </left>
      <top style="thin">
        <color rgb="FF000000"/>
      </top>
      <bottom/>
    </border>
    <border>
      <right style="thin">
        <color rgb="FF000000"/>
      </right>
      <top style="thin">
        <color rgb="FF000000"/>
      </top>
      <bottom/>
    </border>
    <border>
      <left/>
      <right style="thin">
        <color rgb="FF000000"/>
      </right>
      <top/>
      <bottom/>
    </border>
    <border>
      <left style="thin">
        <color rgb="FF000000"/>
      </left>
      <right style="thin">
        <color rgb="FF000000"/>
      </right>
      <top/>
      <bottom/>
    </border>
    <border>
      <left style="thin">
        <color rgb="FF000000"/>
      </left>
      <right style="thin">
        <color rgb="FF000000"/>
      </right>
      <top style="thin">
        <color rgb="FF000000"/>
      </top>
      <bottom/>
    </border>
    <border>
      <left style="thin">
        <color rgb="FF000000"/>
      </left>
      <right style="thin">
        <color rgb="FF000000"/>
      </right>
      <top/>
      <bottom style="thin">
        <color rgb="FF000000"/>
      </bottom>
    </border>
    <border>
      <left/>
      <right style="thin">
        <color rgb="FF000000"/>
      </right>
      <top/>
      <bottom style="thin">
        <color rgb="FF000000"/>
      </bottom>
    </border>
    <border>
      <left style="thin">
        <color rgb="FF000000"/>
      </left>
      <right style="thin">
        <color rgb="FF000000"/>
      </right>
      <top style="thin">
        <color rgb="FF000000"/>
      </top>
      <bottom style="thin">
        <color rgb="FF000000"/>
      </bottom>
    </border>
    <border>
      <left/>
      <right style="thin">
        <color rgb="FF000000"/>
      </right>
      <top style="thin">
        <color rgb="FF000000"/>
      </top>
      <bottom style="thin">
        <color rgb="FF000000"/>
      </bottom>
    </border>
    <border>
      <bottom style="medium">
        <color rgb="FF000000"/>
      </bottom>
    </border>
    <border>
      <left/>
      <top/>
      <bottom style="medium">
        <color rgb="FF000000"/>
      </bottom>
    </border>
    <border>
      <right/>
      <top/>
      <bottom style="medium">
        <color rgb="FF000000"/>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right style="medium">
        <color rgb="FF000000"/>
      </right>
      <top style="medium">
        <color rgb="FF000000"/>
      </top>
      <bottom style="medium">
        <color rgb="FF000000"/>
      </bottom>
    </border>
    <border>
      <left style="medium">
        <color rgb="FF000000"/>
      </left>
      <righ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medium">
        <color rgb="FF000000"/>
      </top>
    </border>
    <border>
      <left style="medium">
        <color rgb="FF000000"/>
      </left>
    </border>
    <border>
      <left style="medium">
        <color rgb="FF000000"/>
      </left>
      <right/>
      <top/>
      <bottom style="medium">
        <color rgb="FF000000"/>
      </bottom>
    </border>
    <border>
      <left/>
      <right style="medium">
        <color rgb="FF000000"/>
      </right>
      <top/>
      <bottom style="medium">
        <color rgb="FF000000"/>
      </bottom>
    </border>
    <border>
      <left style="medium">
        <color rgb="FF000000"/>
      </left>
      <bottom style="medium">
        <color rgb="FF000000"/>
      </bottom>
    </border>
    <border>
      <left style="medium">
        <color rgb="FF000000"/>
      </left>
      <right style="medium">
        <color rgb="FF000000"/>
      </right>
      <top style="medium">
        <color rgb="FF000000"/>
      </top>
      <bottom/>
    </border>
    <border>
      <left style="medium">
        <color rgb="FF000000"/>
      </left>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style="thin">
        <color rgb="FFBFBFBF"/>
      </left>
      <right style="thin">
        <color rgb="FFBFBFBF"/>
      </right>
      <bottom style="thin">
        <color rgb="FFBFBFBF"/>
      </bottom>
    </border>
  </borders>
  <cellStyleXfs count="1">
    <xf borderId="0" fillId="0" fontId="0" numFmtId="0" applyAlignment="1" applyFont="1"/>
  </cellStyleXfs>
  <cellXfs count="198">
    <xf borderId="0" fillId="0" fontId="0" numFmtId="0" xfId="0" applyAlignment="1" applyFont="1">
      <alignment readingOrder="0" shrinkToFit="0" vertical="bottom" wrapText="0"/>
    </xf>
    <xf borderId="1" fillId="2" fontId="1" numFmtId="0" xfId="0" applyAlignment="1" applyBorder="1" applyFill="1" applyFont="1">
      <alignment horizontal="center" shrinkToFit="0" vertical="center" wrapText="1"/>
    </xf>
    <xf borderId="2" fillId="0" fontId="2" numFmtId="0" xfId="0" applyBorder="1" applyFont="1"/>
    <xf borderId="1" fillId="3" fontId="1" numFmtId="0" xfId="0" applyAlignment="1" applyBorder="1" applyFill="1" applyFont="1">
      <alignment horizontal="center" vertical="center"/>
    </xf>
    <xf borderId="3" fillId="0" fontId="2" numFmtId="0" xfId="0" applyBorder="1" applyFont="1"/>
    <xf borderId="4" fillId="4" fontId="1" numFmtId="0" xfId="0" applyAlignment="1" applyBorder="1" applyFill="1" applyFont="1">
      <alignment horizontal="center" shrinkToFit="0" vertical="center" wrapText="1"/>
    </xf>
    <xf borderId="4" fillId="2" fontId="1" numFmtId="0" xfId="0" applyAlignment="1" applyBorder="1" applyFont="1">
      <alignment horizontal="center" shrinkToFit="0" vertical="center" wrapText="1"/>
    </xf>
    <xf borderId="5" fillId="4" fontId="1" numFmtId="0" xfId="0" applyAlignment="1" applyBorder="1" applyFont="1">
      <alignment horizontal="center" shrinkToFit="0" vertical="center" wrapText="1"/>
    </xf>
    <xf borderId="6" fillId="2" fontId="3" numFmtId="0" xfId="0" applyAlignment="1" applyBorder="1" applyFont="1">
      <alignment horizontal="center" vertical="center"/>
    </xf>
    <xf borderId="7" fillId="0" fontId="2" numFmtId="0" xfId="0" applyBorder="1" applyFont="1"/>
    <xf borderId="6" fillId="2" fontId="4" numFmtId="0" xfId="0" applyAlignment="1" applyBorder="1" applyFont="1">
      <alignment horizontal="center" vertical="center"/>
    </xf>
    <xf borderId="8" fillId="0" fontId="2" numFmtId="0" xfId="0" applyBorder="1" applyFont="1"/>
    <xf borderId="9" fillId="0" fontId="2" numFmtId="0" xfId="0" applyBorder="1" applyFont="1"/>
    <xf borderId="10" fillId="5" fontId="1" numFmtId="0" xfId="0" applyAlignment="1" applyBorder="1" applyFill="1" applyFont="1">
      <alignment horizontal="center" vertical="center"/>
    </xf>
    <xf borderId="11" fillId="0" fontId="2" numFmtId="0" xfId="0" applyBorder="1" applyFont="1"/>
    <xf borderId="12" fillId="0" fontId="2" numFmtId="0" xfId="0" applyBorder="1" applyFont="1"/>
    <xf borderId="0" fillId="0" fontId="5" numFmtId="0" xfId="0" applyFont="1"/>
    <xf borderId="13" fillId="0" fontId="2" numFmtId="0" xfId="0" applyBorder="1" applyFont="1"/>
    <xf borderId="14" fillId="0" fontId="2" numFmtId="0" xfId="0" applyBorder="1" applyFont="1"/>
    <xf borderId="15" fillId="0" fontId="2" numFmtId="0" xfId="0" applyBorder="1" applyFont="1"/>
    <xf borderId="16" fillId="0" fontId="2" numFmtId="0" xfId="0" applyBorder="1" applyFont="1"/>
    <xf borderId="17" fillId="0" fontId="2" numFmtId="0" xfId="0" applyBorder="1" applyFont="1"/>
    <xf borderId="18" fillId="0" fontId="2" numFmtId="0" xfId="0" applyBorder="1" applyFont="1"/>
    <xf borderId="19" fillId="0" fontId="2" numFmtId="0" xfId="0" applyBorder="1" applyFont="1"/>
    <xf borderId="20" fillId="0" fontId="2" numFmtId="0" xfId="0" applyBorder="1" applyFont="1"/>
    <xf borderId="21" fillId="0" fontId="2" numFmtId="0" xfId="0" applyBorder="1" applyFont="1"/>
    <xf borderId="22" fillId="0" fontId="2" numFmtId="0" xfId="0" applyBorder="1" applyFont="1"/>
    <xf borderId="23" fillId="0" fontId="2" numFmtId="0" xfId="0" applyBorder="1" applyFont="1"/>
    <xf borderId="24" fillId="5" fontId="1" numFmtId="0" xfId="0" applyAlignment="1" applyBorder="1" applyFont="1">
      <alignment vertical="center"/>
    </xf>
    <xf borderId="25" fillId="5" fontId="1" numFmtId="0" xfId="0" applyAlignment="1" applyBorder="1" applyFont="1">
      <alignment vertical="center"/>
    </xf>
    <xf borderId="26" fillId="5" fontId="1" numFmtId="0" xfId="0" applyAlignment="1" applyBorder="1" applyFont="1">
      <alignment vertical="center"/>
    </xf>
    <xf borderId="27" fillId="3" fontId="6" numFmtId="0" xfId="0" applyAlignment="1" applyBorder="1" applyFont="1">
      <alignment horizontal="center" vertical="top"/>
    </xf>
    <xf borderId="28" fillId="0" fontId="2" numFmtId="0" xfId="0" applyBorder="1" applyFont="1"/>
    <xf borderId="29" fillId="0" fontId="2" numFmtId="0" xfId="0" applyBorder="1" applyFont="1"/>
    <xf borderId="30" fillId="4" fontId="6" numFmtId="0" xfId="0" applyAlignment="1" applyBorder="1" applyFont="1">
      <alignment horizontal="center" vertical="top"/>
    </xf>
    <xf borderId="31" fillId="0" fontId="2" numFmtId="0" xfId="0" applyBorder="1" applyFont="1"/>
    <xf borderId="32" fillId="0" fontId="2" numFmtId="0" xfId="0" applyBorder="1" applyFont="1"/>
    <xf borderId="33" fillId="0" fontId="2" numFmtId="0" xfId="0" applyBorder="1" applyFont="1"/>
    <xf borderId="34" fillId="5" fontId="7" numFmtId="0" xfId="0" applyAlignment="1" applyBorder="1" applyFont="1">
      <alignment horizontal="center" vertical="center"/>
    </xf>
    <xf borderId="35" fillId="0" fontId="2" numFmtId="0" xfId="0" applyBorder="1" applyFont="1"/>
    <xf borderId="36" fillId="0" fontId="2" numFmtId="0" xfId="0" applyBorder="1" applyFont="1"/>
    <xf borderId="37" fillId="0" fontId="2" numFmtId="0" xfId="0" applyBorder="1" applyFont="1"/>
    <xf borderId="38" fillId="0" fontId="2" numFmtId="0" xfId="0" applyBorder="1" applyFont="1"/>
    <xf borderId="39" fillId="0" fontId="2" numFmtId="0" xfId="0" applyBorder="1" applyFont="1"/>
    <xf borderId="40" fillId="0" fontId="2" numFmtId="0" xfId="0" applyBorder="1" applyFont="1"/>
    <xf borderId="41" fillId="0" fontId="2" numFmtId="0" xfId="0" applyBorder="1" applyFont="1"/>
    <xf borderId="42" fillId="2" fontId="8" numFmtId="0" xfId="0" applyAlignment="1" applyBorder="1" applyFont="1">
      <alignment horizontal="center"/>
    </xf>
    <xf borderId="43" fillId="5" fontId="9" numFmtId="0" xfId="0" applyAlignment="1" applyBorder="1" applyFont="1">
      <alignment horizontal="center" vertical="center"/>
    </xf>
    <xf borderId="44" fillId="0" fontId="2" numFmtId="0" xfId="0" applyBorder="1" applyFont="1"/>
    <xf borderId="45" fillId="0" fontId="2" numFmtId="0" xfId="0" applyBorder="1" applyFont="1"/>
    <xf borderId="46" fillId="2" fontId="5" numFmtId="0" xfId="0" applyAlignment="1" applyBorder="1" applyFont="1">
      <alignment horizontal="center" shrinkToFit="0" vertical="center" wrapText="1"/>
    </xf>
    <xf borderId="47" fillId="0" fontId="2" numFmtId="0" xfId="0" applyBorder="1" applyFont="1"/>
    <xf borderId="48" fillId="3" fontId="5" numFmtId="0" xfId="0" applyAlignment="1" applyBorder="1" applyFont="1">
      <alignment horizontal="center" shrinkToFit="0" vertical="center" wrapText="1"/>
    </xf>
    <xf borderId="49" fillId="3" fontId="5" numFmtId="0" xfId="0" applyAlignment="1" applyBorder="1" applyFont="1">
      <alignment horizontal="center" shrinkToFit="0" vertical="center" wrapText="1"/>
    </xf>
    <xf borderId="48" fillId="4" fontId="5" numFmtId="0" xfId="0" applyAlignment="1" applyBorder="1" applyFont="1">
      <alignment horizontal="center" shrinkToFit="0" vertical="center" wrapText="1"/>
    </xf>
    <xf borderId="50" fillId="2" fontId="5" numFmtId="0" xfId="0" applyAlignment="1" applyBorder="1" applyFont="1">
      <alignment horizontal="center" shrinkToFit="0" vertical="center" wrapText="1"/>
    </xf>
    <xf borderId="49" fillId="4" fontId="5" numFmtId="0" xfId="0" applyAlignment="1" applyBorder="1" applyFont="1">
      <alignment horizontal="center" shrinkToFit="0" vertical="center" wrapText="1"/>
    </xf>
    <xf borderId="51" fillId="2" fontId="5" numFmtId="0" xfId="0" applyAlignment="1" applyBorder="1" applyFont="1">
      <alignment horizontal="center" shrinkToFit="0" vertical="center" wrapText="1"/>
    </xf>
    <xf borderId="52" fillId="2" fontId="5" numFmtId="0" xfId="0" applyAlignment="1" applyBorder="1" applyFont="1">
      <alignment horizontal="center" shrinkToFit="0" vertical="center" wrapText="1"/>
    </xf>
    <xf borderId="49" fillId="5" fontId="5" numFmtId="0" xfId="0" applyAlignment="1" applyBorder="1" applyFont="1">
      <alignment horizontal="center" shrinkToFit="0" vertical="center" wrapText="1"/>
    </xf>
    <xf borderId="51" fillId="5" fontId="5" numFmtId="0" xfId="0" applyAlignment="1" applyBorder="1" applyFont="1">
      <alignment horizontal="center" shrinkToFit="0" vertical="center" wrapText="1"/>
    </xf>
    <xf borderId="53" fillId="2" fontId="5" numFmtId="0" xfId="0" applyAlignment="1" applyBorder="1" applyFont="1">
      <alignment horizontal="center" shrinkToFit="0" vertical="center" wrapText="1"/>
    </xf>
    <xf borderId="53" fillId="6" fontId="5" numFmtId="0" xfId="0" applyAlignment="1" applyBorder="1" applyFill="1" applyFont="1">
      <alignment horizontal="center" shrinkToFit="0" vertical="center" wrapText="1"/>
    </xf>
    <xf borderId="51" fillId="2" fontId="5" numFmtId="0" xfId="0" applyAlignment="1" applyBorder="1" applyFont="1">
      <alignment horizontal="center" shrinkToFit="0" vertical="center" wrapText="1"/>
    </xf>
    <xf borderId="51" fillId="2" fontId="5" numFmtId="0" xfId="0" applyAlignment="1" applyBorder="1" applyFont="1">
      <alignment horizontal="center" vertical="center"/>
    </xf>
    <xf borderId="54" fillId="2" fontId="5" numFmtId="0" xfId="0" applyAlignment="1" applyBorder="1" applyFont="1">
      <alignment horizontal="center" shrinkToFit="0" vertical="center" wrapText="1"/>
    </xf>
    <xf borderId="53" fillId="2" fontId="5" numFmtId="0" xfId="0" applyAlignment="1" applyBorder="1" applyFont="1">
      <alignment horizontal="center" vertical="center"/>
    </xf>
    <xf borderId="53" fillId="2" fontId="5" numFmtId="49" xfId="0" applyAlignment="1" applyBorder="1" applyFont="1" applyNumberFormat="1">
      <alignment horizontal="center" vertical="center"/>
    </xf>
    <xf borderId="0" fillId="0" fontId="10" numFmtId="0" xfId="0" applyAlignment="1" applyFont="1">
      <alignment horizontal="left" vertical="center"/>
    </xf>
    <xf borderId="0" fillId="0" fontId="5" numFmtId="0" xfId="0" applyAlignment="1" applyFont="1">
      <alignment horizontal="left" shrinkToFit="0" vertical="center" wrapText="1"/>
    </xf>
    <xf borderId="0" fillId="0" fontId="5" numFmtId="0" xfId="0" applyAlignment="1" applyFont="1">
      <alignment horizontal="center" shrinkToFit="0" vertical="center" wrapText="1"/>
    </xf>
    <xf borderId="0" fillId="0" fontId="5" numFmtId="0" xfId="0" applyAlignment="1" applyFont="1">
      <alignment horizontal="center" vertical="center"/>
    </xf>
    <xf borderId="0" fillId="0" fontId="5" numFmtId="0" xfId="0" applyFont="1"/>
    <xf borderId="0" fillId="0" fontId="5" numFmtId="0" xfId="0" applyAlignment="1" applyFont="1">
      <alignment vertical="center"/>
    </xf>
    <xf borderId="0" fillId="0" fontId="5" numFmtId="49" xfId="0" applyAlignment="1" applyFont="1" applyNumberFormat="1">
      <alignment horizontal="center" vertical="center"/>
    </xf>
    <xf borderId="25" fillId="7" fontId="11" numFmtId="0" xfId="0" applyAlignment="1" applyBorder="1" applyFill="1" applyFont="1">
      <alignment horizontal="left" vertical="center"/>
    </xf>
    <xf borderId="25" fillId="8" fontId="11" numFmtId="0" xfId="0" applyAlignment="1" applyBorder="1" applyFill="1" applyFont="1">
      <alignment horizontal="left" vertical="center"/>
    </xf>
    <xf borderId="25" fillId="7" fontId="11" numFmtId="0" xfId="0" applyAlignment="1" applyBorder="1" applyFont="1">
      <alignment vertical="center"/>
    </xf>
    <xf borderId="25" fillId="7" fontId="11" numFmtId="0" xfId="0" applyAlignment="1" applyBorder="1" applyFont="1">
      <alignment horizontal="center" vertical="center"/>
    </xf>
    <xf borderId="25" fillId="8" fontId="11" numFmtId="0" xfId="0" applyAlignment="1" applyBorder="1" applyFont="1">
      <alignment vertical="center"/>
    </xf>
    <xf borderId="25" fillId="8" fontId="11" numFmtId="49" xfId="0" applyAlignment="1" applyBorder="1" applyFont="1" applyNumberFormat="1">
      <alignment vertical="center"/>
    </xf>
    <xf borderId="25" fillId="9" fontId="10" numFmtId="0" xfId="0" applyAlignment="1" applyBorder="1" applyFill="1" applyFont="1">
      <alignment horizontal="left" vertical="center"/>
    </xf>
    <xf borderId="0" fillId="0" fontId="5" numFmtId="0" xfId="0" applyAlignment="1" applyFont="1">
      <alignment horizontal="left"/>
    </xf>
    <xf borderId="0" fillId="0" fontId="12" numFmtId="0" xfId="0" applyAlignment="1" applyFont="1">
      <alignment horizontal="left" vertical="center"/>
    </xf>
    <xf borderId="0" fillId="0" fontId="5" numFmtId="0" xfId="0" applyAlignment="1" applyFont="1">
      <alignment horizontal="center"/>
    </xf>
    <xf borderId="0" fillId="0" fontId="12" numFmtId="0" xfId="0" applyAlignment="1" applyFont="1">
      <alignment vertical="center"/>
    </xf>
    <xf borderId="0" fillId="0" fontId="5" numFmtId="49" xfId="0" applyFont="1" applyNumberFormat="1"/>
    <xf borderId="0" fillId="0" fontId="13" numFmtId="0" xfId="0" applyAlignment="1" applyFont="1">
      <alignment horizontal="left" vertical="center"/>
    </xf>
    <xf borderId="0" fillId="0" fontId="13" numFmtId="49" xfId="0" applyAlignment="1" applyFont="1" applyNumberFormat="1">
      <alignment vertical="center"/>
    </xf>
    <xf borderId="0" fillId="0" fontId="13" numFmtId="0" xfId="0" applyAlignment="1" applyFont="1">
      <alignment vertical="center"/>
    </xf>
    <xf borderId="25" fillId="2" fontId="5" numFmtId="0" xfId="0" applyAlignment="1" applyBorder="1" applyFont="1">
      <alignment horizontal="left"/>
    </xf>
    <xf borderId="0" fillId="0" fontId="5" numFmtId="0" xfId="0" applyAlignment="1" applyFont="1">
      <alignment horizontal="left" readingOrder="0"/>
    </xf>
    <xf borderId="0" fillId="0" fontId="5" numFmtId="0" xfId="0" applyAlignment="1" applyFont="1">
      <alignment horizontal="left" readingOrder="0" vertical="center"/>
    </xf>
    <xf borderId="0" fillId="0" fontId="5" numFmtId="49" xfId="0" applyAlignment="1" applyFont="1" applyNumberFormat="1">
      <alignment vertical="center"/>
    </xf>
    <xf borderId="0" fillId="0" fontId="14" numFmtId="0" xfId="0" applyAlignment="1" applyFont="1">
      <alignment vertical="center"/>
    </xf>
    <xf borderId="0" fillId="0" fontId="5" numFmtId="0" xfId="0" applyAlignment="1" applyFont="1">
      <alignment readingOrder="0"/>
    </xf>
    <xf borderId="42" fillId="2" fontId="5" numFmtId="0" xfId="0" applyAlignment="1" applyBorder="1" applyFont="1">
      <alignment horizontal="left"/>
    </xf>
    <xf borderId="55" fillId="0" fontId="5" numFmtId="0" xfId="0" applyAlignment="1" applyBorder="1" applyFont="1">
      <alignment horizontal="left"/>
    </xf>
    <xf borderId="55" fillId="0" fontId="5" numFmtId="0" xfId="0" applyAlignment="1" applyBorder="1" applyFont="1">
      <alignment horizontal="center"/>
    </xf>
    <xf borderId="55" fillId="0" fontId="5" numFmtId="0" xfId="0" applyAlignment="1" applyBorder="1" applyFont="1">
      <alignment vertical="center"/>
    </xf>
    <xf borderId="55" fillId="0" fontId="5" numFmtId="0" xfId="0" applyAlignment="1" applyBorder="1" applyFont="1">
      <alignment horizontal="center" vertical="center"/>
    </xf>
    <xf borderId="55" fillId="0" fontId="5" numFmtId="0" xfId="0" applyBorder="1" applyFont="1"/>
    <xf borderId="55" fillId="0" fontId="14" numFmtId="0" xfId="0" applyAlignment="1" applyBorder="1" applyFont="1">
      <alignment vertical="center"/>
    </xf>
    <xf borderId="55" fillId="0" fontId="5" numFmtId="49" xfId="0" applyAlignment="1" applyBorder="1" applyFont="1" applyNumberFormat="1">
      <alignment vertical="center"/>
    </xf>
    <xf borderId="55" fillId="0" fontId="5" numFmtId="0" xfId="0" applyBorder="1" applyFont="1"/>
    <xf borderId="55" fillId="0" fontId="5" numFmtId="0" xfId="0" applyAlignment="1" applyBorder="1" applyFont="1">
      <alignment horizontal="left"/>
    </xf>
    <xf borderId="55" fillId="0" fontId="5" numFmtId="0" xfId="0" applyAlignment="1" applyBorder="1" applyFont="1">
      <alignment horizontal="left" vertical="center"/>
    </xf>
    <xf borderId="55" fillId="0" fontId="5" numFmtId="0" xfId="0" applyAlignment="1" applyBorder="1" applyFont="1">
      <alignment vertical="center"/>
    </xf>
    <xf borderId="56" fillId="2" fontId="15" numFmtId="0" xfId="0" applyAlignment="1" applyBorder="1" applyFont="1">
      <alignment vertical="center"/>
    </xf>
    <xf borderId="57" fillId="0" fontId="2" numFmtId="0" xfId="0" applyBorder="1" applyFont="1"/>
    <xf borderId="42" fillId="2" fontId="5" numFmtId="0" xfId="0" applyBorder="1" applyFont="1"/>
    <xf borderId="0" fillId="0" fontId="5" numFmtId="0" xfId="0" applyAlignment="1" applyFont="1">
      <alignment horizontal="left"/>
    </xf>
    <xf borderId="0" fillId="0" fontId="5" numFmtId="0" xfId="0" applyAlignment="1" applyFont="1">
      <alignment horizontal="center"/>
    </xf>
    <xf borderId="0" fillId="0" fontId="15" numFmtId="0" xfId="0" applyFont="1"/>
    <xf borderId="58" fillId="0" fontId="16" numFmtId="0" xfId="0" applyBorder="1" applyFont="1"/>
    <xf borderId="59" fillId="0" fontId="17" numFmtId="0" xfId="0" applyBorder="1" applyFont="1"/>
    <xf borderId="59" fillId="0" fontId="18" numFmtId="0" xfId="0" applyBorder="1" applyFont="1"/>
    <xf borderId="60" fillId="0" fontId="17" numFmtId="0" xfId="0" applyBorder="1" applyFont="1"/>
    <xf borderId="0" fillId="0" fontId="17" numFmtId="0" xfId="0" applyFont="1"/>
    <xf borderId="0" fillId="0" fontId="19" numFmtId="0" xfId="0" applyFont="1"/>
    <xf borderId="58" fillId="0" fontId="20" numFmtId="0" xfId="0" applyBorder="1" applyFont="1"/>
    <xf borderId="61" fillId="0" fontId="21" numFmtId="0" xfId="0" applyBorder="1" applyFont="1"/>
    <xf borderId="62" fillId="2" fontId="15" numFmtId="0" xfId="0" applyBorder="1" applyFont="1"/>
    <xf borderId="63" fillId="2" fontId="17" numFmtId="0" xfId="0" applyBorder="1" applyFont="1"/>
    <xf borderId="64" fillId="2" fontId="17" numFmtId="0" xfId="0" applyBorder="1" applyFont="1"/>
    <xf borderId="65" fillId="0" fontId="5" numFmtId="0" xfId="0" applyBorder="1" applyFont="1"/>
    <xf borderId="9" fillId="0" fontId="5" numFmtId="0" xfId="0" applyBorder="1" applyFont="1"/>
    <xf borderId="24" fillId="2" fontId="5" numFmtId="0" xfId="0" applyBorder="1" applyFont="1"/>
    <xf borderId="25" fillId="2" fontId="5" numFmtId="0" xfId="0" applyBorder="1" applyFont="1"/>
    <xf borderId="26" fillId="2" fontId="5" numFmtId="0" xfId="0" applyBorder="1" applyFont="1"/>
    <xf borderId="66" fillId="0" fontId="5" numFmtId="0" xfId="0" applyBorder="1" applyFont="1"/>
    <xf borderId="26" fillId="2" fontId="5" numFmtId="0" xfId="0" applyAlignment="1" applyBorder="1" applyFont="1">
      <alignment readingOrder="0" shrinkToFit="0" wrapText="1"/>
    </xf>
    <xf borderId="23" fillId="0" fontId="5" numFmtId="0" xfId="0" applyBorder="1" applyFont="1"/>
    <xf borderId="24" fillId="2" fontId="8" numFmtId="0" xfId="0" applyBorder="1" applyFont="1"/>
    <xf borderId="24" fillId="2" fontId="22" numFmtId="0" xfId="0" applyBorder="1" applyFont="1"/>
    <xf borderId="67" fillId="2" fontId="22" numFmtId="0" xfId="0" applyBorder="1" applyFont="1"/>
    <xf borderId="68" fillId="2" fontId="5" numFmtId="0" xfId="0" applyBorder="1" applyFont="1"/>
    <xf borderId="69" fillId="0" fontId="5" numFmtId="0" xfId="0" applyBorder="1" applyFont="1"/>
    <xf borderId="68" fillId="2" fontId="5" numFmtId="0" xfId="0" applyAlignment="1" applyBorder="1" applyFont="1">
      <alignment shrinkToFit="0" wrapText="1"/>
    </xf>
    <xf borderId="0" fillId="0" fontId="23" numFmtId="0" xfId="0" applyFont="1"/>
    <xf borderId="0" fillId="0" fontId="13" numFmtId="0" xfId="0" applyAlignment="1" applyFont="1">
      <alignment vertical="center"/>
    </xf>
    <xf borderId="0" fillId="0" fontId="13" numFmtId="49" xfId="0" applyAlignment="1" applyFont="1" applyNumberFormat="1">
      <alignment vertical="center"/>
    </xf>
    <xf borderId="0" fillId="0" fontId="13" numFmtId="0" xfId="0" applyAlignment="1" applyFont="1">
      <alignment horizontal="left" vertical="center"/>
    </xf>
    <xf borderId="0" fillId="0" fontId="24" numFmtId="0" xfId="0" applyAlignment="1" applyFont="1">
      <alignment horizontal="left" vertical="center"/>
    </xf>
    <xf borderId="0" fillId="0" fontId="5" numFmtId="0" xfId="0" applyAlignment="1" applyFont="1">
      <alignment horizontal="center" shrinkToFit="0" vertical="center" wrapText="1"/>
    </xf>
    <xf borderId="0" fillId="0" fontId="22" numFmtId="0" xfId="0" applyAlignment="1" applyFont="1">
      <alignment horizontal="center" shrinkToFit="0" vertical="center" wrapText="1"/>
    </xf>
    <xf borderId="0" fillId="0" fontId="23" numFmtId="0" xfId="0" applyAlignment="1" applyFont="1">
      <alignment horizontal="center" shrinkToFit="0" vertical="center" wrapText="1"/>
    </xf>
    <xf borderId="0" fillId="0" fontId="5" numFmtId="0" xfId="0" applyAlignment="1" applyFont="1">
      <alignment horizontal="center" vertical="center"/>
    </xf>
    <xf borderId="0" fillId="0" fontId="25" numFmtId="0" xfId="0" applyAlignment="1" applyFont="1">
      <alignment horizontal="center" vertical="center"/>
    </xf>
    <xf borderId="0" fillId="0" fontId="17" numFmtId="0" xfId="0" applyAlignment="1" applyFont="1">
      <alignment horizontal="center" vertical="center"/>
    </xf>
    <xf borderId="0" fillId="0" fontId="5" numFmtId="49" xfId="0" applyAlignment="1" applyFont="1" applyNumberFormat="1">
      <alignment horizontal="center" vertical="center"/>
    </xf>
    <xf borderId="0" fillId="0" fontId="5" numFmtId="0" xfId="0" applyAlignment="1" applyFont="1">
      <alignment horizontal="right"/>
    </xf>
    <xf borderId="0" fillId="0" fontId="26" numFmtId="0" xfId="0" applyFont="1"/>
    <xf borderId="0" fillId="0" fontId="27" numFmtId="0" xfId="0" applyFont="1"/>
    <xf borderId="0" fillId="0" fontId="28" numFmtId="0" xfId="0" applyFont="1"/>
    <xf borderId="39" fillId="0" fontId="5" numFmtId="0" xfId="0" applyBorder="1" applyFont="1"/>
    <xf borderId="0" fillId="0" fontId="29" numFmtId="0" xfId="0" applyAlignment="1" applyFont="1">
      <alignment horizontal="left"/>
    </xf>
    <xf borderId="0" fillId="0" fontId="30" numFmtId="0" xfId="0" applyFont="1"/>
    <xf borderId="0" fillId="0" fontId="31" numFmtId="0" xfId="0" applyFont="1"/>
    <xf borderId="0" fillId="0" fontId="30" numFmtId="0" xfId="0" applyAlignment="1" applyFont="1">
      <alignment horizontal="left"/>
    </xf>
    <xf borderId="25" fillId="10" fontId="31" numFmtId="0" xfId="0" applyAlignment="1" applyBorder="1" applyFill="1" applyFont="1">
      <alignment horizontal="left"/>
    </xf>
    <xf borderId="25" fillId="10" fontId="30" numFmtId="0" xfId="0" applyBorder="1" applyFont="1"/>
    <xf borderId="25" fillId="11" fontId="31" numFmtId="0" xfId="0" applyAlignment="1" applyBorder="1" applyFill="1" applyFont="1">
      <alignment horizontal="left" vertical="center"/>
    </xf>
    <xf borderId="25" fillId="11" fontId="30" numFmtId="0" xfId="0" applyAlignment="1" applyBorder="1" applyFont="1">
      <alignment horizontal="left" vertical="center"/>
    </xf>
    <xf borderId="61" fillId="0" fontId="31" numFmtId="0" xfId="0" applyAlignment="1" applyBorder="1" applyFont="1">
      <alignment shrinkToFit="0" vertical="top" wrapText="1"/>
    </xf>
    <xf borderId="61" fillId="10" fontId="30" numFmtId="0" xfId="0" applyAlignment="1" applyBorder="1" applyFont="1">
      <alignment horizontal="left" shrinkToFit="0" vertical="center" wrapText="1"/>
    </xf>
    <xf borderId="61" fillId="10" fontId="30" numFmtId="0" xfId="0" applyAlignment="1" applyBorder="1" applyFont="1">
      <alignment shrinkToFit="0" vertical="top" wrapText="1"/>
    </xf>
    <xf borderId="61" fillId="11" fontId="30" numFmtId="0" xfId="0" applyAlignment="1" applyBorder="1" applyFont="1">
      <alignment horizontal="left" shrinkToFit="0" vertical="center" wrapText="1"/>
    </xf>
    <xf borderId="61" fillId="11" fontId="30" numFmtId="0" xfId="0" applyAlignment="1" applyBorder="1" applyFont="1">
      <alignment shrinkToFit="0" vertical="top" wrapText="1"/>
    </xf>
    <xf borderId="70" fillId="10" fontId="30" numFmtId="0" xfId="0" applyAlignment="1" applyBorder="1" applyFont="1">
      <alignment horizontal="left" shrinkToFit="0" vertical="center" wrapText="1"/>
    </xf>
    <xf borderId="71" fillId="11" fontId="30" numFmtId="0" xfId="0" applyAlignment="1" applyBorder="1" applyFont="1">
      <alignment horizontal="left" shrinkToFit="0" vertical="center" wrapText="1"/>
    </xf>
    <xf borderId="53" fillId="11" fontId="30" numFmtId="0" xfId="0" applyAlignment="1" applyBorder="1" applyFont="1">
      <alignment horizontal="left" shrinkToFit="0" vertical="center" wrapText="1"/>
    </xf>
    <xf borderId="72" fillId="11" fontId="30" numFmtId="0" xfId="0" applyAlignment="1" applyBorder="1" applyFont="1">
      <alignment shrinkToFit="0" vertical="top" wrapText="1"/>
    </xf>
    <xf borderId="61" fillId="0" fontId="30" numFmtId="0" xfId="0" applyAlignment="1" applyBorder="1" applyFont="1">
      <alignment horizontal="left" shrinkToFit="0" vertical="center" wrapText="1"/>
    </xf>
    <xf borderId="0" fillId="0" fontId="30" numFmtId="0" xfId="0" applyAlignment="1" applyFont="1">
      <alignment shrinkToFit="0" vertical="center" wrapText="1"/>
    </xf>
    <xf borderId="61" fillId="0" fontId="30" numFmtId="0" xfId="0" applyAlignment="1" applyBorder="1" applyFont="1">
      <alignment shrinkToFit="0" vertical="top" wrapText="1"/>
    </xf>
    <xf borderId="73" fillId="11" fontId="30" numFmtId="0" xfId="0" applyAlignment="1" applyBorder="1" applyFont="1">
      <alignment horizontal="left" shrinkToFit="0" vertical="center" wrapText="1"/>
    </xf>
    <xf borderId="61" fillId="12" fontId="30" numFmtId="0" xfId="0" applyAlignment="1" applyBorder="1" applyFill="1" applyFont="1">
      <alignment horizontal="left" shrinkToFit="0" vertical="center" wrapText="1"/>
    </xf>
    <xf borderId="61" fillId="12" fontId="30" numFmtId="0" xfId="0" applyAlignment="1" applyBorder="1" applyFont="1">
      <alignment shrinkToFit="0" vertical="top" wrapText="1"/>
    </xf>
    <xf borderId="61" fillId="0" fontId="32" numFmtId="0" xfId="0" applyAlignment="1" applyBorder="1" applyFont="1">
      <alignment shrinkToFit="0" vertical="top" wrapText="1"/>
    </xf>
    <xf borderId="61" fillId="0" fontId="30" numFmtId="0" xfId="0" applyAlignment="1" applyBorder="1" applyFont="1">
      <alignment shrinkToFit="0" wrapText="1"/>
    </xf>
    <xf borderId="25" fillId="11" fontId="5" numFmtId="0" xfId="0" applyAlignment="1" applyBorder="1" applyFont="1">
      <alignment shrinkToFit="0" wrapText="1"/>
    </xf>
    <xf borderId="53" fillId="11" fontId="5" numFmtId="0" xfId="0" applyAlignment="1" applyBorder="1" applyFont="1">
      <alignment horizontal="center" shrinkToFit="0" vertical="center" wrapText="1"/>
    </xf>
    <xf borderId="53" fillId="11" fontId="17" numFmtId="0" xfId="0" applyAlignment="1" applyBorder="1" applyFont="1">
      <alignment horizontal="center" shrinkToFit="0" vertical="center" wrapText="1"/>
    </xf>
    <xf borderId="53" fillId="11" fontId="17" numFmtId="49" xfId="0" applyAlignment="1" applyBorder="1" applyFont="1" applyNumberFormat="1">
      <alignment horizontal="center" shrinkToFit="0" vertical="center" wrapText="1"/>
    </xf>
    <xf borderId="0" fillId="0" fontId="17" numFmtId="0" xfId="0" applyAlignment="1" applyFont="1">
      <alignment horizontal="center" shrinkToFit="0" vertical="center" wrapText="1"/>
    </xf>
    <xf borderId="0" fillId="0" fontId="5" numFmtId="0" xfId="0" applyAlignment="1" applyFont="1">
      <alignment shrinkToFit="0" wrapText="1"/>
    </xf>
    <xf borderId="25" fillId="13" fontId="13" numFmtId="0" xfId="0" applyAlignment="1" applyBorder="1" applyFill="1" applyFont="1">
      <alignment shrinkToFit="0" vertical="center" wrapText="1"/>
    </xf>
    <xf borderId="25" fillId="13" fontId="13" numFmtId="0" xfId="0" applyAlignment="1" applyBorder="1" applyFont="1">
      <alignment vertical="center"/>
    </xf>
    <xf borderId="0" fillId="0" fontId="33" numFmtId="0" xfId="0" applyAlignment="1" applyFont="1">
      <alignment shrinkToFit="0" vertical="center" wrapText="1"/>
    </xf>
    <xf borderId="0" fillId="0" fontId="5" numFmtId="0" xfId="0" applyAlignment="1" applyFont="1">
      <alignment vertical="center"/>
    </xf>
    <xf borderId="25" fillId="13" fontId="13" numFmtId="0" xfId="0" applyAlignment="1" applyBorder="1" applyFont="1">
      <alignment vertical="center"/>
    </xf>
    <xf borderId="0" fillId="0" fontId="30" numFmtId="0" xfId="0" applyFont="1"/>
    <xf borderId="0" fillId="0" fontId="5" numFmtId="0" xfId="0" applyAlignment="1" applyFont="1">
      <alignment shrinkToFit="0" vertical="center" wrapText="1"/>
    </xf>
    <xf borderId="74" fillId="0" fontId="5" numFmtId="0" xfId="0" applyAlignment="1" applyBorder="1" applyFont="1">
      <alignment horizontal="left"/>
    </xf>
    <xf borderId="0" fillId="0" fontId="34" numFmtId="0" xfId="0" applyFont="1"/>
    <xf borderId="0" fillId="0" fontId="5" numFmtId="49" xfId="0" applyFont="1" applyNumberFormat="1"/>
    <xf borderId="25" fillId="10" fontId="13" numFmtId="0" xfId="0" applyAlignment="1" applyBorder="1" applyFont="1">
      <alignment vertical="center"/>
    </xf>
  </cellXfs>
  <cellStyles count="1">
    <cellStyle xfId="0" name="Normal" builtinId="0"/>
  </cellStyles>
  <dxfs count="5">
    <dxf>
      <font/>
      <fill>
        <patternFill patternType="none"/>
      </fill>
      <border/>
    </dxf>
    <dxf>
      <font/>
      <fill>
        <patternFill patternType="solid">
          <fgColor theme="4"/>
          <bgColor theme="4"/>
        </patternFill>
      </fill>
      <border/>
    </dxf>
    <dxf>
      <font/>
      <fill>
        <patternFill patternType="solid">
          <fgColor rgb="FFDBE5F1"/>
          <bgColor rgb="FFDBE5F1"/>
        </patternFill>
      </fill>
      <border/>
    </dxf>
    <dxf>
      <font/>
      <fill>
        <patternFill patternType="solid">
          <fgColor rgb="FFB8CCE4"/>
          <bgColor rgb="FFB8CCE4"/>
        </patternFill>
      </fill>
      <border/>
    </dxf>
    <dxf>
      <font>
        <b/>
        <strike/>
        <color rgb="FFFF0000"/>
      </font>
      <fill>
        <patternFill patternType="none"/>
      </fill>
      <border/>
    </dxf>
  </dxfs>
  <tableStyles count="2">
    <tableStyle count="3" pivot="0" name="Sample list-style">
      <tableStyleElement dxfId="1" type="headerRow"/>
      <tableStyleElement dxfId="2" type="firstRowStripe"/>
      <tableStyleElement dxfId="3" type="secondRowStripe"/>
    </tableStyle>
    <tableStyle count="3" pivot="0" name="drop-down-rör ej-style">
      <tableStyleElement dxfId="1" type="headerRow"/>
      <tableStyleElement dxfId="2" type="firstRowStripe"/>
      <tableStyleElement dxfId="3" type="secondRowStripe"/>
    </tableStyle>
  </tableStyle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customschemas.google.com/relationships/workbookmetadata" Target="metadata"/><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29</xdr:row>
      <xdr:rowOff>28575</xdr:rowOff>
    </xdr:from>
    <xdr:ext cx="2038350" cy="188595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13</xdr:row>
      <xdr:rowOff>19050</xdr:rowOff>
    </xdr:from>
    <xdr:ext cx="14392275" cy="329565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6:AF1930" displayName="Table_1" name="Table_1" id="1">
  <tableColumns count="32">
    <tableColumn name="Plate #" id="1"/>
    <tableColumn name="SNP&amp;SEQ SAMPLE ID" id="2"/>
    <tableColumn name="POOL# " id="3"/>
    <tableColumn name="LIBRARY ID" id="4"/>
    <tableColumn name="WELL" id="5"/>
    <tableColumn name="Container" id="6"/>
    <tableColumn name="CONCENTRATION" id="7"/>
    <tableColumn name="VOLUME" id="8"/>
    <tableColumn name="INDEX CATEGORY" id="9"/>
    <tableColumn name="INDEX NUMBER" id="10"/>
    <tableColumn name="CUSTOM INDEX" id="11"/>
    <tableColumn name="SAMPLE INDEX" id="12"/>
    <tableColumn name="DATE SAMPLE DELIVERY" id="13"/>
    <tableColumn name="SAMPLE TYPE" id="14"/>
    <tableColumn name="WELL2" id="15"/>
    <tableColumn name="CURRENT VOLUME" id="16"/>
    <tableColumn name="TOTAL SAMPLE AMOUNT" id="17"/>
    <tableColumn name="PLATE" id="18"/>
    <tableColumn name="CONTAINER ID" id="19"/>
    <tableColumn name="DATE SAMPLE DELIVERY2" id="20"/>
    <tableColumn name="RML KIT/PROTOCOL" id="21"/>
    <tableColumn name="CONC. FLOWCELL (pM)" id="22"/>
    <tableColumn name="SPECIES" id="23"/>
    <tableColumn name="APPLICATION" id="24"/>
    <tableColumn name="SPECIAL INFO SEQ" id="25"/>
    <tableColumn name="SPECIAL INFO BIO" id="26"/>
    <tableColumn name="POOLING" id="27"/>
    <tableColumn name="LANE OR FC/POOL OR LIBRARY (Number of lanes)" id="28"/>
    <tableColumn name="PHIX %" id="29"/>
    <tableColumn name="SEQUENCING INSTRUMENT" id="30"/>
    <tableColumn name="READ LENGTH" id="31"/>
    <tableColumn name="CUSTOM SEQUENCING PRIMER" id="32"/>
  </tableColumns>
  <tableStyleInfo name="Sample list-style" showColumnStripes="0" showFirstColumn="1" showLastColumn="1" showRowStripes="1"/>
</table>
</file>

<file path=xl/tables/table2.xml><?xml version="1.0" encoding="utf-8"?>
<table xmlns="http://schemas.openxmlformats.org/spreadsheetml/2006/main" ref="A1:N101" displayName="Table_2" name="Table_2" id="2">
  <tableColumns count="14">
    <tableColumn name="Concentration measured by" id="1"/>
    <tableColumn name="Sample buffer" id="2"/>
    <tableColumn name="POOL#" id="3"/>
    <tableColumn name="WELL" id="4"/>
    <tableColumn name="Container (hidden column)" id="5"/>
    <tableColumn name="Sequencing instrument" id="6"/>
    <tableColumn name="READ LENGTH" id="7"/>
    <tableColumn name="POOLING" id="8"/>
    <tableColumn name="NUMBER OF LANES" id="9"/>
    <tableColumn name="CONC. FLOWCELL (pM)" id="10"/>
    <tableColumn name="PHIX %" id="11"/>
    <tableColumn name="CUSTOM SEQUENCING PRIMER" id="12"/>
    <tableColumn name="SPECIAL INFO SEQ" id="13"/>
    <tableColumn name="APPLICATION" id="14"/>
  </tableColumns>
  <tableStyleInfo name="drop-down-rör ej-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hyperlink" Target="mailto:seq@medsci.uu.se" TargetMode="External"/><Relationship Id="rId2" Type="http://schemas.openxmlformats.org/officeDocument/2006/relationships/hyperlink" Target="mailto:seq@medsci.uu.se" TargetMode="External"/><Relationship Id="rId3"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5.xml"/><Relationship Id="rId3"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 Id="rId3"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7.14"/>
    <col customWidth="1" min="2" max="2" width="26.86"/>
    <col customWidth="1" min="3" max="3" width="24.0"/>
    <col customWidth="1" min="4" max="4" width="29.86"/>
    <col customWidth="1" min="5" max="5" width="32.57"/>
    <col customWidth="1" hidden="1" min="6" max="6" width="21.57"/>
    <col customWidth="1" min="7" max="7" width="23.14"/>
    <col customWidth="1" min="8" max="8" width="24.29"/>
    <col customWidth="1" min="9" max="9" width="30.0"/>
    <col customWidth="1" min="10" max="10" width="21.57"/>
    <col customWidth="1" min="11" max="11" width="53.57"/>
    <col customWidth="1" min="12" max="12" width="33.14"/>
    <col customWidth="1" hidden="1" min="13" max="13" width="37.43"/>
    <col customWidth="1" hidden="1" min="14" max="14" width="22.71"/>
    <col customWidth="1" hidden="1" min="15" max="19" width="40.29"/>
    <col customWidth="1" hidden="1" min="20" max="20" width="27.14"/>
    <col customWidth="1" hidden="1" min="21" max="21" width="39.0"/>
    <col customWidth="1" hidden="1" min="22" max="22" width="30.29"/>
    <col customWidth="1" hidden="1" min="23" max="23" width="40.29"/>
    <col customWidth="1" hidden="1" min="24" max="27" width="37.43"/>
    <col customWidth="1" hidden="1" min="28" max="28" width="41.43"/>
    <col customWidth="1" hidden="1" min="29" max="29" width="30.57"/>
    <col customWidth="1" hidden="1" min="30" max="30" width="27.86"/>
    <col customWidth="1" hidden="1" min="31" max="31" width="22.29"/>
    <col customWidth="1" hidden="1" min="32" max="32" width="32.43"/>
    <col customWidth="1" min="33" max="33" width="9.14"/>
    <col customWidth="1" min="34" max="39" width="8.71"/>
    <col customWidth="1" min="40" max="52" width="9.14"/>
  </cols>
  <sheetData>
    <row r="1" ht="18.0" customHeight="1">
      <c r="A1" s="1" t="s">
        <v>0</v>
      </c>
      <c r="B1" s="2"/>
      <c r="C1" s="3" t="s">
        <v>1</v>
      </c>
      <c r="D1" s="4"/>
      <c r="E1" s="4"/>
      <c r="F1" s="4"/>
      <c r="G1" s="4"/>
      <c r="H1" s="4"/>
      <c r="I1" s="4"/>
      <c r="J1" s="2"/>
      <c r="K1" s="5" t="s">
        <v>2</v>
      </c>
      <c r="L1" s="6" t="s">
        <v>3</v>
      </c>
      <c r="M1" s="7" t="s">
        <v>4</v>
      </c>
      <c r="N1" s="8" t="s">
        <v>5</v>
      </c>
      <c r="O1" s="9"/>
      <c r="P1" s="10" t="s">
        <v>6</v>
      </c>
      <c r="Q1" s="11"/>
      <c r="R1" s="11"/>
      <c r="S1" s="11"/>
      <c r="T1" s="11"/>
      <c r="U1" s="11"/>
      <c r="V1" s="12"/>
      <c r="W1" s="13" t="s">
        <v>7</v>
      </c>
      <c r="X1" s="14"/>
      <c r="Y1" s="14"/>
      <c r="Z1" s="14"/>
      <c r="AA1" s="14"/>
      <c r="AB1" s="14"/>
      <c r="AC1" s="14"/>
      <c r="AD1" s="14"/>
      <c r="AE1" s="14"/>
      <c r="AF1" s="15"/>
      <c r="AG1" s="16"/>
      <c r="AH1" s="16"/>
      <c r="AI1" s="16"/>
      <c r="AJ1" s="16"/>
      <c r="AK1" s="16"/>
      <c r="AL1" s="16"/>
      <c r="AM1" s="16"/>
      <c r="AN1" s="16"/>
      <c r="AO1" s="16"/>
      <c r="AP1" s="16"/>
      <c r="AQ1" s="16"/>
      <c r="AR1" s="16"/>
      <c r="AS1" s="16"/>
      <c r="AT1" s="16"/>
      <c r="AU1" s="16"/>
      <c r="AV1" s="16"/>
      <c r="AW1" s="16"/>
      <c r="AX1" s="16"/>
      <c r="AY1" s="16"/>
      <c r="AZ1" s="16"/>
    </row>
    <row r="2" ht="14.25" customHeight="1">
      <c r="A2" s="17"/>
      <c r="B2" s="18"/>
      <c r="C2" s="19"/>
      <c r="D2" s="20"/>
      <c r="E2" s="20"/>
      <c r="F2" s="20"/>
      <c r="G2" s="20"/>
      <c r="H2" s="20"/>
      <c r="I2" s="20"/>
      <c r="J2" s="21"/>
      <c r="K2" s="22"/>
      <c r="L2" s="23"/>
      <c r="M2" s="24"/>
      <c r="N2" s="25"/>
      <c r="O2" s="26"/>
      <c r="P2" s="25"/>
      <c r="V2" s="27"/>
      <c r="W2" s="28"/>
      <c r="X2" s="29"/>
      <c r="Y2" s="29"/>
      <c r="Z2" s="29"/>
      <c r="AA2" s="29"/>
      <c r="AB2" s="29"/>
      <c r="AC2" s="29"/>
      <c r="AD2" s="29"/>
      <c r="AE2" s="29"/>
      <c r="AF2" s="30"/>
      <c r="AG2" s="16"/>
      <c r="AH2" s="16"/>
      <c r="AI2" s="16"/>
      <c r="AJ2" s="16"/>
      <c r="AK2" s="16"/>
      <c r="AL2" s="16"/>
      <c r="AM2" s="16"/>
      <c r="AN2" s="16"/>
      <c r="AO2" s="16"/>
      <c r="AP2" s="16"/>
      <c r="AQ2" s="16"/>
      <c r="AR2" s="16"/>
      <c r="AS2" s="16"/>
      <c r="AT2" s="16"/>
      <c r="AU2" s="16"/>
      <c r="AV2" s="16"/>
      <c r="AW2" s="16"/>
      <c r="AX2" s="16"/>
      <c r="AY2" s="16"/>
      <c r="AZ2" s="16"/>
    </row>
    <row r="3" ht="18.75" customHeight="1">
      <c r="A3" s="17"/>
      <c r="B3" s="18"/>
      <c r="C3" s="31" t="s">
        <v>8</v>
      </c>
      <c r="D3" s="32"/>
      <c r="E3" s="32"/>
      <c r="F3" s="32"/>
      <c r="G3" s="32"/>
      <c r="H3" s="32"/>
      <c r="I3" s="32"/>
      <c r="J3" s="33"/>
      <c r="K3" s="34" t="s">
        <v>9</v>
      </c>
      <c r="L3" s="23"/>
      <c r="M3" s="24"/>
      <c r="N3" s="35"/>
      <c r="O3" s="36"/>
      <c r="P3" s="35"/>
      <c r="Q3" s="20"/>
      <c r="R3" s="20"/>
      <c r="S3" s="20"/>
      <c r="T3" s="20"/>
      <c r="U3" s="20"/>
      <c r="V3" s="37"/>
      <c r="W3" s="38" t="s">
        <v>10</v>
      </c>
      <c r="X3" s="39"/>
      <c r="Y3" s="39"/>
      <c r="Z3" s="39"/>
      <c r="AA3" s="39"/>
      <c r="AB3" s="39"/>
      <c r="AC3" s="39"/>
      <c r="AD3" s="39"/>
      <c r="AE3" s="39"/>
      <c r="AF3" s="40"/>
      <c r="AG3" s="16"/>
      <c r="AH3" s="16"/>
      <c r="AI3" s="16"/>
      <c r="AJ3" s="16"/>
      <c r="AK3" s="16"/>
      <c r="AL3" s="16"/>
      <c r="AM3" s="16"/>
      <c r="AN3" s="16"/>
      <c r="AO3" s="16"/>
      <c r="AP3" s="16"/>
      <c r="AQ3" s="16"/>
      <c r="AR3" s="16"/>
      <c r="AS3" s="16"/>
      <c r="AT3" s="16"/>
      <c r="AU3" s="16"/>
      <c r="AV3" s="16"/>
      <c r="AW3" s="16"/>
      <c r="AX3" s="16"/>
      <c r="AY3" s="16"/>
      <c r="AZ3" s="16"/>
    </row>
    <row r="4" ht="18.75" customHeight="1">
      <c r="A4" s="41"/>
      <c r="B4" s="42"/>
      <c r="C4" s="41"/>
      <c r="D4" s="43"/>
      <c r="E4" s="43"/>
      <c r="F4" s="43"/>
      <c r="G4" s="43"/>
      <c r="H4" s="43"/>
      <c r="I4" s="43"/>
      <c r="J4" s="42"/>
      <c r="K4" s="44"/>
      <c r="L4" s="44"/>
      <c r="M4" s="45"/>
      <c r="N4" s="46" t="s">
        <v>11</v>
      </c>
      <c r="O4" s="46" t="s">
        <v>11</v>
      </c>
      <c r="P4" s="46" t="s">
        <v>12</v>
      </c>
      <c r="Q4" s="46" t="s">
        <v>12</v>
      </c>
      <c r="R4" s="46" t="s">
        <v>11</v>
      </c>
      <c r="S4" s="46" t="s">
        <v>12</v>
      </c>
      <c r="T4" s="46" t="s">
        <v>12</v>
      </c>
      <c r="U4" s="46" t="s">
        <v>12</v>
      </c>
      <c r="V4" s="46" t="s">
        <v>12</v>
      </c>
      <c r="W4" s="47" t="s">
        <v>13</v>
      </c>
      <c r="X4" s="48"/>
      <c r="Y4" s="48"/>
      <c r="Z4" s="48"/>
      <c r="AA4" s="48"/>
      <c r="AB4" s="48"/>
      <c r="AC4" s="48"/>
      <c r="AD4" s="48"/>
      <c r="AE4" s="48"/>
      <c r="AF4" s="49"/>
      <c r="AG4" s="16"/>
      <c r="AH4" s="16"/>
      <c r="AI4" s="16"/>
      <c r="AJ4" s="16"/>
      <c r="AK4" s="16"/>
      <c r="AL4" s="16"/>
      <c r="AM4" s="16"/>
      <c r="AN4" s="16"/>
      <c r="AO4" s="16"/>
      <c r="AP4" s="16"/>
      <c r="AQ4" s="16"/>
      <c r="AR4" s="16"/>
      <c r="AS4" s="16"/>
      <c r="AT4" s="16"/>
      <c r="AU4" s="16"/>
      <c r="AV4" s="16"/>
      <c r="AW4" s="16"/>
      <c r="AX4" s="16"/>
      <c r="AY4" s="16"/>
      <c r="AZ4" s="16"/>
    </row>
    <row r="5">
      <c r="A5" s="50" t="s">
        <v>14</v>
      </c>
      <c r="B5" s="51"/>
      <c r="C5" s="52" t="s">
        <v>15</v>
      </c>
      <c r="D5" s="53" t="s">
        <v>16</v>
      </c>
      <c r="E5" s="53" t="s">
        <v>17</v>
      </c>
      <c r="F5" s="53" t="s">
        <v>18</v>
      </c>
      <c r="G5" s="53" t="s">
        <v>19</v>
      </c>
      <c r="H5" s="53" t="s">
        <v>20</v>
      </c>
      <c r="I5" s="53" t="s">
        <v>21</v>
      </c>
      <c r="J5" s="53" t="s">
        <v>22</v>
      </c>
      <c r="K5" s="54" t="s">
        <v>23</v>
      </c>
      <c r="L5" s="55" t="s">
        <v>24</v>
      </c>
      <c r="M5" s="56" t="s">
        <v>25</v>
      </c>
      <c r="N5" s="57" t="s">
        <v>26</v>
      </c>
      <c r="O5" s="57" t="s">
        <v>27</v>
      </c>
      <c r="P5" s="58" t="s">
        <v>28</v>
      </c>
      <c r="Q5" s="58" t="s">
        <v>29</v>
      </c>
      <c r="R5" s="57" t="s">
        <v>30</v>
      </c>
      <c r="S5" s="57" t="s">
        <v>31</v>
      </c>
      <c r="T5" s="57" t="s">
        <v>32</v>
      </c>
      <c r="U5" s="57" t="s">
        <v>33</v>
      </c>
      <c r="V5" s="57" t="s">
        <v>34</v>
      </c>
      <c r="W5" s="59" t="s">
        <v>35</v>
      </c>
      <c r="X5" s="60" t="s">
        <v>36</v>
      </c>
      <c r="Y5" s="60" t="s">
        <v>37</v>
      </c>
      <c r="Z5" s="60" t="s">
        <v>38</v>
      </c>
      <c r="AA5" s="60" t="s">
        <v>39</v>
      </c>
      <c r="AB5" s="60" t="s">
        <v>40</v>
      </c>
      <c r="AC5" s="60" t="s">
        <v>41</v>
      </c>
      <c r="AD5" s="59" t="s">
        <v>42</v>
      </c>
      <c r="AE5" s="59" t="s">
        <v>43</v>
      </c>
      <c r="AF5" s="59" t="s">
        <v>44</v>
      </c>
      <c r="AG5" s="16"/>
      <c r="AH5" s="16"/>
      <c r="AI5" s="16"/>
      <c r="AJ5" s="16"/>
      <c r="AK5" s="16"/>
      <c r="AL5" s="16"/>
      <c r="AM5" s="16"/>
      <c r="AN5" s="16"/>
      <c r="AO5" s="16"/>
      <c r="AP5" s="16"/>
      <c r="AQ5" s="16"/>
      <c r="AR5" s="16"/>
      <c r="AS5" s="16"/>
      <c r="AT5" s="16"/>
      <c r="AU5" s="16"/>
      <c r="AV5" s="16"/>
      <c r="AW5" s="16"/>
      <c r="AX5" s="16"/>
      <c r="AY5" s="16"/>
      <c r="AZ5" s="16"/>
    </row>
    <row r="6" ht="30.0" customHeight="1">
      <c r="A6" s="61" t="s">
        <v>45</v>
      </c>
      <c r="B6" s="61" t="s">
        <v>46</v>
      </c>
      <c r="C6" s="61" t="s">
        <v>47</v>
      </c>
      <c r="D6" s="61" t="s">
        <v>48</v>
      </c>
      <c r="E6" s="61" t="s">
        <v>49</v>
      </c>
      <c r="F6" s="62" t="s">
        <v>50</v>
      </c>
      <c r="G6" s="61" t="s">
        <v>51</v>
      </c>
      <c r="H6" s="61" t="s">
        <v>52</v>
      </c>
      <c r="I6" s="61" t="s">
        <v>53</v>
      </c>
      <c r="J6" s="61" t="s">
        <v>54</v>
      </c>
      <c r="K6" s="61" t="s">
        <v>55</v>
      </c>
      <c r="L6" s="63" t="s">
        <v>56</v>
      </c>
      <c r="M6" s="61" t="s">
        <v>57</v>
      </c>
      <c r="N6" s="64" t="s">
        <v>58</v>
      </c>
      <c r="O6" s="63" t="s">
        <v>59</v>
      </c>
      <c r="P6" s="63" t="s">
        <v>60</v>
      </c>
      <c r="Q6" s="65" t="s">
        <v>61</v>
      </c>
      <c r="R6" s="61" t="s">
        <v>62</v>
      </c>
      <c r="S6" s="64" t="s">
        <v>63</v>
      </c>
      <c r="T6" s="64" t="s">
        <v>64</v>
      </c>
      <c r="U6" s="64" t="s">
        <v>65</v>
      </c>
      <c r="V6" s="66" t="s">
        <v>66</v>
      </c>
      <c r="W6" s="66" t="s">
        <v>67</v>
      </c>
      <c r="X6" s="66" t="s">
        <v>68</v>
      </c>
      <c r="Y6" s="66" t="s">
        <v>69</v>
      </c>
      <c r="Z6" s="66" t="s">
        <v>70</v>
      </c>
      <c r="AA6" s="66" t="s">
        <v>71</v>
      </c>
      <c r="AB6" s="61" t="s">
        <v>72</v>
      </c>
      <c r="AC6" s="67" t="s">
        <v>73</v>
      </c>
      <c r="AD6" s="66" t="s">
        <v>74</v>
      </c>
      <c r="AE6" s="66" t="s">
        <v>75</v>
      </c>
      <c r="AF6" s="61" t="s">
        <v>76</v>
      </c>
      <c r="AG6" s="16"/>
      <c r="AH6" s="16"/>
      <c r="AI6" s="16"/>
      <c r="AJ6" s="16"/>
      <c r="AK6" s="16"/>
      <c r="AL6" s="16"/>
      <c r="AM6" s="16"/>
      <c r="AN6" s="16"/>
      <c r="AO6" s="16"/>
      <c r="AP6" s="16"/>
      <c r="AQ6" s="16"/>
      <c r="AR6" s="16"/>
      <c r="AS6" s="16"/>
      <c r="AT6" s="16"/>
      <c r="AU6" s="16"/>
      <c r="AV6" s="16"/>
      <c r="AW6" s="16"/>
      <c r="AX6" s="16"/>
      <c r="AY6" s="16"/>
      <c r="AZ6" s="16"/>
    </row>
    <row r="7" ht="27.0" hidden="1" customHeight="1">
      <c r="A7" s="68" t="s">
        <v>77</v>
      </c>
      <c r="B7" s="68"/>
      <c r="C7" s="68"/>
      <c r="D7" s="68"/>
      <c r="E7" s="69"/>
      <c r="F7" s="69"/>
      <c r="G7" s="69"/>
      <c r="H7" s="69"/>
      <c r="I7" s="69"/>
      <c r="J7" s="69"/>
      <c r="K7" s="69"/>
      <c r="L7" s="69"/>
      <c r="M7" s="70"/>
      <c r="N7" s="71"/>
      <c r="O7" s="70"/>
      <c r="P7" s="70"/>
      <c r="Q7" s="70"/>
      <c r="R7" s="69"/>
      <c r="S7" s="71"/>
      <c r="T7" s="72"/>
      <c r="U7" s="73"/>
      <c r="V7" s="71"/>
      <c r="W7" s="71"/>
      <c r="X7" s="71"/>
      <c r="Y7" s="73"/>
      <c r="Z7" s="73"/>
      <c r="AA7" s="71"/>
      <c r="AB7" s="70"/>
      <c r="AC7" s="74"/>
      <c r="AD7" s="73"/>
      <c r="AE7" s="71"/>
      <c r="AF7" s="73"/>
      <c r="AG7" s="16"/>
      <c r="AH7" s="16"/>
      <c r="AI7" s="16"/>
      <c r="AJ7" s="16"/>
      <c r="AK7" s="16"/>
      <c r="AL7" s="16"/>
      <c r="AM7" s="16"/>
      <c r="AN7" s="16"/>
      <c r="AO7" s="16"/>
      <c r="AP7" s="16"/>
      <c r="AQ7" s="16"/>
      <c r="AR7" s="16"/>
      <c r="AS7" s="16"/>
      <c r="AT7" s="16"/>
      <c r="AU7" s="16"/>
      <c r="AV7" s="16"/>
      <c r="AW7" s="16"/>
      <c r="AX7" s="16"/>
      <c r="AY7" s="16"/>
      <c r="AZ7" s="16"/>
    </row>
    <row r="8" ht="15.0" hidden="1" customHeight="1">
      <c r="A8" s="75" t="s">
        <v>78</v>
      </c>
      <c r="B8" s="75" t="s">
        <v>79</v>
      </c>
      <c r="C8" s="75" t="s">
        <v>80</v>
      </c>
      <c r="D8" s="75"/>
      <c r="E8" s="75" t="s">
        <v>81</v>
      </c>
      <c r="F8" s="75" t="s">
        <v>82</v>
      </c>
      <c r="G8" s="75" t="s">
        <v>83</v>
      </c>
      <c r="H8" s="75" t="s">
        <v>84</v>
      </c>
      <c r="I8" s="76"/>
      <c r="J8" s="76"/>
      <c r="K8" s="76"/>
      <c r="L8" s="76" t="s">
        <v>85</v>
      </c>
      <c r="M8" s="77"/>
      <c r="N8" s="77" t="s">
        <v>86</v>
      </c>
      <c r="O8" s="78" t="s">
        <v>87</v>
      </c>
      <c r="P8" s="78" t="s">
        <v>88</v>
      </c>
      <c r="Q8" s="78"/>
      <c r="R8" s="75"/>
      <c r="S8" s="77" t="s">
        <v>89</v>
      </c>
      <c r="T8" s="79" t="s">
        <v>90</v>
      </c>
      <c r="U8" s="79" t="s">
        <v>91</v>
      </c>
      <c r="V8" s="77" t="s">
        <v>92</v>
      </c>
      <c r="W8" s="77" t="s">
        <v>93</v>
      </c>
      <c r="X8" s="77" t="s">
        <v>94</v>
      </c>
      <c r="Y8" s="79" t="s">
        <v>95</v>
      </c>
      <c r="Z8" s="79" t="s">
        <v>96</v>
      </c>
      <c r="AA8" s="77" t="s">
        <v>97</v>
      </c>
      <c r="AB8" s="79" t="s">
        <v>98</v>
      </c>
      <c r="AC8" s="80" t="s">
        <v>99</v>
      </c>
      <c r="AD8" s="79" t="s">
        <v>100</v>
      </c>
      <c r="AE8" s="77" t="s">
        <v>101</v>
      </c>
      <c r="AF8" s="79" t="s">
        <v>102</v>
      </c>
      <c r="AG8" s="16"/>
      <c r="AH8" s="16"/>
      <c r="AI8" s="16"/>
      <c r="AJ8" s="16"/>
      <c r="AK8" s="16"/>
      <c r="AL8" s="16"/>
      <c r="AM8" s="16"/>
      <c r="AN8" s="16"/>
      <c r="AO8" s="16"/>
      <c r="AP8" s="16"/>
      <c r="AQ8" s="16"/>
      <c r="AR8" s="16"/>
      <c r="AS8" s="16"/>
      <c r="AT8" s="16"/>
      <c r="AU8" s="16"/>
      <c r="AV8" s="16"/>
      <c r="AW8" s="16"/>
      <c r="AX8" s="16"/>
      <c r="AY8" s="16"/>
      <c r="AZ8" s="16"/>
    </row>
    <row r="9" ht="15.0" hidden="1" customHeight="1">
      <c r="A9" s="81" t="s">
        <v>103</v>
      </c>
      <c r="B9" s="68"/>
      <c r="C9" s="68"/>
      <c r="D9" s="68"/>
      <c r="E9" s="82"/>
      <c r="F9" s="82"/>
      <c r="G9" s="83"/>
      <c r="H9" s="83"/>
      <c r="I9" s="83"/>
      <c r="J9" s="83"/>
      <c r="K9" s="83"/>
      <c r="L9" s="83"/>
      <c r="M9" s="84"/>
      <c r="N9" s="72"/>
      <c r="O9" s="84"/>
      <c r="P9" s="84"/>
      <c r="Q9" s="84"/>
      <c r="R9" s="83"/>
      <c r="S9" s="85"/>
      <c r="T9" s="72"/>
      <c r="U9" s="85"/>
      <c r="V9" s="72"/>
      <c r="W9" s="72"/>
      <c r="X9" s="72"/>
      <c r="Y9" s="85"/>
      <c r="Z9" s="85"/>
      <c r="AA9" s="72"/>
      <c r="AB9" s="85"/>
      <c r="AC9" s="86"/>
      <c r="AD9" s="72"/>
      <c r="AE9" s="72"/>
      <c r="AF9" s="72"/>
      <c r="AG9" s="16"/>
      <c r="AH9" s="16"/>
      <c r="AI9" s="16"/>
      <c r="AJ9" s="16"/>
      <c r="AK9" s="16"/>
      <c r="AL9" s="16"/>
      <c r="AM9" s="16"/>
      <c r="AN9" s="16"/>
      <c r="AO9" s="16"/>
      <c r="AP9" s="16"/>
      <c r="AQ9" s="16"/>
      <c r="AR9" s="16"/>
      <c r="AS9" s="16"/>
      <c r="AT9" s="16"/>
      <c r="AU9" s="16"/>
      <c r="AV9" s="16"/>
      <c r="AW9" s="16"/>
      <c r="AX9" s="16"/>
      <c r="AY9" s="16"/>
      <c r="AZ9" s="16"/>
    </row>
    <row r="10" ht="15.0" hidden="1" customHeight="1">
      <c r="A10" s="81" t="s">
        <v>104</v>
      </c>
      <c r="B10" s="68"/>
      <c r="C10" s="68"/>
      <c r="D10" s="68"/>
      <c r="E10" s="82"/>
      <c r="F10" s="82"/>
      <c r="G10" s="87"/>
      <c r="H10" s="87"/>
      <c r="I10" s="87"/>
      <c r="J10" s="87"/>
      <c r="K10" s="87"/>
      <c r="L10" s="87"/>
      <c r="M10" s="84"/>
      <c r="N10" s="88"/>
      <c r="O10" s="84"/>
      <c r="P10" s="84"/>
      <c r="Q10" s="84" t="str">
        <f>IF('Sample list'!$D10="","",'Sample list'!$G10*'Sample list'!$H10)</f>
        <v/>
      </c>
      <c r="R10" s="87"/>
      <c r="S10" s="89"/>
      <c r="T10" s="72"/>
      <c r="U10" s="87"/>
      <c r="V10" s="72"/>
      <c r="W10" s="89"/>
      <c r="X10" s="89"/>
      <c r="Y10" s="87"/>
      <c r="Z10" s="87"/>
      <c r="AA10" s="89"/>
      <c r="AB10" s="88"/>
      <c r="AC10" s="88"/>
      <c r="AD10" s="87"/>
      <c r="AE10" s="89"/>
      <c r="AF10" s="87"/>
      <c r="AG10" s="16"/>
      <c r="AH10" s="16"/>
      <c r="AI10" s="16"/>
      <c r="AJ10" s="16"/>
      <c r="AK10" s="16"/>
      <c r="AL10" s="16"/>
      <c r="AM10" s="16"/>
      <c r="AN10" s="16"/>
      <c r="AO10" s="16"/>
      <c r="AP10" s="16"/>
      <c r="AQ10" s="16"/>
      <c r="AR10" s="16"/>
      <c r="AS10" s="16"/>
      <c r="AT10" s="16"/>
      <c r="AU10" s="16"/>
      <c r="AV10" s="16"/>
      <c r="AW10" s="16"/>
      <c r="AX10" s="16"/>
      <c r="AY10" s="16"/>
      <c r="AZ10" s="16"/>
    </row>
    <row r="11">
      <c r="A11" s="90" t="str">
        <f>IF('Sample list'!$D11="","",CONCATENATE('Sample information'!B$16," #1"," ",'Sample list'!$M11))</f>
        <v>YB-4209 #1 </v>
      </c>
      <c r="B11" s="90" t="str">
        <f>IF('Sample list'!$D11="","",CONCATENATE('Sample information'!B$16,"-",'Sample list'!$D11))</f>
        <v>YB-4209-BGLIB1521-24</v>
      </c>
      <c r="C11" s="91" t="s">
        <v>105</v>
      </c>
      <c r="D11" s="91" t="s">
        <v>106</v>
      </c>
      <c r="E11" s="92" t="s">
        <v>107</v>
      </c>
      <c r="F11" s="82" t="s">
        <v>108</v>
      </c>
      <c r="G11" s="91">
        <v>2.0</v>
      </c>
      <c r="H11" s="91">
        <v>50.0</v>
      </c>
      <c r="I11" s="82"/>
      <c r="J11" s="82"/>
      <c r="K11" s="91" t="s">
        <v>109</v>
      </c>
      <c r="L11" s="90" t="str">
        <f t="array" ref="L11">IF('Sample list'!$I11="",CONCATENATE("Custom (",'Sample list'!$K11,")"),IF('Sample list'!$I11="No index","Custom (None)",INDEX(Index!$C$3:$V$230,MATCH('Sample list'!$J11,Index!$B$3:$B$230,0),MATCH('Sample list'!$I11,Index!$C$2:$V$2,0))))</f>
        <v>Custom (TTAACCGCGC-AAGCTATAGC)</v>
      </c>
      <c r="M11" s="74"/>
      <c r="N11" s="73" t="s">
        <v>110</v>
      </c>
      <c r="O11" s="71" t="s">
        <v>107</v>
      </c>
      <c r="P11" s="71">
        <f>IF('Sample list'!$D11="","",'Sample list'!$H11)</f>
        <v>50</v>
      </c>
      <c r="Q11" s="71">
        <f>IF('Sample list'!$D11="","",'Sample list'!$G11*'Sample list'!$H11)</f>
        <v>100</v>
      </c>
      <c r="R11" s="82" t="s">
        <v>111</v>
      </c>
      <c r="S11" s="82" t="str">
        <f>IF('Sample list'!$D11="","",CONCATENATE('Sample information'!$B$16,"_",'Sample list'!$R11,"_org_",'Sample list'!$M11))</f>
        <v>YB-4209_PL1_org_</v>
      </c>
      <c r="T11" s="72" t="str">
        <f>IF('Sample list'!$M11="","",(CONCATENATE(20,LEFT('Sample list'!$M11,2),"-",(MID('Sample list'!$M11,3,2)),"-",(RIGHT('Sample list'!$M11,2)))))</f>
        <v/>
      </c>
      <c r="U11" s="72" t="str">
        <f>IF('Sample list'!$D11="","",IF('Sample information'!$B$22="","RML",'Sample information'!$B$22))</f>
        <v>NEBNext Ultra II Library Prep</v>
      </c>
      <c r="V11" s="72" t="s">
        <v>112</v>
      </c>
      <c r="W11" s="73"/>
      <c r="X11" s="73"/>
      <c r="Y11" s="72"/>
      <c r="Z11" s="72"/>
      <c r="AA11" s="72"/>
      <c r="AB11" s="72"/>
      <c r="AC11" s="93"/>
      <c r="AD11" s="73"/>
      <c r="AE11" s="94"/>
      <c r="AF11" s="73"/>
      <c r="AG11" s="16"/>
      <c r="AH11" s="16"/>
      <c r="AI11" s="16"/>
      <c r="AJ11" s="16"/>
      <c r="AK11" s="16"/>
      <c r="AL11" s="16"/>
      <c r="AM11" s="16"/>
      <c r="AN11" s="16"/>
      <c r="AO11" s="16"/>
      <c r="AP11" s="16"/>
      <c r="AQ11" s="16"/>
      <c r="AR11" s="16"/>
      <c r="AS11" s="16"/>
      <c r="AT11" s="16"/>
      <c r="AU11" s="16"/>
      <c r="AV11" s="16"/>
      <c r="AW11" s="16"/>
      <c r="AX11" s="16"/>
      <c r="AY11" s="16"/>
      <c r="AZ11" s="16"/>
    </row>
    <row r="12">
      <c r="A12" s="90" t="str">
        <f>IF('Sample list'!$D12="","",CONCATENATE('Sample information'!B$16," #1"," ",'Sample list'!$M12))</f>
        <v>YB-4209 #1 </v>
      </c>
      <c r="B12" s="90" t="str">
        <f>IF('Sample list'!$D12="","",CONCATENATE('Sample information'!B$16,"-",'Sample list'!$D12))</f>
        <v>YB-4209-BGLIB1522-24</v>
      </c>
      <c r="C12" s="91" t="s">
        <v>105</v>
      </c>
      <c r="D12" s="91" t="s">
        <v>113</v>
      </c>
      <c r="E12" s="92" t="s">
        <v>107</v>
      </c>
      <c r="F12" s="82" t="s">
        <v>108</v>
      </c>
      <c r="G12" s="91">
        <v>2.0</v>
      </c>
      <c r="H12" s="91">
        <v>50.0</v>
      </c>
      <c r="I12" s="82"/>
      <c r="J12" s="82"/>
      <c r="K12" s="91" t="s">
        <v>114</v>
      </c>
      <c r="L12" s="90" t="str">
        <f t="array" ref="L12">IF('Sample list'!$I12="",CONCATENATE("Custom (",'Sample list'!$K12,")"),IF('Sample list'!$I12="No index","Custom (None)",INDEX(Index!$C$3:$V$230,MATCH('Sample list'!$J12,Index!$B$3:$B$230,0),MATCH('Sample list'!$I12,Index!$C$2:$V$2,0))))</f>
        <v>Custom (CCTCAAGGAA-TAAGACAGCA)</v>
      </c>
      <c r="M12" s="74"/>
      <c r="N12" s="73" t="s">
        <v>110</v>
      </c>
      <c r="O12" s="74" t="s">
        <v>115</v>
      </c>
      <c r="P12" s="71">
        <f>IF('Sample list'!$D12="","",'Sample list'!$H12)</f>
        <v>50</v>
      </c>
      <c r="Q12" s="71">
        <f>IF('Sample list'!$D12="","",'Sample list'!$G12*'Sample list'!$H12)</f>
        <v>100</v>
      </c>
      <c r="R12" s="82" t="s">
        <v>111</v>
      </c>
      <c r="S12" s="82" t="str">
        <f>IF('Sample list'!$D12="","",CONCATENATE('Sample information'!$B$16,"_",'Sample list'!$R12,"_org_",'Sample list'!$M12))</f>
        <v>YB-4209_PL1_org_</v>
      </c>
      <c r="T12" s="72" t="str">
        <f>IF('Sample list'!$M12="","",(CONCATENATE(20,LEFT('Sample list'!$M12,2),"-",(MID('Sample list'!$M12,3,2)),"-",(RIGHT('Sample list'!$M12,2)))))</f>
        <v/>
      </c>
      <c r="U12" s="72" t="str">
        <f>IF('Sample list'!$D12="","",IF('Sample information'!$B$22="","RML",'Sample information'!$B$22))</f>
        <v>NEBNext Ultra II Library Prep</v>
      </c>
      <c r="V12" s="72" t="s">
        <v>112</v>
      </c>
      <c r="W12" s="73"/>
      <c r="X12" s="73"/>
      <c r="Y12" s="72"/>
      <c r="Z12" s="72"/>
      <c r="AA12" s="94"/>
      <c r="AB12" s="72"/>
      <c r="AC12" s="93"/>
      <c r="AD12" s="73"/>
      <c r="AE12" s="94"/>
      <c r="AF12" s="73"/>
      <c r="AG12" s="16"/>
      <c r="AH12" s="16"/>
      <c r="AI12" s="16"/>
      <c r="AJ12" s="16"/>
      <c r="AK12" s="16"/>
      <c r="AL12" s="16"/>
      <c r="AM12" s="16"/>
      <c r="AN12" s="16"/>
      <c r="AO12" s="16"/>
      <c r="AP12" s="16"/>
      <c r="AQ12" s="16"/>
      <c r="AR12" s="16"/>
      <c r="AS12" s="16"/>
      <c r="AT12" s="16"/>
      <c r="AU12" s="16"/>
      <c r="AV12" s="16"/>
      <c r="AW12" s="16"/>
      <c r="AX12" s="16"/>
      <c r="AY12" s="16"/>
      <c r="AZ12" s="16"/>
    </row>
    <row r="13">
      <c r="A13" s="90" t="str">
        <f>IF('Sample list'!$D13="","",CONCATENATE('Sample information'!B$16," #1"," ",'Sample list'!$M13))</f>
        <v>YB-4209 #1 </v>
      </c>
      <c r="B13" s="90" t="str">
        <f>IF('Sample list'!$D13="","",CONCATENATE('Sample information'!B$16,"-",'Sample list'!$D13))</f>
        <v>YB-4209-BGLIB1523-24</v>
      </c>
      <c r="C13" s="91" t="s">
        <v>105</v>
      </c>
      <c r="D13" s="91" t="s">
        <v>116</v>
      </c>
      <c r="E13" s="92" t="s">
        <v>107</v>
      </c>
      <c r="F13" s="82" t="s">
        <v>108</v>
      </c>
      <c r="G13" s="91">
        <v>2.0</v>
      </c>
      <c r="H13" s="91">
        <v>50.0</v>
      </c>
      <c r="I13" s="82"/>
      <c r="J13" s="82"/>
      <c r="K13" s="91" t="s">
        <v>117</v>
      </c>
      <c r="L13" s="90" t="str">
        <f t="array" ref="L13">IF('Sample list'!$I13="",CONCATENATE("Custom (",'Sample list'!$K13,")"),IF('Sample list'!$I13="No index","Custom (None)",INDEX(Index!$C$3:$V$230,MATCH('Sample list'!$J13,Index!$B$3:$B$230,0),MATCH('Sample list'!$I13,Index!$C$2:$V$2,0))))</f>
        <v>Custom (GAAGCGACTC-AGCGAAGATT)</v>
      </c>
      <c r="M13" s="84"/>
      <c r="N13" s="73" t="s">
        <v>110</v>
      </c>
      <c r="O13" s="84" t="s">
        <v>118</v>
      </c>
      <c r="P13" s="71">
        <f>IF('Sample list'!$D13="","",'Sample list'!$H13)</f>
        <v>50</v>
      </c>
      <c r="Q13" s="71">
        <f>IF('Sample list'!$D13="","",'Sample list'!$G13*'Sample list'!$H13)</f>
        <v>100</v>
      </c>
      <c r="R13" s="82" t="s">
        <v>111</v>
      </c>
      <c r="S13" s="82" t="str">
        <f>IF('Sample list'!$D13="","",CONCATENATE('Sample information'!$B$16,"_",'Sample list'!$R13,"_org_",'Sample list'!$M13))</f>
        <v>YB-4209_PL1_org_</v>
      </c>
      <c r="T13" s="72" t="str">
        <f>IF('Sample list'!$M13="","",(CONCATENATE(20,LEFT('Sample list'!$M13,2),"-",(MID('Sample list'!$M13,3,2)),"-",(RIGHT('Sample list'!$M13,2)))))</f>
        <v/>
      </c>
      <c r="U13" s="72" t="str">
        <f>IF('Sample list'!$D13="","",IF('Sample information'!$B$22="","RML",'Sample information'!$B$22))</f>
        <v>NEBNext Ultra II Library Prep</v>
      </c>
      <c r="V13" s="72" t="s">
        <v>112</v>
      </c>
      <c r="W13" s="73"/>
      <c r="X13" s="73"/>
      <c r="Y13" s="72"/>
      <c r="Z13" s="72"/>
      <c r="AA13" s="94"/>
      <c r="AB13" s="72"/>
      <c r="AC13" s="93"/>
      <c r="AD13" s="73"/>
      <c r="AE13" s="94"/>
      <c r="AF13" s="73"/>
      <c r="AG13" s="16"/>
      <c r="AH13" s="16"/>
      <c r="AI13" s="16"/>
      <c r="AJ13" s="16"/>
      <c r="AK13" s="16"/>
      <c r="AL13" s="16"/>
      <c r="AM13" s="16"/>
      <c r="AN13" s="16"/>
      <c r="AO13" s="16"/>
      <c r="AP13" s="16"/>
      <c r="AQ13" s="16"/>
      <c r="AR13" s="16"/>
      <c r="AS13" s="16"/>
      <c r="AT13" s="16"/>
      <c r="AU13" s="16"/>
      <c r="AV13" s="16"/>
      <c r="AW13" s="16"/>
      <c r="AX13" s="16"/>
      <c r="AY13" s="16"/>
      <c r="AZ13" s="16"/>
    </row>
    <row r="14">
      <c r="A14" s="90" t="str">
        <f>IF('Sample list'!$D14="","",CONCATENATE('Sample information'!B$16," #1"," ",'Sample list'!$M14))</f>
        <v>YB-4209 #1 </v>
      </c>
      <c r="B14" s="90" t="str">
        <f>IF('Sample list'!$D14="","",CONCATENATE('Sample information'!B$16,"-",'Sample list'!$D14))</f>
        <v>YB-4209-BGLIB1524-24</v>
      </c>
      <c r="C14" s="91" t="s">
        <v>105</v>
      </c>
      <c r="D14" s="91" t="s">
        <v>119</v>
      </c>
      <c r="E14" s="92" t="s">
        <v>107</v>
      </c>
      <c r="F14" s="82" t="s">
        <v>108</v>
      </c>
      <c r="G14" s="91">
        <v>2.0</v>
      </c>
      <c r="H14" s="91">
        <v>50.0</v>
      </c>
      <c r="I14" s="82"/>
      <c r="J14" s="82"/>
      <c r="K14" s="95" t="s">
        <v>120</v>
      </c>
      <c r="L14" s="90" t="str">
        <f t="array" ref="L14">IF('Sample list'!$I14="",CONCATENATE("Custom (",'Sample list'!$K14,")"),IF('Sample list'!$I14="No index","Custom (None)",INDEX(Index!$C$3:$V$230,MATCH('Sample list'!$J14,Index!$B$3:$B$230,0),MATCH('Sample list'!$I14,Index!$C$2:$V$2,0))))</f>
        <v>Custom (TTGAGCGTAC-ATTGATGGCG)</v>
      </c>
      <c r="M14" s="84"/>
      <c r="N14" s="73" t="s">
        <v>110</v>
      </c>
      <c r="O14" s="84" t="s">
        <v>121</v>
      </c>
      <c r="P14" s="71">
        <f>IF('Sample list'!$D14="","",'Sample list'!$H14)</f>
        <v>50</v>
      </c>
      <c r="Q14" s="71">
        <f>IF('Sample list'!$D14="","",'Sample list'!$G14*'Sample list'!$H14)</f>
        <v>100</v>
      </c>
      <c r="R14" s="82" t="s">
        <v>111</v>
      </c>
      <c r="S14" s="82" t="str">
        <f>IF('Sample list'!$D14="","",CONCATENATE('Sample information'!$B$16,"_",'Sample list'!$R14,"_org_",'Sample list'!$M14))</f>
        <v>YB-4209_PL1_org_</v>
      </c>
      <c r="T14" s="72" t="str">
        <f>IF('Sample list'!$M14="","",(CONCATENATE(20,LEFT('Sample list'!$M14,2),"-",(MID('Sample list'!$M14,3,2)),"-",(RIGHT('Sample list'!$M14,2)))))</f>
        <v/>
      </c>
      <c r="U14" s="72" t="str">
        <f>IF('Sample list'!$D14="","",IF('Sample information'!$B$22="","RML",'Sample information'!$B$22))</f>
        <v>NEBNext Ultra II Library Prep</v>
      </c>
      <c r="V14" s="72" t="s">
        <v>112</v>
      </c>
      <c r="W14" s="73"/>
      <c r="X14" s="73"/>
      <c r="Y14" s="72"/>
      <c r="Z14" s="72"/>
      <c r="AA14" s="94"/>
      <c r="AB14" s="72"/>
      <c r="AC14" s="93"/>
      <c r="AD14" s="73"/>
      <c r="AE14" s="94"/>
      <c r="AF14" s="73"/>
      <c r="AG14" s="16"/>
      <c r="AH14" s="16"/>
      <c r="AI14" s="16"/>
      <c r="AJ14" s="16"/>
      <c r="AK14" s="16"/>
      <c r="AL14" s="16"/>
      <c r="AM14" s="16"/>
      <c r="AN14" s="16"/>
      <c r="AO14" s="16"/>
      <c r="AP14" s="16"/>
      <c r="AQ14" s="16"/>
      <c r="AR14" s="16"/>
      <c r="AS14" s="16"/>
      <c r="AT14" s="16"/>
      <c r="AU14" s="16"/>
      <c r="AV14" s="16"/>
      <c r="AW14" s="16"/>
      <c r="AX14" s="16"/>
      <c r="AY14" s="16"/>
      <c r="AZ14" s="16"/>
    </row>
    <row r="15">
      <c r="A15" s="90" t="str">
        <f>IF('Sample list'!$D15="","",CONCATENATE('Sample information'!B$16," #1"," ",'Sample list'!$M15))</f>
        <v>YB-4209 #1 </v>
      </c>
      <c r="B15" s="90" t="str">
        <f>IF('Sample list'!$D15="","",CONCATENATE('Sample information'!B$16,"-",'Sample list'!$D15))</f>
        <v>YB-4209-BGLIB1525-24</v>
      </c>
      <c r="C15" s="91" t="s">
        <v>105</v>
      </c>
      <c r="D15" s="91" t="s">
        <v>122</v>
      </c>
      <c r="E15" s="92" t="s">
        <v>107</v>
      </c>
      <c r="F15" s="82" t="s">
        <v>108</v>
      </c>
      <c r="G15" s="91">
        <v>2.0</v>
      </c>
      <c r="H15" s="91">
        <v>50.0</v>
      </c>
      <c r="I15" s="82"/>
      <c r="J15" s="82"/>
      <c r="K15" s="95" t="s">
        <v>123</v>
      </c>
      <c r="L15" s="90" t="str">
        <f t="array" ref="L15">IF('Sample list'!$I15="",CONCATENATE("Custom (",'Sample list'!$K15,")"),IF('Sample list'!$I15="No index","Custom (None)",INDEX(Index!$C$3:$V$230,MATCH('Sample list'!$J15,Index!$B$3:$B$230,0),MATCH('Sample list'!$I15,Index!$C$2:$V$2,0))))</f>
        <v>Custom (CGATCTTCTA-CGACCAGTGT)</v>
      </c>
      <c r="M15" s="84"/>
      <c r="N15" s="73" t="s">
        <v>110</v>
      </c>
      <c r="O15" s="84" t="s">
        <v>124</v>
      </c>
      <c r="P15" s="71">
        <f>IF('Sample list'!$D15="","",'Sample list'!$H15)</f>
        <v>50</v>
      </c>
      <c r="Q15" s="71">
        <f>IF('Sample list'!$D15="","",'Sample list'!$G15*'Sample list'!$H15)</f>
        <v>100</v>
      </c>
      <c r="R15" s="82" t="s">
        <v>111</v>
      </c>
      <c r="S15" s="82" t="str">
        <f>IF('Sample list'!$D15="","",CONCATENATE('Sample information'!$B$16,"_",'Sample list'!$R15,"_org_",'Sample list'!$M15))</f>
        <v>YB-4209_PL1_org_</v>
      </c>
      <c r="T15" s="72" t="str">
        <f>IF('Sample list'!$M15="","",(CONCATENATE(20,LEFT('Sample list'!$M15,2),"-",(MID('Sample list'!$M15,3,2)),"-",(RIGHT('Sample list'!$M15,2)))))</f>
        <v/>
      </c>
      <c r="U15" s="72" t="str">
        <f>IF('Sample list'!$D15="","",IF('Sample information'!$B$22="","RML",'Sample information'!$B$22))</f>
        <v>NEBNext Ultra II Library Prep</v>
      </c>
      <c r="V15" s="72" t="s">
        <v>112</v>
      </c>
      <c r="W15" s="73"/>
      <c r="X15" s="73"/>
      <c r="Y15" s="72"/>
      <c r="Z15" s="72"/>
      <c r="AA15" s="94"/>
      <c r="AB15" s="72"/>
      <c r="AC15" s="93"/>
      <c r="AD15" s="73"/>
      <c r="AE15" s="94"/>
      <c r="AF15" s="73"/>
      <c r="AG15" s="16"/>
      <c r="AH15" s="16"/>
      <c r="AI15" s="16"/>
      <c r="AJ15" s="16"/>
      <c r="AK15" s="16"/>
      <c r="AL15" s="16"/>
      <c r="AM15" s="16"/>
      <c r="AN15" s="16"/>
      <c r="AO15" s="16"/>
      <c r="AP15" s="16"/>
      <c r="AQ15" s="16"/>
      <c r="AR15" s="16"/>
      <c r="AS15" s="16"/>
      <c r="AT15" s="16"/>
      <c r="AU15" s="16"/>
      <c r="AV15" s="16"/>
      <c r="AW15" s="16"/>
      <c r="AX15" s="16"/>
      <c r="AY15" s="16"/>
      <c r="AZ15" s="16"/>
    </row>
    <row r="16">
      <c r="A16" s="90" t="str">
        <f>IF('Sample list'!$D16="","",CONCATENATE('Sample information'!B$16," #1"," ",'Sample list'!$M16))</f>
        <v>YB-4209 #1 </v>
      </c>
      <c r="B16" s="90" t="str">
        <f>IF('Sample list'!$D16="","",CONCATENATE('Sample information'!B$16,"-",'Sample list'!$D16))</f>
        <v>YB-4209-BGLIB1526-24</v>
      </c>
      <c r="C16" s="91" t="s">
        <v>105</v>
      </c>
      <c r="D16" s="91" t="s">
        <v>125</v>
      </c>
      <c r="E16" s="92" t="s">
        <v>107</v>
      </c>
      <c r="F16" s="82" t="s">
        <v>108</v>
      </c>
      <c r="G16" s="91">
        <v>2.0</v>
      </c>
      <c r="H16" s="91">
        <v>50.0</v>
      </c>
      <c r="I16" s="82"/>
      <c r="J16" s="82"/>
      <c r="K16" s="95" t="s">
        <v>126</v>
      </c>
      <c r="L16" s="90" t="str">
        <f t="array" ref="L16">IF('Sample list'!$I16="",CONCATENATE("Custom (",'Sample list'!$K16,")"),IF('Sample list'!$I16="No index","Custom (None)",INDEX(Index!$C$3:$V$230,MATCH('Sample list'!$J16,Index!$B$3:$B$230,0),MATCH('Sample list'!$I16,Index!$C$2:$V$2,0))))</f>
        <v>Custom (GCACTAGGTT-TACAGGTCCT)</v>
      </c>
      <c r="M16" s="84"/>
      <c r="N16" s="73" t="s">
        <v>110</v>
      </c>
      <c r="O16" s="84" t="s">
        <v>127</v>
      </c>
      <c r="P16" s="71">
        <f>IF('Sample list'!$D16="","",'Sample list'!$H16)</f>
        <v>50</v>
      </c>
      <c r="Q16" s="71">
        <f>IF('Sample list'!$D16="","",'Sample list'!$G16*'Sample list'!$H16)</f>
        <v>100</v>
      </c>
      <c r="R16" s="82" t="s">
        <v>111</v>
      </c>
      <c r="S16" s="82" t="str">
        <f>IF('Sample list'!$D16="","",CONCATENATE('Sample information'!$B$16,"_",'Sample list'!$R16,"_org_",'Sample list'!$M16))</f>
        <v>YB-4209_PL1_org_</v>
      </c>
      <c r="T16" s="72" t="str">
        <f>IF('Sample list'!$M16="","",(CONCATENATE(20,LEFT('Sample list'!$M16,2),"-",(MID('Sample list'!$M16,3,2)),"-",(RIGHT('Sample list'!$M16,2)))))</f>
        <v/>
      </c>
      <c r="U16" s="72" t="str">
        <f>IF('Sample list'!$D16="","",IF('Sample information'!$B$22="","RML",'Sample information'!$B$22))</f>
        <v>NEBNext Ultra II Library Prep</v>
      </c>
      <c r="V16" s="72" t="s">
        <v>112</v>
      </c>
      <c r="W16" s="73"/>
      <c r="X16" s="73"/>
      <c r="Y16" s="72"/>
      <c r="Z16" s="72"/>
      <c r="AA16" s="94"/>
      <c r="AB16" s="72"/>
      <c r="AC16" s="93"/>
      <c r="AD16" s="72"/>
      <c r="AE16" s="72"/>
      <c r="AF16" s="73"/>
      <c r="AG16" s="16"/>
      <c r="AH16" s="16"/>
      <c r="AI16" s="16"/>
      <c r="AJ16" s="16"/>
      <c r="AK16" s="16"/>
      <c r="AL16" s="16"/>
      <c r="AM16" s="16"/>
      <c r="AN16" s="16"/>
      <c r="AO16" s="16"/>
      <c r="AP16" s="16"/>
      <c r="AQ16" s="16"/>
      <c r="AR16" s="16"/>
      <c r="AS16" s="16"/>
      <c r="AT16" s="16"/>
      <c r="AU16" s="16"/>
      <c r="AV16" s="16"/>
      <c r="AW16" s="16"/>
      <c r="AX16" s="16"/>
      <c r="AY16" s="16"/>
      <c r="AZ16" s="16"/>
    </row>
    <row r="17">
      <c r="A17" s="90" t="str">
        <f>IF('Sample list'!$D17="","",CONCATENATE('Sample information'!B$16," #1"," ",'Sample list'!$M17))</f>
        <v>YB-4209 #1 </v>
      </c>
      <c r="B17" s="90" t="str">
        <f>IF('Sample list'!$D17="","",CONCATENATE('Sample information'!B$16,"-",'Sample list'!$D17))</f>
        <v>YB-4209-BGLIB1527-24</v>
      </c>
      <c r="C17" s="91" t="s">
        <v>105</v>
      </c>
      <c r="D17" s="91" t="s">
        <v>128</v>
      </c>
      <c r="E17" s="92" t="s">
        <v>107</v>
      </c>
      <c r="F17" s="82" t="s">
        <v>108</v>
      </c>
      <c r="G17" s="91">
        <v>2.0</v>
      </c>
      <c r="H17" s="91">
        <v>50.0</v>
      </c>
      <c r="I17" s="82"/>
      <c r="J17" s="82"/>
      <c r="K17" s="95" t="s">
        <v>129</v>
      </c>
      <c r="L17" s="90" t="str">
        <f t="array" ref="L17">IF('Sample list'!$I17="",CONCATENATE("Custom (",'Sample list'!$K17,")"),IF('Sample list'!$I17="No index","Custom (None)",INDEX(Index!$C$3:$V$230,MATCH('Sample list'!$J17,Index!$B$3:$B$230,0),MATCH('Sample list'!$I17,Index!$C$2:$V$2,0))))</f>
        <v>Custom (GACATACACG-GCATCTCTAT)</v>
      </c>
      <c r="M17" s="84"/>
      <c r="N17" s="73" t="s">
        <v>110</v>
      </c>
      <c r="O17" s="84" t="s">
        <v>130</v>
      </c>
      <c r="P17" s="71">
        <f>IF('Sample list'!$D17="","",'Sample list'!$H17)</f>
        <v>50</v>
      </c>
      <c r="Q17" s="71">
        <f>IF('Sample list'!$D17="","",'Sample list'!$G17*'Sample list'!$H17)</f>
        <v>100</v>
      </c>
      <c r="R17" s="82" t="s">
        <v>111</v>
      </c>
      <c r="S17" s="82" t="str">
        <f>IF('Sample list'!$D17="","",CONCATENATE('Sample information'!$B$16,"_",'Sample list'!$R17,"_org_",'Sample list'!$M17))</f>
        <v>YB-4209_PL1_org_</v>
      </c>
      <c r="T17" s="72" t="str">
        <f>IF('Sample list'!$M17="","",(CONCATENATE(20,LEFT('Sample list'!$M17,2),"-",(MID('Sample list'!$M17,3,2)),"-",(RIGHT('Sample list'!$M17,2)))))</f>
        <v/>
      </c>
      <c r="U17" s="72" t="str">
        <f>IF('Sample list'!$D17="","",IF('Sample information'!$B$22="","RML",'Sample information'!$B$22))</f>
        <v>NEBNext Ultra II Library Prep</v>
      </c>
      <c r="V17" s="72" t="s">
        <v>112</v>
      </c>
      <c r="W17" s="73"/>
      <c r="X17" s="73"/>
      <c r="Y17" s="72"/>
      <c r="Z17" s="72"/>
      <c r="AA17" s="94"/>
      <c r="AB17" s="72"/>
      <c r="AC17" s="93"/>
      <c r="AD17" s="72"/>
      <c r="AE17" s="72"/>
      <c r="AF17" s="73"/>
      <c r="AG17" s="16"/>
      <c r="AH17" s="16"/>
      <c r="AI17" s="16"/>
      <c r="AJ17" s="16"/>
      <c r="AK17" s="16"/>
      <c r="AL17" s="16"/>
      <c r="AM17" s="16"/>
      <c r="AN17" s="16"/>
      <c r="AO17" s="16"/>
      <c r="AP17" s="16"/>
      <c r="AQ17" s="16"/>
      <c r="AR17" s="16"/>
      <c r="AS17" s="16"/>
      <c r="AT17" s="16"/>
      <c r="AU17" s="16"/>
      <c r="AV17" s="16"/>
      <c r="AW17" s="16"/>
      <c r="AX17" s="16"/>
      <c r="AY17" s="16"/>
      <c r="AZ17" s="16"/>
    </row>
    <row r="18">
      <c r="A18" s="90" t="str">
        <f>IF('Sample list'!$D18="","",CONCATENATE('Sample information'!B$16," #1"," ",'Sample list'!$M18))</f>
        <v>YB-4209 #1 </v>
      </c>
      <c r="B18" s="90" t="str">
        <f>IF('Sample list'!$D18="","",CONCATENATE('Sample information'!B$16,"-",'Sample list'!$D18))</f>
        <v>YB-4209-BGLIB1528-24</v>
      </c>
      <c r="C18" s="91" t="s">
        <v>105</v>
      </c>
      <c r="D18" s="91" t="s">
        <v>131</v>
      </c>
      <c r="E18" s="92" t="s">
        <v>107</v>
      </c>
      <c r="F18" s="82" t="s">
        <v>108</v>
      </c>
      <c r="G18" s="91">
        <v>2.0</v>
      </c>
      <c r="H18" s="91">
        <v>50.0</v>
      </c>
      <c r="I18" s="82"/>
      <c r="J18" s="82"/>
      <c r="K18" s="95" t="s">
        <v>132</v>
      </c>
      <c r="L18" s="90" t="str">
        <f t="array" ref="L18">IF('Sample list'!$I18="",CONCATENATE("Custom (",'Sample list'!$K18,")"),IF('Sample list'!$I18="No index","Custom (None)",INDEX(Index!$C$3:$V$230,MATCH('Sample list'!$J18,Index!$B$3:$B$230,0),MATCH('Sample list'!$I18,Index!$C$2:$V$2,0))))</f>
        <v>Custom (TGGATCTGAA-TGGCATTGGA)</v>
      </c>
      <c r="M18" s="84"/>
      <c r="N18" s="73" t="s">
        <v>110</v>
      </c>
      <c r="O18" s="84" t="s">
        <v>133</v>
      </c>
      <c r="P18" s="71">
        <f>IF('Sample list'!$D18="","",'Sample list'!$H18)</f>
        <v>50</v>
      </c>
      <c r="Q18" s="71">
        <f>IF('Sample list'!$D18="","",'Sample list'!$G18*'Sample list'!$H18)</f>
        <v>100</v>
      </c>
      <c r="R18" s="82" t="s">
        <v>111</v>
      </c>
      <c r="S18" s="82" t="str">
        <f>IF('Sample list'!$D18="","",CONCATENATE('Sample information'!$B$16,"_",'Sample list'!$R18,"_org_",'Sample list'!$M18))</f>
        <v>YB-4209_PL1_org_</v>
      </c>
      <c r="T18" s="72" t="str">
        <f>IF('Sample list'!$M18="","",(CONCATENATE(20,LEFT('Sample list'!$M18,2),"-",(MID('Sample list'!$M18,3,2)),"-",(RIGHT('Sample list'!$M18,2)))))</f>
        <v/>
      </c>
      <c r="U18" s="72" t="str">
        <f>IF('Sample list'!$D18="","",IF('Sample information'!$B$22="","RML",'Sample information'!$B$22))</f>
        <v>NEBNext Ultra II Library Prep</v>
      </c>
      <c r="V18" s="72" t="s">
        <v>112</v>
      </c>
      <c r="W18" s="73"/>
      <c r="X18" s="73"/>
      <c r="Y18" s="72"/>
      <c r="Z18" s="72"/>
      <c r="AA18" s="94"/>
      <c r="AB18" s="72"/>
      <c r="AC18" s="93"/>
      <c r="AD18" s="72"/>
      <c r="AE18" s="72"/>
      <c r="AF18" s="73"/>
      <c r="AG18" s="16"/>
      <c r="AH18" s="16"/>
      <c r="AI18" s="16"/>
      <c r="AJ18" s="16"/>
      <c r="AK18" s="16"/>
      <c r="AL18" s="16"/>
      <c r="AM18" s="16"/>
      <c r="AN18" s="16"/>
      <c r="AO18" s="16"/>
      <c r="AP18" s="16"/>
      <c r="AQ18" s="16"/>
      <c r="AR18" s="16"/>
      <c r="AS18" s="16"/>
      <c r="AT18" s="16"/>
      <c r="AU18" s="16"/>
      <c r="AV18" s="16"/>
      <c r="AW18" s="16"/>
      <c r="AX18" s="16"/>
      <c r="AY18" s="16"/>
      <c r="AZ18" s="16"/>
    </row>
    <row r="19">
      <c r="A19" s="90" t="str">
        <f>IF('Sample list'!$D19="","",CONCATENATE('Sample information'!B$16," #1"," ",'Sample list'!$M19))</f>
        <v>YB-4209 #1 </v>
      </c>
      <c r="B19" s="90" t="str">
        <f>IF('Sample list'!$D19="","",CONCATENATE('Sample information'!B$16,"-",'Sample list'!$D19))</f>
        <v>YB-4209-BGLIB1529-24</v>
      </c>
      <c r="C19" s="91" t="s">
        <v>105</v>
      </c>
      <c r="D19" s="91" t="s">
        <v>134</v>
      </c>
      <c r="E19" s="92" t="s">
        <v>107</v>
      </c>
      <c r="F19" s="82" t="s">
        <v>108</v>
      </c>
      <c r="G19" s="91">
        <v>2.0</v>
      </c>
      <c r="H19" s="91">
        <v>50.0</v>
      </c>
      <c r="I19" s="82"/>
      <c r="J19" s="82"/>
      <c r="K19" s="95" t="s">
        <v>135</v>
      </c>
      <c r="L19" s="90" t="str">
        <f t="array" ref="L19">IF('Sample list'!$I19="",CONCATENATE("Custom (",'Sample list'!$K19,")"),IF('Sample list'!$I19="No index","Custom (None)",INDEX(Index!$C$3:$V$230,MATCH('Sample list'!$J19,Index!$B$3:$B$230,0),MATCH('Sample list'!$I19,Index!$C$2:$V$2,0))))</f>
        <v>Custom (AACTGGTGAG-TTGGTGTGTC)</v>
      </c>
      <c r="M19" s="84"/>
      <c r="N19" s="73" t="s">
        <v>110</v>
      </c>
      <c r="O19" s="84" t="s">
        <v>136</v>
      </c>
      <c r="P19" s="71">
        <f>IF('Sample list'!$D19="","",'Sample list'!$H19)</f>
        <v>50</v>
      </c>
      <c r="Q19" s="71">
        <f>IF('Sample list'!$D19="","",'Sample list'!$G19*'Sample list'!$H19)</f>
        <v>100</v>
      </c>
      <c r="R19" s="82" t="s">
        <v>111</v>
      </c>
      <c r="S19" s="82" t="str">
        <f>IF('Sample list'!$D19="","",CONCATENATE('Sample information'!$B$16,"_",'Sample list'!$R19,"_org_",'Sample list'!$M19))</f>
        <v>YB-4209_PL1_org_</v>
      </c>
      <c r="T19" s="72" t="str">
        <f>IF('Sample list'!$M19="","",(CONCATENATE(20,LEFT('Sample list'!$M19,2),"-",(MID('Sample list'!$M19,3,2)),"-",(RIGHT('Sample list'!$M19,2)))))</f>
        <v/>
      </c>
      <c r="U19" s="72" t="str">
        <f>IF('Sample list'!$D19="","",IF('Sample information'!$B$22="","RML",'Sample information'!$B$22))</f>
        <v>NEBNext Ultra II Library Prep</v>
      </c>
      <c r="V19" s="72" t="s">
        <v>112</v>
      </c>
      <c r="W19" s="73"/>
      <c r="X19" s="73"/>
      <c r="Y19" s="72"/>
      <c r="Z19" s="72"/>
      <c r="AA19" s="94"/>
      <c r="AB19" s="72"/>
      <c r="AC19" s="93"/>
      <c r="AD19" s="72"/>
      <c r="AE19" s="72"/>
      <c r="AF19" s="73"/>
      <c r="AG19" s="16"/>
      <c r="AH19" s="16"/>
      <c r="AI19" s="16"/>
      <c r="AJ19" s="16"/>
      <c r="AK19" s="16"/>
      <c r="AL19" s="16"/>
      <c r="AM19" s="16"/>
      <c r="AN19" s="16"/>
      <c r="AO19" s="16"/>
      <c r="AP19" s="16"/>
      <c r="AQ19" s="16"/>
      <c r="AR19" s="16"/>
      <c r="AS19" s="16"/>
      <c r="AT19" s="16"/>
      <c r="AU19" s="16"/>
      <c r="AV19" s="16"/>
      <c r="AW19" s="16"/>
      <c r="AX19" s="16"/>
      <c r="AY19" s="16"/>
      <c r="AZ19" s="16"/>
    </row>
    <row r="20">
      <c r="A20" s="90" t="str">
        <f>IF('Sample list'!$D20="","",CONCATENATE('Sample information'!B$16," #1"," ",'Sample list'!$M20))</f>
        <v>YB-4209 #1 </v>
      </c>
      <c r="B20" s="90" t="str">
        <f>IF('Sample list'!$D20="","",CONCATENATE('Sample information'!B$16,"-",'Sample list'!$D20))</f>
        <v>YB-4209-BGLIB1530-24</v>
      </c>
      <c r="C20" s="91" t="s">
        <v>105</v>
      </c>
      <c r="D20" s="91" t="s">
        <v>137</v>
      </c>
      <c r="E20" s="92" t="s">
        <v>107</v>
      </c>
      <c r="F20" s="82" t="s">
        <v>108</v>
      </c>
      <c r="G20" s="91">
        <v>2.0</v>
      </c>
      <c r="H20" s="91">
        <v>50.0</v>
      </c>
      <c r="I20" s="82"/>
      <c r="J20" s="82"/>
      <c r="K20" s="91" t="s">
        <v>138</v>
      </c>
      <c r="L20" s="90" t="str">
        <f t="array" ref="L20">IF('Sample list'!$I20="",CONCATENATE("Custom (",'Sample list'!$K20,")"),IF('Sample list'!$I20="No index","Custom (None)",INDEX(Index!$C$3:$V$230,MATCH('Sample list'!$J20,Index!$B$3:$B$230,0),MATCH('Sample list'!$I20,Index!$C$2:$V$2,0))))</f>
        <v>Custom (GACTACTAGT-ACGTACACTC)</v>
      </c>
      <c r="M20" s="84"/>
      <c r="N20" s="73" t="s">
        <v>110</v>
      </c>
      <c r="O20" s="84" t="s">
        <v>139</v>
      </c>
      <c r="P20" s="71">
        <f>IF('Sample list'!$D20="","",'Sample list'!$H20)</f>
        <v>50</v>
      </c>
      <c r="Q20" s="71">
        <f>IF('Sample list'!$D20="","",'Sample list'!$G20*'Sample list'!$H20)</f>
        <v>100</v>
      </c>
      <c r="R20" s="82" t="s">
        <v>111</v>
      </c>
      <c r="S20" s="82" t="str">
        <f>IF('Sample list'!$D20="","",CONCATENATE('Sample information'!$B$16,"_",'Sample list'!$R20,"_org_",'Sample list'!$M20))</f>
        <v>YB-4209_PL1_org_</v>
      </c>
      <c r="T20" s="72" t="str">
        <f>IF('Sample list'!$M20="","",(CONCATENATE(20,LEFT('Sample list'!$M20,2),"-",(MID('Sample list'!$M20,3,2)),"-",(RIGHT('Sample list'!$M20,2)))))</f>
        <v/>
      </c>
      <c r="U20" s="72" t="str">
        <f>IF('Sample list'!$D20="","",IF('Sample information'!$B$22="","RML",'Sample information'!$B$22))</f>
        <v>NEBNext Ultra II Library Prep</v>
      </c>
      <c r="V20" s="72" t="s">
        <v>112</v>
      </c>
      <c r="W20" s="73"/>
      <c r="X20" s="73"/>
      <c r="Y20" s="72"/>
      <c r="Z20" s="72"/>
      <c r="AA20" s="94"/>
      <c r="AB20" s="72"/>
      <c r="AC20" s="93"/>
      <c r="AD20" s="72"/>
      <c r="AE20" s="72"/>
      <c r="AF20" s="73"/>
      <c r="AG20" s="16"/>
      <c r="AH20" s="16"/>
      <c r="AI20" s="16"/>
      <c r="AJ20" s="16"/>
      <c r="AK20" s="16"/>
      <c r="AL20" s="16"/>
      <c r="AM20" s="16"/>
      <c r="AN20" s="16"/>
      <c r="AO20" s="16"/>
      <c r="AP20" s="16"/>
      <c r="AQ20" s="16"/>
      <c r="AR20" s="16"/>
      <c r="AS20" s="16"/>
      <c r="AT20" s="16"/>
      <c r="AU20" s="16"/>
      <c r="AV20" s="16"/>
      <c r="AW20" s="16"/>
      <c r="AX20" s="16"/>
      <c r="AY20" s="16"/>
      <c r="AZ20" s="16"/>
    </row>
    <row r="21" ht="15.75" customHeight="1">
      <c r="A21" s="90" t="str">
        <f>IF('Sample list'!$D21="","",CONCATENATE('Sample information'!B$16," #1"," ",'Sample list'!$M21))</f>
        <v>YB-4209 #1 </v>
      </c>
      <c r="B21" s="90" t="str">
        <f>IF('Sample list'!$D21="","",CONCATENATE('Sample information'!B$16,"-",'Sample list'!$D21))</f>
        <v>YB-4209-BGLIB1531-24</v>
      </c>
      <c r="C21" s="91" t="s">
        <v>105</v>
      </c>
      <c r="D21" s="91" t="s">
        <v>140</v>
      </c>
      <c r="E21" s="92" t="s">
        <v>107</v>
      </c>
      <c r="F21" s="82" t="s">
        <v>108</v>
      </c>
      <c r="G21" s="91">
        <v>2.0</v>
      </c>
      <c r="H21" s="91">
        <v>50.0</v>
      </c>
      <c r="I21" s="82"/>
      <c r="J21" s="82"/>
      <c r="K21" s="91" t="s">
        <v>141</v>
      </c>
      <c r="L21" s="90" t="str">
        <f t="array" ref="L21">IF('Sample list'!$I21="",CONCATENATE("Custom (",'Sample list'!$K21,")"),IF('Sample list'!$I21="No index","Custom (None)",INDEX(Index!$C$3:$V$230,MATCH('Sample list'!$J21,Index!$B$3:$B$230,0),MATCH('Sample list'!$I21,Index!$C$2:$V$2,0))))</f>
        <v>Custom (GCAGTCTATT-TCAAGGTCGC)</v>
      </c>
      <c r="M21" s="84"/>
      <c r="N21" s="73" t="s">
        <v>110</v>
      </c>
      <c r="O21" s="84" t="s">
        <v>142</v>
      </c>
      <c r="P21" s="71">
        <f>IF('Sample list'!$D21="","",'Sample list'!$H21)</f>
        <v>50</v>
      </c>
      <c r="Q21" s="71">
        <f>IF('Sample list'!$D21="","",'Sample list'!$G21*'Sample list'!$H21)</f>
        <v>100</v>
      </c>
      <c r="R21" s="82" t="s">
        <v>111</v>
      </c>
      <c r="S21" s="82" t="str">
        <f>IF('Sample list'!$D21="","",CONCATENATE('Sample information'!$B$16,"_",'Sample list'!$R21,"_org_",'Sample list'!$M21))</f>
        <v>YB-4209_PL1_org_</v>
      </c>
      <c r="T21" s="72" t="str">
        <f>IF('Sample list'!$M21="","",(CONCATENATE(20,LEFT('Sample list'!$M21,2),"-",(MID('Sample list'!$M21,3,2)),"-",(RIGHT('Sample list'!$M21,2)))))</f>
        <v/>
      </c>
      <c r="U21" s="72" t="str">
        <f>IF('Sample list'!$D21="","",IF('Sample information'!$B$22="","RML",'Sample information'!$B$22))</f>
        <v>NEBNext Ultra II Library Prep</v>
      </c>
      <c r="V21" s="72" t="s">
        <v>112</v>
      </c>
      <c r="W21" s="73"/>
      <c r="X21" s="73"/>
      <c r="Y21" s="72"/>
      <c r="Z21" s="72"/>
      <c r="AA21" s="94"/>
      <c r="AB21" s="72"/>
      <c r="AC21" s="93"/>
      <c r="AD21" s="72"/>
      <c r="AE21" s="72"/>
      <c r="AF21" s="73"/>
      <c r="AG21" s="16"/>
      <c r="AH21" s="16"/>
      <c r="AI21" s="16"/>
      <c r="AJ21" s="16"/>
      <c r="AK21" s="16"/>
      <c r="AL21" s="16"/>
      <c r="AM21" s="16"/>
      <c r="AN21" s="16"/>
      <c r="AO21" s="16"/>
      <c r="AP21" s="16"/>
      <c r="AQ21" s="16"/>
      <c r="AR21" s="16"/>
      <c r="AS21" s="16"/>
      <c r="AT21" s="16"/>
      <c r="AU21" s="16"/>
      <c r="AV21" s="16"/>
      <c r="AW21" s="16"/>
      <c r="AX21" s="16"/>
      <c r="AY21" s="16"/>
      <c r="AZ21" s="16"/>
    </row>
    <row r="22" ht="15.75" customHeight="1">
      <c r="A22" s="90" t="str">
        <f>IF('Sample list'!$D22="","",CONCATENATE('Sample information'!B$16," #1"," ",'Sample list'!$M22))</f>
        <v>YB-4209 #1 </v>
      </c>
      <c r="B22" s="90" t="str">
        <f>IF('Sample list'!$D22="","",CONCATENATE('Sample information'!B$16,"-",'Sample list'!$D22))</f>
        <v>YB-4209-BGLIB1532-24</v>
      </c>
      <c r="C22" s="91" t="s">
        <v>105</v>
      </c>
      <c r="D22" s="91" t="s">
        <v>143</v>
      </c>
      <c r="E22" s="92" t="s">
        <v>107</v>
      </c>
      <c r="F22" s="82" t="s">
        <v>108</v>
      </c>
      <c r="G22" s="91">
        <v>2.0</v>
      </c>
      <c r="H22" s="91">
        <v>50.0</v>
      </c>
      <c r="I22" s="82"/>
      <c r="J22" s="82"/>
      <c r="K22" s="91" t="s">
        <v>144</v>
      </c>
      <c r="L22" s="90" t="str">
        <f t="array" ref="L22">IF('Sample list'!$I22="",CONCATENATE("Custom (",'Sample list'!$K22,")"),IF('Sample list'!$I22="No index","Custom (None)",INDEX(Index!$C$3:$V$230,MATCH('Sample list'!$J22,Index!$B$3:$B$230,0),MATCH('Sample list'!$I22,Index!$C$2:$V$2,0))))</f>
        <v>Custom (CGTTGATCAT-GTATAGCGTC)</v>
      </c>
      <c r="M22" s="84"/>
      <c r="N22" s="73" t="s">
        <v>110</v>
      </c>
      <c r="O22" s="84" t="s">
        <v>145</v>
      </c>
      <c r="P22" s="71">
        <f>IF('Sample list'!$D22="","",'Sample list'!$H22)</f>
        <v>50</v>
      </c>
      <c r="Q22" s="71">
        <f>IF('Sample list'!$D22="","",'Sample list'!$G22*'Sample list'!$H22)</f>
        <v>100</v>
      </c>
      <c r="R22" s="82" t="s">
        <v>111</v>
      </c>
      <c r="S22" s="82" t="str">
        <f>IF('Sample list'!$D22="","",CONCATENATE('Sample information'!$B$16,"_",'Sample list'!$R22,"_org_",'Sample list'!$M22))</f>
        <v>YB-4209_PL1_org_</v>
      </c>
      <c r="T22" s="72" t="str">
        <f>IF('Sample list'!$M22="","",(CONCATENATE(20,LEFT('Sample list'!$M22,2),"-",(MID('Sample list'!$M22,3,2)),"-",(RIGHT('Sample list'!$M22,2)))))</f>
        <v/>
      </c>
      <c r="U22" s="72" t="str">
        <f>IF('Sample list'!$D22="","",IF('Sample information'!$B$22="","RML",'Sample information'!$B$22))</f>
        <v>NEBNext Ultra II Library Prep</v>
      </c>
      <c r="V22" s="72" t="s">
        <v>112</v>
      </c>
      <c r="W22" s="73"/>
      <c r="X22" s="73"/>
      <c r="Y22" s="72"/>
      <c r="Z22" s="72"/>
      <c r="AA22" s="94"/>
      <c r="AB22" s="72"/>
      <c r="AC22" s="93"/>
      <c r="AD22" s="72"/>
      <c r="AE22" s="72"/>
      <c r="AF22" s="73"/>
      <c r="AG22" s="16"/>
      <c r="AH22" s="16"/>
      <c r="AI22" s="16"/>
      <c r="AJ22" s="16"/>
      <c r="AK22" s="16"/>
      <c r="AL22" s="16"/>
      <c r="AM22" s="16"/>
      <c r="AN22" s="16"/>
      <c r="AO22" s="16"/>
      <c r="AP22" s="16"/>
      <c r="AQ22" s="16"/>
      <c r="AR22" s="16"/>
      <c r="AS22" s="16"/>
      <c r="AT22" s="16"/>
      <c r="AU22" s="16"/>
      <c r="AV22" s="16"/>
      <c r="AW22" s="16"/>
      <c r="AX22" s="16"/>
      <c r="AY22" s="16"/>
      <c r="AZ22" s="16"/>
    </row>
    <row r="23" ht="15.75" customHeight="1">
      <c r="A23" s="90" t="str">
        <f>IF('Sample list'!$D23="","",CONCATENATE('Sample information'!B$16," #1"," ",'Sample list'!$M23))</f>
        <v>YB-4209 #1 </v>
      </c>
      <c r="B23" s="90" t="str">
        <f>IF('Sample list'!$D23="","",CONCATENATE('Sample information'!B$16,"-",'Sample list'!$D23))</f>
        <v>YB-4209-BGLIB1533-24</v>
      </c>
      <c r="C23" s="91" t="s">
        <v>105</v>
      </c>
      <c r="D23" s="91" t="s">
        <v>146</v>
      </c>
      <c r="E23" s="92" t="s">
        <v>107</v>
      </c>
      <c r="F23" s="82" t="s">
        <v>108</v>
      </c>
      <c r="G23" s="91">
        <v>2.0</v>
      </c>
      <c r="H23" s="91">
        <v>50.0</v>
      </c>
      <c r="I23" s="82"/>
      <c r="J23" s="82"/>
      <c r="K23" s="91" t="s">
        <v>147</v>
      </c>
      <c r="L23" s="90" t="str">
        <f t="array" ref="L23">IF('Sample list'!$I23="",CONCATENATE("Custom (",'Sample list'!$K23,")"),IF('Sample list'!$I23="No index","Custom (None)",INDEX(Index!$C$3:$V$230,MATCH('Sample list'!$J23,Index!$B$3:$B$230,0),MATCH('Sample list'!$I23,Index!$C$2:$V$2,0))))</f>
        <v>Custom (CCGCTTCCTA-CCAATCCAGG)</v>
      </c>
      <c r="M23" s="84"/>
      <c r="N23" s="73" t="s">
        <v>110</v>
      </c>
      <c r="O23" s="84" t="s">
        <v>148</v>
      </c>
      <c r="P23" s="71">
        <f>IF('Sample list'!$D23="","",'Sample list'!$H23)</f>
        <v>50</v>
      </c>
      <c r="Q23" s="71">
        <f>IF('Sample list'!$D23="","",'Sample list'!$G23*'Sample list'!$H23)</f>
        <v>100</v>
      </c>
      <c r="R23" s="82" t="s">
        <v>111</v>
      </c>
      <c r="S23" s="82" t="str">
        <f>IF('Sample list'!$D23="","",CONCATENATE('Sample information'!$B$16,"_",'Sample list'!$R23,"_org_",'Sample list'!$M23))</f>
        <v>YB-4209_PL1_org_</v>
      </c>
      <c r="T23" s="72" t="str">
        <f>IF('Sample list'!$M23="","",(CONCATENATE(20,LEFT('Sample list'!$M23,2),"-",(MID('Sample list'!$M23,3,2)),"-",(RIGHT('Sample list'!$M23,2)))))</f>
        <v/>
      </c>
      <c r="U23" s="72" t="str">
        <f>IF('Sample list'!$D23="","",IF('Sample information'!$B$22="","RML",'Sample information'!$B$22))</f>
        <v>NEBNext Ultra II Library Prep</v>
      </c>
      <c r="V23" s="72" t="s">
        <v>112</v>
      </c>
      <c r="W23" s="73"/>
      <c r="X23" s="73"/>
      <c r="Y23" s="72"/>
      <c r="Z23" s="72"/>
      <c r="AA23" s="94"/>
      <c r="AB23" s="72"/>
      <c r="AC23" s="93"/>
      <c r="AD23" s="72"/>
      <c r="AE23" s="72"/>
      <c r="AF23" s="73"/>
      <c r="AG23" s="16"/>
      <c r="AH23" s="16"/>
      <c r="AI23" s="16"/>
      <c r="AJ23" s="16"/>
      <c r="AK23" s="16"/>
      <c r="AL23" s="16"/>
      <c r="AM23" s="16"/>
      <c r="AN23" s="16"/>
      <c r="AO23" s="16"/>
      <c r="AP23" s="16"/>
      <c r="AQ23" s="16"/>
      <c r="AR23" s="16"/>
      <c r="AS23" s="16"/>
      <c r="AT23" s="16"/>
      <c r="AU23" s="16"/>
      <c r="AV23" s="16"/>
      <c r="AW23" s="16"/>
      <c r="AX23" s="16"/>
      <c r="AY23" s="16"/>
      <c r="AZ23" s="16"/>
    </row>
    <row r="24" ht="15.75" customHeight="1">
      <c r="A24" s="90" t="str">
        <f>IF('Sample list'!$D24="","",CONCATENATE('Sample information'!B$16," #1"," ",'Sample list'!$M24))</f>
        <v>YB-4209 #1 </v>
      </c>
      <c r="B24" s="90" t="str">
        <f>IF('Sample list'!$D24="","",CONCATENATE('Sample information'!B$16,"-",'Sample list'!$D24))</f>
        <v>YB-4209-BGLIB1534-24</v>
      </c>
      <c r="C24" s="91" t="s">
        <v>105</v>
      </c>
      <c r="D24" s="91" t="s">
        <v>149</v>
      </c>
      <c r="E24" s="92" t="s">
        <v>107</v>
      </c>
      <c r="F24" s="82" t="s">
        <v>108</v>
      </c>
      <c r="G24" s="91">
        <v>2.0</v>
      </c>
      <c r="H24" s="91">
        <v>50.0</v>
      </c>
      <c r="I24" s="82"/>
      <c r="J24" s="82"/>
      <c r="K24" s="91" t="s">
        <v>150</v>
      </c>
      <c r="L24" s="90" t="str">
        <f t="array" ref="L24">IF('Sample list'!$I24="",CONCATENATE("Custom (",'Sample list'!$K24,")"),IF('Sample list'!$I24="No index","Custom (None)",INDEX(Index!$C$3:$V$230,MATCH('Sample list'!$J24,Index!$B$3:$B$230,0),MATCH('Sample list'!$I24,Index!$C$2:$V$2,0))))</f>
        <v>Custom (AGTAGGATGC-GACATCGCGA)</v>
      </c>
      <c r="M24" s="84"/>
      <c r="N24" s="73" t="s">
        <v>110</v>
      </c>
      <c r="O24" s="84" t="s">
        <v>151</v>
      </c>
      <c r="P24" s="71">
        <f>IF('Sample list'!$D24="","",'Sample list'!$H24)</f>
        <v>50</v>
      </c>
      <c r="Q24" s="71">
        <f>IF('Sample list'!$D24="","",'Sample list'!$G24*'Sample list'!$H24)</f>
        <v>100</v>
      </c>
      <c r="R24" s="82" t="s">
        <v>111</v>
      </c>
      <c r="S24" s="82" t="str">
        <f>IF('Sample list'!$D24="","",CONCATENATE('Sample information'!$B$16,"_",'Sample list'!$R24,"_org_",'Sample list'!$M24))</f>
        <v>YB-4209_PL1_org_</v>
      </c>
      <c r="T24" s="72" t="str">
        <f>IF('Sample list'!$M24="","",(CONCATENATE(20,LEFT('Sample list'!$M24,2),"-",(MID('Sample list'!$M24,3,2)),"-",(RIGHT('Sample list'!$M24,2)))))</f>
        <v/>
      </c>
      <c r="U24" s="72" t="str">
        <f>IF('Sample list'!$D24="","",IF('Sample information'!$B$22="","RML",'Sample information'!$B$22))</f>
        <v>NEBNext Ultra II Library Prep</v>
      </c>
      <c r="V24" s="72" t="s">
        <v>112</v>
      </c>
      <c r="W24" s="73"/>
      <c r="X24" s="73"/>
      <c r="Y24" s="72"/>
      <c r="Z24" s="72"/>
      <c r="AA24" s="94"/>
      <c r="AB24" s="72"/>
      <c r="AC24" s="93"/>
      <c r="AD24" s="72"/>
      <c r="AE24" s="72"/>
      <c r="AF24" s="73"/>
      <c r="AG24" s="16"/>
      <c r="AH24" s="16"/>
      <c r="AI24" s="16"/>
      <c r="AJ24" s="16"/>
      <c r="AK24" s="16"/>
      <c r="AL24" s="16"/>
      <c r="AM24" s="16"/>
      <c r="AN24" s="16"/>
      <c r="AO24" s="16"/>
      <c r="AP24" s="16"/>
      <c r="AQ24" s="16"/>
      <c r="AR24" s="16"/>
      <c r="AS24" s="16"/>
      <c r="AT24" s="16"/>
      <c r="AU24" s="16"/>
      <c r="AV24" s="16"/>
      <c r="AW24" s="16"/>
      <c r="AX24" s="16"/>
      <c r="AY24" s="16"/>
      <c r="AZ24" s="16"/>
    </row>
    <row r="25" ht="15.75" customHeight="1">
      <c r="A25" s="90" t="str">
        <f>IF('Sample list'!$D25="","",CONCATENATE('Sample information'!B$16," #1"," ",'Sample list'!$M25))</f>
        <v>YB-4209 #1 </v>
      </c>
      <c r="B25" s="90" t="str">
        <f>IF('Sample list'!$D25="","",CONCATENATE('Sample information'!B$16,"-",'Sample list'!$D25))</f>
        <v>YB-4209-BGLIB1535-24</v>
      </c>
      <c r="C25" s="91" t="s">
        <v>105</v>
      </c>
      <c r="D25" s="91" t="s">
        <v>152</v>
      </c>
      <c r="E25" s="92" t="s">
        <v>107</v>
      </c>
      <c r="F25" s="82" t="s">
        <v>108</v>
      </c>
      <c r="G25" s="91">
        <v>2.0</v>
      </c>
      <c r="H25" s="91">
        <v>50.0</v>
      </c>
      <c r="I25" s="82"/>
      <c r="J25" s="82"/>
      <c r="K25" s="91" t="s">
        <v>153</v>
      </c>
      <c r="L25" s="90" t="str">
        <f t="array" ref="L25">IF('Sample list'!$I25="",CONCATENATE("Custom (",'Sample list'!$K25,")"),IF('Sample list'!$I25="No index","Custom (None)",INDEX(Index!$C$3:$V$230,MATCH('Sample list'!$J25,Index!$B$3:$B$230,0),MATCH('Sample list'!$I25,Index!$C$2:$V$2,0))))</f>
        <v>Custom (ACGCTGGACT-TGTCGTATTG)</v>
      </c>
      <c r="M25" s="84"/>
      <c r="N25" s="73" t="s">
        <v>110</v>
      </c>
      <c r="O25" s="84" t="s">
        <v>154</v>
      </c>
      <c r="P25" s="71">
        <f>IF('Sample list'!$D25="","",'Sample list'!$H25)</f>
        <v>50</v>
      </c>
      <c r="Q25" s="71">
        <f>IF('Sample list'!$D25="","",'Sample list'!$G25*'Sample list'!$H25)</f>
        <v>100</v>
      </c>
      <c r="R25" s="82" t="s">
        <v>111</v>
      </c>
      <c r="S25" s="82" t="str">
        <f>IF('Sample list'!$D25="","",CONCATENATE('Sample information'!$B$16,"_",'Sample list'!$R25,"_org_",'Sample list'!$M25))</f>
        <v>YB-4209_PL1_org_</v>
      </c>
      <c r="T25" s="72" t="str">
        <f>IF('Sample list'!$M25="","",(CONCATENATE(20,LEFT('Sample list'!$M25,2),"-",(MID('Sample list'!$M25,3,2)),"-",(RIGHT('Sample list'!$M25,2)))))</f>
        <v/>
      </c>
      <c r="U25" s="72" t="str">
        <f>IF('Sample list'!$D25="","",IF('Sample information'!$B$22="","RML",'Sample information'!$B$22))</f>
        <v>NEBNext Ultra II Library Prep</v>
      </c>
      <c r="V25" s="72" t="s">
        <v>112</v>
      </c>
      <c r="W25" s="73"/>
      <c r="X25" s="73"/>
      <c r="Y25" s="72"/>
      <c r="Z25" s="72"/>
      <c r="AA25" s="94"/>
      <c r="AB25" s="72"/>
      <c r="AC25" s="93"/>
      <c r="AD25" s="72"/>
      <c r="AE25" s="72"/>
      <c r="AF25" s="73"/>
      <c r="AG25" s="16"/>
      <c r="AH25" s="16"/>
      <c r="AI25" s="16"/>
      <c r="AJ25" s="16"/>
      <c r="AK25" s="16"/>
      <c r="AL25" s="16"/>
      <c r="AM25" s="16"/>
      <c r="AN25" s="16"/>
      <c r="AO25" s="16"/>
      <c r="AP25" s="16"/>
      <c r="AQ25" s="16"/>
      <c r="AR25" s="16"/>
      <c r="AS25" s="16"/>
      <c r="AT25" s="16"/>
      <c r="AU25" s="16"/>
      <c r="AV25" s="16"/>
      <c r="AW25" s="16"/>
      <c r="AX25" s="16"/>
      <c r="AY25" s="16"/>
      <c r="AZ25" s="16"/>
    </row>
    <row r="26" ht="15.75" customHeight="1">
      <c r="A26" s="90" t="str">
        <f>IF('Sample list'!$D26="","",CONCATENATE('Sample information'!B$16," #1"," ",'Sample list'!$M26))</f>
        <v>YB-4209 #1 </v>
      </c>
      <c r="B26" s="90" t="str">
        <f>IF('Sample list'!$D26="","",CONCATENATE('Sample information'!B$16,"-",'Sample list'!$D26))</f>
        <v>YB-4209-BGLIB1536-24</v>
      </c>
      <c r="C26" s="91" t="s">
        <v>105</v>
      </c>
      <c r="D26" s="91" t="s">
        <v>155</v>
      </c>
      <c r="E26" s="92" t="s">
        <v>107</v>
      </c>
      <c r="F26" s="82" t="s">
        <v>108</v>
      </c>
      <c r="G26" s="91">
        <v>2.0</v>
      </c>
      <c r="H26" s="91">
        <v>50.0</v>
      </c>
      <c r="I26" s="82"/>
      <c r="J26" s="82"/>
      <c r="K26" s="91" t="s">
        <v>156</v>
      </c>
      <c r="L26" s="90" t="str">
        <f t="array" ref="L26">IF('Sample list'!$I26="",CONCATENATE("Custom (",'Sample list'!$K26,")"),IF('Sample list'!$I26="No index","Custom (None)",INDEX(Index!$C$3:$V$230,MATCH('Sample list'!$J26,Index!$B$3:$B$230,0),MATCH('Sample list'!$I26,Index!$C$2:$V$2,0))))</f>
        <v>Custom (ATGGCTGCCT-GAGTGTCTAG)</v>
      </c>
      <c r="M26" s="84"/>
      <c r="N26" s="73" t="s">
        <v>110</v>
      </c>
      <c r="O26" s="84" t="s">
        <v>157</v>
      </c>
      <c r="P26" s="71">
        <f>IF('Sample list'!$D26="","",'Sample list'!$H26)</f>
        <v>50</v>
      </c>
      <c r="Q26" s="71">
        <f>IF('Sample list'!$D26="","",'Sample list'!$G26*'Sample list'!$H26)</f>
        <v>100</v>
      </c>
      <c r="R26" s="82" t="s">
        <v>111</v>
      </c>
      <c r="S26" s="82" t="str">
        <f>IF('Sample list'!$D26="","",CONCATENATE('Sample information'!$B$16,"_",'Sample list'!$R26,"_org_",'Sample list'!$M26))</f>
        <v>YB-4209_PL1_org_</v>
      </c>
      <c r="T26" s="72" t="str">
        <f>IF('Sample list'!$M26="","",(CONCATENATE(20,LEFT('Sample list'!$M26,2),"-",(MID('Sample list'!$M26,3,2)),"-",(RIGHT('Sample list'!$M26,2)))))</f>
        <v/>
      </c>
      <c r="U26" s="72" t="str">
        <f>IF('Sample list'!$D26="","",IF('Sample information'!$B$22="","RML",'Sample information'!$B$22))</f>
        <v>NEBNext Ultra II Library Prep</v>
      </c>
      <c r="V26" s="72" t="s">
        <v>112</v>
      </c>
      <c r="W26" s="73"/>
      <c r="X26" s="73"/>
      <c r="Y26" s="72"/>
      <c r="Z26" s="72"/>
      <c r="AA26" s="94"/>
      <c r="AB26" s="72"/>
      <c r="AC26" s="93"/>
      <c r="AD26" s="72"/>
      <c r="AE26" s="72"/>
      <c r="AF26" s="73"/>
      <c r="AG26" s="16"/>
      <c r="AH26" s="16"/>
      <c r="AI26" s="16"/>
      <c r="AJ26" s="16"/>
      <c r="AK26" s="16"/>
      <c r="AL26" s="16"/>
      <c r="AM26" s="16"/>
      <c r="AN26" s="16"/>
      <c r="AO26" s="16"/>
      <c r="AP26" s="16"/>
      <c r="AQ26" s="16"/>
      <c r="AR26" s="16"/>
      <c r="AS26" s="16"/>
      <c r="AT26" s="16"/>
      <c r="AU26" s="16"/>
      <c r="AV26" s="16"/>
      <c r="AW26" s="16"/>
      <c r="AX26" s="16"/>
      <c r="AY26" s="16"/>
      <c r="AZ26" s="16"/>
    </row>
    <row r="27" ht="15.75" customHeight="1">
      <c r="A27" s="90" t="str">
        <f>IF('Sample list'!$D27="","",CONCATENATE('Sample information'!B$16," #1"," ",'Sample list'!$M27))</f>
        <v>YB-4209 #1 </v>
      </c>
      <c r="B27" s="90" t="str">
        <f>IF('Sample list'!$D27="","",CONCATENATE('Sample information'!B$16,"-",'Sample list'!$D27))</f>
        <v>YB-4209-BGLIB1537-24</v>
      </c>
      <c r="C27" s="91" t="s">
        <v>105</v>
      </c>
      <c r="D27" s="91" t="s">
        <v>158</v>
      </c>
      <c r="E27" s="92" t="s">
        <v>107</v>
      </c>
      <c r="F27" s="82" t="s">
        <v>108</v>
      </c>
      <c r="G27" s="91">
        <v>2.0</v>
      </c>
      <c r="H27" s="91">
        <v>50.0</v>
      </c>
      <c r="I27" s="82"/>
      <c r="J27" s="82"/>
      <c r="K27" s="91" t="s">
        <v>159</v>
      </c>
      <c r="L27" s="90" t="str">
        <f t="array" ref="L27">IF('Sample list'!$I27="",CONCATENATE("Custom (",'Sample list'!$K27,")"),IF('Sample list'!$I27="No index","Custom (None)",INDEX(Index!$C$3:$V$230,MATCH('Sample list'!$J27,Index!$B$3:$B$230,0),MATCH('Sample list'!$I27,Index!$C$2:$V$2,0))))</f>
        <v>Custom (TACGAGTCGC-CAGGCCATGT)</v>
      </c>
      <c r="M27" s="84"/>
      <c r="N27" s="73" t="s">
        <v>110</v>
      </c>
      <c r="O27" s="84" t="s">
        <v>160</v>
      </c>
      <c r="P27" s="71">
        <f>IF('Sample list'!$D27="","",'Sample list'!$H27)</f>
        <v>50</v>
      </c>
      <c r="Q27" s="71">
        <f>IF('Sample list'!$D27="","",'Sample list'!$G27*'Sample list'!$H27)</f>
        <v>100</v>
      </c>
      <c r="R27" s="82" t="s">
        <v>111</v>
      </c>
      <c r="S27" s="82" t="str">
        <f>IF('Sample list'!$D27="","",CONCATENATE('Sample information'!$B$16,"_",'Sample list'!$R27,"_org_",'Sample list'!$M27))</f>
        <v>YB-4209_PL1_org_</v>
      </c>
      <c r="T27" s="72" t="str">
        <f>IF('Sample list'!$M27="","",(CONCATENATE(20,LEFT('Sample list'!$M27,2),"-",(MID('Sample list'!$M27,3,2)),"-",(RIGHT('Sample list'!$M27,2)))))</f>
        <v/>
      </c>
      <c r="U27" s="72" t="str">
        <f>IF('Sample list'!$D27="","",IF('Sample information'!$B$22="","RML",'Sample information'!$B$22))</f>
        <v>NEBNext Ultra II Library Prep</v>
      </c>
      <c r="V27" s="72" t="s">
        <v>112</v>
      </c>
      <c r="W27" s="73"/>
      <c r="X27" s="73"/>
      <c r="Y27" s="72"/>
      <c r="Z27" s="72"/>
      <c r="AA27" s="94"/>
      <c r="AB27" s="72"/>
      <c r="AC27" s="93"/>
      <c r="AD27" s="72"/>
      <c r="AE27" s="72"/>
      <c r="AF27" s="73"/>
      <c r="AG27" s="16"/>
      <c r="AH27" s="16"/>
      <c r="AI27" s="16"/>
      <c r="AJ27" s="16"/>
      <c r="AK27" s="16"/>
      <c r="AL27" s="16"/>
      <c r="AM27" s="16"/>
      <c r="AN27" s="16"/>
      <c r="AO27" s="16"/>
      <c r="AP27" s="16"/>
      <c r="AQ27" s="16"/>
      <c r="AR27" s="16"/>
      <c r="AS27" s="16"/>
      <c r="AT27" s="16"/>
      <c r="AU27" s="16"/>
      <c r="AV27" s="16"/>
      <c r="AW27" s="16"/>
      <c r="AX27" s="16"/>
      <c r="AY27" s="16"/>
      <c r="AZ27" s="16"/>
    </row>
    <row r="28" ht="15.75" customHeight="1">
      <c r="A28" s="90" t="str">
        <f>IF('Sample list'!$D28="","",CONCATENATE('Sample information'!B$16," #1"," ",'Sample list'!$M28))</f>
        <v>YB-4209 #1 </v>
      </c>
      <c r="B28" s="90" t="str">
        <f>IF('Sample list'!$D28="","",CONCATENATE('Sample information'!B$16,"-",'Sample list'!$D28))</f>
        <v>YB-4209-BGLIB1538-24</v>
      </c>
      <c r="C28" s="91" t="s">
        <v>105</v>
      </c>
      <c r="D28" s="91" t="s">
        <v>161</v>
      </c>
      <c r="E28" s="92" t="s">
        <v>107</v>
      </c>
      <c r="F28" s="82" t="s">
        <v>108</v>
      </c>
      <c r="G28" s="91">
        <v>2.0</v>
      </c>
      <c r="H28" s="91">
        <v>50.0</v>
      </c>
      <c r="I28" s="82"/>
      <c r="J28" s="82"/>
      <c r="K28" s="91" t="s">
        <v>162</v>
      </c>
      <c r="L28" s="90" t="str">
        <f t="array" ref="L28">IF('Sample list'!$I28="",CONCATENATE("Custom (",'Sample list'!$K28,")"),IF('Sample list'!$I28="No index","Custom (None)",INDEX(Index!$C$3:$V$230,MATCH('Sample list'!$J28,Index!$B$3:$B$230,0),MATCH('Sample list'!$I28,Index!$C$2:$V$2,0))))</f>
        <v>Custom (CCTCAGATAC-ACGTATCTTG)</v>
      </c>
      <c r="M28" s="84"/>
      <c r="N28" s="73" t="s">
        <v>110</v>
      </c>
      <c r="O28" s="84" t="s">
        <v>163</v>
      </c>
      <c r="P28" s="71">
        <f>IF('Sample list'!$D28="","",'Sample list'!$H28)</f>
        <v>50</v>
      </c>
      <c r="Q28" s="71">
        <f>IF('Sample list'!$D28="","",'Sample list'!$G28*'Sample list'!$H28)</f>
        <v>100</v>
      </c>
      <c r="R28" s="82" t="s">
        <v>111</v>
      </c>
      <c r="S28" s="82" t="str">
        <f>IF('Sample list'!$D28="","",CONCATENATE('Sample information'!$B$16,"_",'Sample list'!$R28,"_org_",'Sample list'!$M28))</f>
        <v>YB-4209_PL1_org_</v>
      </c>
      <c r="T28" s="72" t="str">
        <f>IF('Sample list'!$M28="","",(CONCATENATE(20,LEFT('Sample list'!$M28,2),"-",(MID('Sample list'!$M28,3,2)),"-",(RIGHT('Sample list'!$M28,2)))))</f>
        <v/>
      </c>
      <c r="U28" s="72" t="str">
        <f>IF('Sample list'!$D28="","",IF('Sample information'!$B$22="","RML",'Sample information'!$B$22))</f>
        <v>NEBNext Ultra II Library Prep</v>
      </c>
      <c r="V28" s="72" t="s">
        <v>112</v>
      </c>
      <c r="W28" s="73"/>
      <c r="X28" s="73"/>
      <c r="Y28" s="72"/>
      <c r="Z28" s="72"/>
      <c r="AA28" s="94"/>
      <c r="AB28" s="72"/>
      <c r="AC28" s="93"/>
      <c r="AD28" s="72"/>
      <c r="AE28" s="72"/>
      <c r="AF28" s="73"/>
      <c r="AG28" s="16"/>
      <c r="AH28" s="16"/>
      <c r="AI28" s="16"/>
      <c r="AJ28" s="16"/>
      <c r="AK28" s="16"/>
      <c r="AL28" s="16"/>
      <c r="AM28" s="16"/>
      <c r="AN28" s="16"/>
      <c r="AO28" s="16"/>
      <c r="AP28" s="16"/>
      <c r="AQ28" s="16"/>
      <c r="AR28" s="16"/>
      <c r="AS28" s="16"/>
      <c r="AT28" s="16"/>
      <c r="AU28" s="16"/>
      <c r="AV28" s="16"/>
      <c r="AW28" s="16"/>
      <c r="AX28" s="16"/>
      <c r="AY28" s="16"/>
      <c r="AZ28" s="16"/>
    </row>
    <row r="29" ht="15.75" customHeight="1">
      <c r="A29" s="90" t="str">
        <f>IF('Sample list'!$D29="","",CONCATENATE('Sample information'!B$16," #1"," ",'Sample list'!$M29))</f>
        <v>YB-4209 #1 </v>
      </c>
      <c r="B29" s="90" t="str">
        <f>IF('Sample list'!$D29="","",CONCATENATE('Sample information'!B$16,"-",'Sample list'!$D29))</f>
        <v>YB-4209-BGLIB1539-24</v>
      </c>
      <c r="C29" s="91" t="s">
        <v>105</v>
      </c>
      <c r="D29" s="91" t="s">
        <v>164</v>
      </c>
      <c r="E29" s="92" t="s">
        <v>107</v>
      </c>
      <c r="F29" s="82" t="s">
        <v>108</v>
      </c>
      <c r="G29" s="91">
        <v>2.0</v>
      </c>
      <c r="H29" s="91">
        <v>50.0</v>
      </c>
      <c r="I29" s="82"/>
      <c r="J29" s="82"/>
      <c r="K29" s="91" t="s">
        <v>165</v>
      </c>
      <c r="L29" s="90" t="str">
        <f t="array" ref="L29">IF('Sample list'!$I29="",CONCATENATE("Custom (",'Sample list'!$K29,")"),IF('Sample list'!$I29="No index","Custom (None)",INDEX(Index!$C$3:$V$230,MATCH('Sample list'!$J29,Index!$B$3:$B$230,0),MATCH('Sample list'!$I29,Index!$C$2:$V$2,0))))</f>
        <v>Custom (TTAGGTGATG-TGGTGGTATT)</v>
      </c>
      <c r="M29" s="84"/>
      <c r="N29" s="73" t="s">
        <v>110</v>
      </c>
      <c r="O29" s="84" t="s">
        <v>166</v>
      </c>
      <c r="P29" s="71">
        <f>IF('Sample list'!$D29="","",'Sample list'!$H29)</f>
        <v>50</v>
      </c>
      <c r="Q29" s="71">
        <f>IF('Sample list'!$D29="","",'Sample list'!$G29*'Sample list'!$H29)</f>
        <v>100</v>
      </c>
      <c r="R29" s="82" t="s">
        <v>111</v>
      </c>
      <c r="S29" s="82" t="str">
        <f>IF('Sample list'!$D29="","",CONCATENATE('Sample information'!$B$16,"_",'Sample list'!$R29,"_org_",'Sample list'!$M29))</f>
        <v>YB-4209_PL1_org_</v>
      </c>
      <c r="T29" s="72" t="str">
        <f>IF('Sample list'!$M29="","",(CONCATENATE(20,LEFT('Sample list'!$M29,2),"-",(MID('Sample list'!$M29,3,2)),"-",(RIGHT('Sample list'!$M29,2)))))</f>
        <v/>
      </c>
      <c r="U29" s="72" t="str">
        <f>IF('Sample list'!$D29="","",IF('Sample information'!$B$22="","RML",'Sample information'!$B$22))</f>
        <v>NEBNext Ultra II Library Prep</v>
      </c>
      <c r="V29" s="72" t="s">
        <v>112</v>
      </c>
      <c r="W29" s="73"/>
      <c r="X29" s="73"/>
      <c r="Y29" s="72"/>
      <c r="Z29" s="72"/>
      <c r="AA29" s="94"/>
      <c r="AB29" s="72"/>
      <c r="AC29" s="93"/>
      <c r="AD29" s="72"/>
      <c r="AE29" s="72"/>
      <c r="AF29" s="73"/>
      <c r="AG29" s="16"/>
      <c r="AH29" s="16"/>
      <c r="AI29" s="16"/>
      <c r="AJ29" s="16"/>
      <c r="AK29" s="16"/>
      <c r="AL29" s="16"/>
      <c r="AM29" s="16"/>
      <c r="AN29" s="16"/>
      <c r="AO29" s="16"/>
      <c r="AP29" s="16"/>
      <c r="AQ29" s="16"/>
      <c r="AR29" s="16"/>
      <c r="AS29" s="16"/>
      <c r="AT29" s="16"/>
      <c r="AU29" s="16"/>
      <c r="AV29" s="16"/>
      <c r="AW29" s="16"/>
      <c r="AX29" s="16"/>
      <c r="AY29" s="16"/>
      <c r="AZ29" s="16"/>
    </row>
    <row r="30" ht="15.75" customHeight="1">
      <c r="A30" s="90" t="str">
        <f>IF('Sample list'!$D30="","",CONCATENATE('Sample information'!B$16," #1"," ",'Sample list'!$M30))</f>
        <v>YB-4209 #1 </v>
      </c>
      <c r="B30" s="90" t="str">
        <f>IF('Sample list'!$D30="","",CONCATENATE('Sample information'!B$16,"-",'Sample list'!$D30))</f>
        <v>YB-4209-BGLIB1540-24</v>
      </c>
      <c r="C30" s="91" t="s">
        <v>105</v>
      </c>
      <c r="D30" s="91" t="s">
        <v>167</v>
      </c>
      <c r="E30" s="92" t="s">
        <v>107</v>
      </c>
      <c r="F30" s="82" t="s">
        <v>108</v>
      </c>
      <c r="G30" s="91">
        <v>2.0</v>
      </c>
      <c r="H30" s="91">
        <v>50.0</v>
      </c>
      <c r="I30" s="82"/>
      <c r="J30" s="82"/>
      <c r="K30" s="91" t="s">
        <v>168</v>
      </c>
      <c r="L30" s="90" t="str">
        <f t="array" ref="L30">IF('Sample list'!$I30="",CONCATENATE("Custom (",'Sample list'!$K30,")"),IF('Sample list'!$I30="No index","Custom (None)",INDEX(Index!$C$3:$V$230,MATCH('Sample list'!$J30,Index!$B$3:$B$230,0),MATCH('Sample list'!$I30,Index!$C$2:$V$2,0))))</f>
        <v>Custom (GTATATGCCG-ATGAGCTGGA)</v>
      </c>
      <c r="M30" s="84"/>
      <c r="N30" s="73" t="s">
        <v>110</v>
      </c>
      <c r="O30" s="84" t="s">
        <v>169</v>
      </c>
      <c r="P30" s="71">
        <f>IF('Sample list'!$D30="","",'Sample list'!$H30)</f>
        <v>50</v>
      </c>
      <c r="Q30" s="71">
        <f>IF('Sample list'!$D30="","",'Sample list'!$G30*'Sample list'!$H30)</f>
        <v>100</v>
      </c>
      <c r="R30" s="82" t="s">
        <v>111</v>
      </c>
      <c r="S30" s="82" t="str">
        <f>IF('Sample list'!$D30="","",CONCATENATE('Sample information'!$B$16,"_",'Sample list'!$R30,"_org_",'Sample list'!$M30))</f>
        <v>YB-4209_PL1_org_</v>
      </c>
      <c r="T30" s="72" t="str">
        <f>IF('Sample list'!$M30="","",(CONCATENATE(20,LEFT('Sample list'!$M30,2),"-",(MID('Sample list'!$M30,3,2)),"-",(RIGHT('Sample list'!$M30,2)))))</f>
        <v/>
      </c>
      <c r="U30" s="72" t="str">
        <f>IF('Sample list'!$D30="","",IF('Sample information'!$B$22="","RML",'Sample information'!$B$22))</f>
        <v>NEBNext Ultra II Library Prep</v>
      </c>
      <c r="V30" s="72" t="s">
        <v>112</v>
      </c>
      <c r="W30" s="73"/>
      <c r="X30" s="73"/>
      <c r="Y30" s="72"/>
      <c r="Z30" s="72"/>
      <c r="AA30" s="94"/>
      <c r="AB30" s="72"/>
      <c r="AC30" s="93"/>
      <c r="AD30" s="72"/>
      <c r="AE30" s="72"/>
      <c r="AF30" s="73"/>
      <c r="AG30" s="16"/>
      <c r="AH30" s="16"/>
      <c r="AI30" s="16"/>
      <c r="AJ30" s="16"/>
      <c r="AK30" s="16"/>
      <c r="AL30" s="16"/>
      <c r="AM30" s="16"/>
      <c r="AN30" s="16"/>
      <c r="AO30" s="16"/>
      <c r="AP30" s="16"/>
      <c r="AQ30" s="16"/>
      <c r="AR30" s="16"/>
      <c r="AS30" s="16"/>
      <c r="AT30" s="16"/>
      <c r="AU30" s="16"/>
      <c r="AV30" s="16"/>
      <c r="AW30" s="16"/>
      <c r="AX30" s="16"/>
      <c r="AY30" s="16"/>
      <c r="AZ30" s="16"/>
    </row>
    <row r="31" ht="15.75" customHeight="1">
      <c r="A31" s="90" t="str">
        <f>IF('Sample list'!$D31="","",CONCATENATE('Sample information'!B$16," #1"," ",'Sample list'!$M31))</f>
        <v>YB-4209 #1 </v>
      </c>
      <c r="B31" s="90" t="str">
        <f>IF('Sample list'!$D31="","",CONCATENATE('Sample information'!B$16,"-",'Sample list'!$D31))</f>
        <v>YB-4209-BGLIB1541-24</v>
      </c>
      <c r="C31" s="91" t="s">
        <v>105</v>
      </c>
      <c r="D31" s="91" t="s">
        <v>170</v>
      </c>
      <c r="E31" s="92" t="s">
        <v>107</v>
      </c>
      <c r="F31" s="82" t="s">
        <v>108</v>
      </c>
      <c r="G31" s="91">
        <v>2.0</v>
      </c>
      <c r="H31" s="91">
        <v>50.0</v>
      </c>
      <c r="I31" s="82"/>
      <c r="J31" s="82"/>
      <c r="K31" s="91" t="s">
        <v>171</v>
      </c>
      <c r="L31" s="90" t="str">
        <f t="array" ref="L31">IF('Sample list'!$I31="",CONCATENATE("Custom (",'Sample list'!$K31,")"),IF('Sample list'!$I31="No index","Custom (None)",INDEX(Index!$C$3:$V$230,MATCH('Sample list'!$J31,Index!$B$3:$B$230,0),MATCH('Sample list'!$I31,Index!$C$2:$V$2,0))))</f>
        <v>Custom (GACACTCGTG-TAGGCTAGAG)</v>
      </c>
      <c r="M31" s="84"/>
      <c r="N31" s="73" t="s">
        <v>110</v>
      </c>
      <c r="O31" s="84" t="s">
        <v>172</v>
      </c>
      <c r="P31" s="71">
        <f>IF('Sample list'!$D31="","",'Sample list'!$H31)</f>
        <v>50</v>
      </c>
      <c r="Q31" s="71">
        <f>IF('Sample list'!$D31="","",'Sample list'!$G31*'Sample list'!$H31)</f>
        <v>100</v>
      </c>
      <c r="R31" s="82" t="s">
        <v>111</v>
      </c>
      <c r="S31" s="82" t="str">
        <f>IF('Sample list'!$D31="","",CONCATENATE('Sample information'!$B$16,"_",'Sample list'!$R31,"_org_",'Sample list'!$M31))</f>
        <v>YB-4209_PL1_org_</v>
      </c>
      <c r="T31" s="72" t="str">
        <f>IF('Sample list'!$M31="","",(CONCATENATE(20,LEFT('Sample list'!$M31,2),"-",(MID('Sample list'!$M31,3,2)),"-",(RIGHT('Sample list'!$M31,2)))))</f>
        <v/>
      </c>
      <c r="U31" s="72" t="str">
        <f>IF('Sample list'!$D31="","",IF('Sample information'!$B$22="","RML",'Sample information'!$B$22))</f>
        <v>NEBNext Ultra II Library Prep</v>
      </c>
      <c r="V31" s="72" t="s">
        <v>112</v>
      </c>
      <c r="W31" s="73"/>
      <c r="X31" s="73"/>
      <c r="Y31" s="72"/>
      <c r="Z31" s="72"/>
      <c r="AA31" s="94"/>
      <c r="AB31" s="72"/>
      <c r="AC31" s="93"/>
      <c r="AD31" s="72"/>
      <c r="AE31" s="72"/>
      <c r="AF31" s="73"/>
      <c r="AG31" s="16"/>
      <c r="AH31" s="16"/>
      <c r="AI31" s="16"/>
      <c r="AJ31" s="16"/>
      <c r="AK31" s="16"/>
      <c r="AL31" s="16"/>
      <c r="AM31" s="16"/>
      <c r="AN31" s="16"/>
      <c r="AO31" s="16"/>
      <c r="AP31" s="16"/>
      <c r="AQ31" s="16"/>
      <c r="AR31" s="16"/>
      <c r="AS31" s="16"/>
      <c r="AT31" s="16"/>
      <c r="AU31" s="16"/>
      <c r="AV31" s="16"/>
      <c r="AW31" s="16"/>
      <c r="AX31" s="16"/>
      <c r="AY31" s="16"/>
      <c r="AZ31" s="16"/>
    </row>
    <row r="32" ht="15.75" customHeight="1">
      <c r="A32" s="90" t="str">
        <f>IF('Sample list'!$D32="","",CONCATENATE('Sample information'!B$16," #1"," ",'Sample list'!$M32))</f>
        <v>YB-4209 #1 </v>
      </c>
      <c r="B32" s="90" t="str">
        <f>IF('Sample list'!$D32="","",CONCATENATE('Sample information'!B$16,"-",'Sample list'!$D32))</f>
        <v>YB-4209-BGLIB1542-24</v>
      </c>
      <c r="C32" s="91" t="s">
        <v>105</v>
      </c>
      <c r="D32" s="91" t="s">
        <v>173</v>
      </c>
      <c r="E32" s="92" t="s">
        <v>107</v>
      </c>
      <c r="F32" s="82" t="s">
        <v>108</v>
      </c>
      <c r="G32" s="91">
        <v>2.0</v>
      </c>
      <c r="H32" s="91">
        <v>50.0</v>
      </c>
      <c r="I32" s="82"/>
      <c r="J32" s="82"/>
      <c r="K32" s="91" t="s">
        <v>174</v>
      </c>
      <c r="L32" s="90" t="str">
        <f t="array" ref="L32">IF('Sample list'!$I32="",CONCATENATE("Custom (",'Sample list'!$K32,")"),IF('Sample list'!$I32="No index","Custom (None)",INDEX(Index!$C$3:$V$230,MATCH('Sample list'!$J32,Index!$B$3:$B$230,0),MATCH('Sample list'!$I32,Index!$C$2:$V$2,0))))</f>
        <v>Custom (ATAGTCTCCG-ATGCTTCTAC)</v>
      </c>
      <c r="M32" s="84"/>
      <c r="N32" s="73" t="s">
        <v>110</v>
      </c>
      <c r="O32" s="84" t="s">
        <v>175</v>
      </c>
      <c r="P32" s="71">
        <f>IF('Sample list'!$D32="","",'Sample list'!$H32)</f>
        <v>50</v>
      </c>
      <c r="Q32" s="71">
        <f>IF('Sample list'!$D32="","",'Sample list'!$G32*'Sample list'!$H32)</f>
        <v>100</v>
      </c>
      <c r="R32" s="82" t="s">
        <v>111</v>
      </c>
      <c r="S32" s="82" t="str">
        <f>IF('Sample list'!$D32="","",CONCATENATE('Sample information'!$B$16,"_",'Sample list'!$R32,"_org_",'Sample list'!$M32))</f>
        <v>YB-4209_PL1_org_</v>
      </c>
      <c r="T32" s="72" t="str">
        <f>IF('Sample list'!$M32="","",(CONCATENATE(20,LEFT('Sample list'!$M32,2),"-",(MID('Sample list'!$M32,3,2)),"-",(RIGHT('Sample list'!$M32,2)))))</f>
        <v/>
      </c>
      <c r="U32" s="72" t="str">
        <f>IF('Sample list'!$D32="","",IF('Sample information'!$B$22="","RML",'Sample information'!$B$22))</f>
        <v>NEBNext Ultra II Library Prep</v>
      </c>
      <c r="V32" s="72" t="s">
        <v>112</v>
      </c>
      <c r="W32" s="73"/>
      <c r="X32" s="73"/>
      <c r="Y32" s="72"/>
      <c r="Z32" s="72"/>
      <c r="AA32" s="94"/>
      <c r="AB32" s="72"/>
      <c r="AC32" s="93"/>
      <c r="AD32" s="72"/>
      <c r="AE32" s="72"/>
      <c r="AF32" s="73"/>
      <c r="AG32" s="16"/>
      <c r="AH32" s="16"/>
      <c r="AI32" s="16"/>
      <c r="AJ32" s="16"/>
      <c r="AK32" s="16"/>
      <c r="AL32" s="16"/>
      <c r="AM32" s="16"/>
      <c r="AN32" s="16"/>
      <c r="AO32" s="16"/>
      <c r="AP32" s="16"/>
      <c r="AQ32" s="16"/>
      <c r="AR32" s="16"/>
      <c r="AS32" s="16"/>
      <c r="AT32" s="16"/>
      <c r="AU32" s="16"/>
      <c r="AV32" s="16"/>
      <c r="AW32" s="16"/>
      <c r="AX32" s="16"/>
      <c r="AY32" s="16"/>
      <c r="AZ32" s="16"/>
    </row>
    <row r="33" ht="15.75" customHeight="1">
      <c r="A33" s="90" t="str">
        <f>IF('Sample list'!$D33="","",CONCATENATE('Sample information'!B$16," #1"," ",'Sample list'!$M33))</f>
        <v>YB-4209 #1 </v>
      </c>
      <c r="B33" s="90" t="str">
        <f>IF('Sample list'!$D33="","",CONCATENATE('Sample information'!B$16,"-",'Sample list'!$D33))</f>
        <v>YB-4209-BGLIB1543-24</v>
      </c>
      <c r="C33" s="91" t="s">
        <v>105</v>
      </c>
      <c r="D33" s="91" t="s">
        <v>176</v>
      </c>
      <c r="E33" s="92" t="s">
        <v>107</v>
      </c>
      <c r="F33" s="82" t="s">
        <v>108</v>
      </c>
      <c r="G33" s="91">
        <v>2.0</v>
      </c>
      <c r="H33" s="91">
        <v>50.0</v>
      </c>
      <c r="I33" s="82"/>
      <c r="J33" s="82"/>
      <c r="K33" s="91" t="s">
        <v>177</v>
      </c>
      <c r="L33" s="90" t="str">
        <f t="array" ref="L33">IF('Sample list'!$I33="",CONCATENATE("Custom (",'Sample list'!$K33,")"),IF('Sample list'!$I33="No index","Custom (None)",INDEX(Index!$C$3:$V$230,MATCH('Sample list'!$J33,Index!$B$3:$B$230,0),MATCH('Sample list'!$I33,Index!$C$2:$V$2,0))))</f>
        <v>Custom (CTAACACCTT-TGTGCTGGTG)</v>
      </c>
      <c r="M33" s="84"/>
      <c r="N33" s="73" t="s">
        <v>110</v>
      </c>
      <c r="O33" s="84" t="s">
        <v>178</v>
      </c>
      <c r="P33" s="71">
        <f>IF('Sample list'!$D33="","",'Sample list'!$H33)</f>
        <v>50</v>
      </c>
      <c r="Q33" s="71">
        <f>IF('Sample list'!$D33="","",'Sample list'!$G33*'Sample list'!$H33)</f>
        <v>100</v>
      </c>
      <c r="R33" s="82" t="s">
        <v>111</v>
      </c>
      <c r="S33" s="82" t="str">
        <f>IF('Sample list'!$D33="","",CONCATENATE('Sample information'!$B$16,"_",'Sample list'!$R33,"_org_",'Sample list'!$M33))</f>
        <v>YB-4209_PL1_org_</v>
      </c>
      <c r="T33" s="72" t="str">
        <f>IF('Sample list'!$M33="","",(CONCATENATE(20,LEFT('Sample list'!$M33,2),"-",(MID('Sample list'!$M33,3,2)),"-",(RIGHT('Sample list'!$M33,2)))))</f>
        <v/>
      </c>
      <c r="U33" s="72" t="str">
        <f>IF('Sample list'!$D33="","",IF('Sample information'!$B$22="","RML",'Sample information'!$B$22))</f>
        <v>NEBNext Ultra II Library Prep</v>
      </c>
      <c r="V33" s="72" t="s">
        <v>112</v>
      </c>
      <c r="W33" s="73"/>
      <c r="X33" s="73"/>
      <c r="Y33" s="72"/>
      <c r="Z33" s="72"/>
      <c r="AA33" s="94"/>
      <c r="AB33" s="72"/>
      <c r="AC33" s="93"/>
      <c r="AD33" s="72"/>
      <c r="AE33" s="72"/>
      <c r="AF33" s="73"/>
      <c r="AG33" s="16"/>
      <c r="AH33" s="16"/>
      <c r="AI33" s="16"/>
      <c r="AJ33" s="16"/>
      <c r="AK33" s="16"/>
      <c r="AL33" s="16"/>
      <c r="AM33" s="16"/>
      <c r="AN33" s="16"/>
      <c r="AO33" s="16"/>
      <c r="AP33" s="16"/>
      <c r="AQ33" s="16"/>
      <c r="AR33" s="16"/>
      <c r="AS33" s="16"/>
      <c r="AT33" s="16"/>
      <c r="AU33" s="16"/>
      <c r="AV33" s="16"/>
      <c r="AW33" s="16"/>
      <c r="AX33" s="16"/>
      <c r="AY33" s="16"/>
      <c r="AZ33" s="16"/>
    </row>
    <row r="34" ht="15.75" customHeight="1">
      <c r="A34" s="90" t="str">
        <f>IF('Sample list'!$D34="","",CONCATENATE('Sample information'!B$16," #1"," ",'Sample list'!$M34))</f>
        <v>YB-4209 #1 </v>
      </c>
      <c r="B34" s="90" t="str">
        <f>IF('Sample list'!$D34="","",CONCATENATE('Sample information'!B$16,"-",'Sample list'!$D34))</f>
        <v>YB-4209-BGLIB1544-24</v>
      </c>
      <c r="C34" s="91" t="s">
        <v>105</v>
      </c>
      <c r="D34" s="91" t="s">
        <v>179</v>
      </c>
      <c r="E34" s="92" t="s">
        <v>107</v>
      </c>
      <c r="F34" s="82" t="s">
        <v>108</v>
      </c>
      <c r="G34" s="91">
        <v>2.0</v>
      </c>
      <c r="H34" s="91">
        <v>50.0</v>
      </c>
      <c r="I34" s="82"/>
      <c r="J34" s="82"/>
      <c r="K34" s="91" t="s">
        <v>180</v>
      </c>
      <c r="L34" s="90" t="str">
        <f t="array" ref="L34">IF('Sample list'!$I34="",CONCATENATE("Custom (",'Sample list'!$K34,")"),IF('Sample list'!$I34="No index","Custom (None)",INDEX(Index!$C$3:$V$230,MATCH('Sample list'!$J34,Index!$B$3:$B$230,0),MATCH('Sample list'!$I34,Index!$C$2:$V$2,0))))</f>
        <v>Custom (CTTCCATCGC-GCCGCAAGAT)</v>
      </c>
      <c r="M34" s="84"/>
      <c r="N34" s="73" t="s">
        <v>110</v>
      </c>
      <c r="O34" s="84" t="s">
        <v>181</v>
      </c>
      <c r="P34" s="71">
        <f>IF('Sample list'!$D34="","",'Sample list'!$H34)</f>
        <v>50</v>
      </c>
      <c r="Q34" s="71">
        <f>IF('Sample list'!$D34="","",'Sample list'!$G34*'Sample list'!$H34)</f>
        <v>100</v>
      </c>
      <c r="R34" s="82" t="s">
        <v>111</v>
      </c>
      <c r="S34" s="82" t="str">
        <f>IF('Sample list'!$D34="","",CONCATENATE('Sample information'!$B$16,"_",'Sample list'!$R34,"_org_",'Sample list'!$M34))</f>
        <v>YB-4209_PL1_org_</v>
      </c>
      <c r="T34" s="72" t="str">
        <f>IF('Sample list'!$M34="","",(CONCATENATE(20,LEFT('Sample list'!$M34,2),"-",(MID('Sample list'!$M34,3,2)),"-",(RIGHT('Sample list'!$M34,2)))))</f>
        <v/>
      </c>
      <c r="U34" s="72" t="str">
        <f>IF('Sample list'!$D34="","",IF('Sample information'!$B$22="","RML",'Sample information'!$B$22))</f>
        <v>NEBNext Ultra II Library Prep</v>
      </c>
      <c r="V34" s="72" t="s">
        <v>112</v>
      </c>
      <c r="W34" s="73"/>
      <c r="X34" s="73"/>
      <c r="Y34" s="72"/>
      <c r="Z34" s="72"/>
      <c r="AA34" s="94"/>
      <c r="AB34" s="72"/>
      <c r="AC34" s="93"/>
      <c r="AD34" s="72"/>
      <c r="AE34" s="72"/>
      <c r="AF34" s="73"/>
      <c r="AG34" s="16"/>
      <c r="AH34" s="16"/>
      <c r="AI34" s="16"/>
      <c r="AJ34" s="16"/>
      <c r="AK34" s="16"/>
      <c r="AL34" s="16"/>
      <c r="AM34" s="16"/>
      <c r="AN34" s="16"/>
      <c r="AO34" s="16"/>
      <c r="AP34" s="16"/>
      <c r="AQ34" s="16"/>
      <c r="AR34" s="16"/>
      <c r="AS34" s="16"/>
      <c r="AT34" s="16"/>
      <c r="AU34" s="16"/>
      <c r="AV34" s="16"/>
      <c r="AW34" s="16"/>
      <c r="AX34" s="16"/>
      <c r="AY34" s="16"/>
      <c r="AZ34" s="16"/>
    </row>
    <row r="35" ht="15.75" customHeight="1">
      <c r="A35" s="90" t="str">
        <f>IF('Sample list'!$D35="","",CONCATENATE('Sample information'!B$16," #1"," ",'Sample list'!$M35))</f>
        <v>YB-4209 #1 </v>
      </c>
      <c r="B35" s="90" t="str">
        <f>IF('Sample list'!$D35="","",CONCATENATE('Sample information'!B$16,"-",'Sample list'!$D35))</f>
        <v>YB-4209-BGLIB1545-24</v>
      </c>
      <c r="C35" s="91" t="s">
        <v>105</v>
      </c>
      <c r="D35" s="91" t="s">
        <v>182</v>
      </c>
      <c r="E35" s="92" t="s">
        <v>107</v>
      </c>
      <c r="F35" s="82" t="s">
        <v>108</v>
      </c>
      <c r="G35" s="91">
        <v>2.0</v>
      </c>
      <c r="H35" s="91">
        <v>50.0</v>
      </c>
      <c r="I35" s="82"/>
      <c r="J35" s="82"/>
      <c r="K35" s="91" t="s">
        <v>183</v>
      </c>
      <c r="L35" s="90" t="str">
        <f t="array" ref="L35">IF('Sample list'!$I35="",CONCATENATE("Custom (",'Sample list'!$K35,")"),IF('Sample list'!$I35="No index","Custom (None)",INDEX(Index!$C$3:$V$230,MATCH('Sample list'!$J35,Index!$B$3:$B$230,0),MATCH('Sample list'!$I35,Index!$C$2:$V$2,0))))</f>
        <v>Custom (ATGCGACCGT-GTACTCTCTA)</v>
      </c>
      <c r="M35" s="84"/>
      <c r="N35" s="73" t="s">
        <v>110</v>
      </c>
      <c r="O35" s="84" t="s">
        <v>184</v>
      </c>
      <c r="P35" s="71">
        <f>IF('Sample list'!$D35="","",'Sample list'!$H35)</f>
        <v>50</v>
      </c>
      <c r="Q35" s="71">
        <f>IF('Sample list'!$D35="","",'Sample list'!$G35*'Sample list'!$H35)</f>
        <v>100</v>
      </c>
      <c r="R35" s="82" t="s">
        <v>111</v>
      </c>
      <c r="S35" s="82" t="str">
        <f>IF('Sample list'!$D35="","",CONCATENATE('Sample information'!$B$16,"_",'Sample list'!$R35,"_org_",'Sample list'!$M35))</f>
        <v>YB-4209_PL1_org_</v>
      </c>
      <c r="T35" s="72" t="str">
        <f>IF('Sample list'!$M35="","",(CONCATENATE(20,LEFT('Sample list'!$M35,2),"-",(MID('Sample list'!$M35,3,2)),"-",(RIGHT('Sample list'!$M35,2)))))</f>
        <v/>
      </c>
      <c r="U35" s="72" t="str">
        <f>IF('Sample list'!$D35="","",IF('Sample information'!$B$22="","RML",'Sample information'!$B$22))</f>
        <v>NEBNext Ultra II Library Prep</v>
      </c>
      <c r="V35" s="72" t="s">
        <v>112</v>
      </c>
      <c r="W35" s="73"/>
      <c r="X35" s="73"/>
      <c r="Y35" s="72"/>
      <c r="Z35" s="72"/>
      <c r="AA35" s="94"/>
      <c r="AB35" s="72"/>
      <c r="AC35" s="93"/>
      <c r="AD35" s="72"/>
      <c r="AE35" s="72"/>
      <c r="AF35" s="73"/>
      <c r="AG35" s="16"/>
      <c r="AH35" s="16"/>
      <c r="AI35" s="16"/>
      <c r="AJ35" s="16"/>
      <c r="AK35" s="16"/>
      <c r="AL35" s="16"/>
      <c r="AM35" s="16"/>
      <c r="AN35" s="16"/>
      <c r="AO35" s="16"/>
      <c r="AP35" s="16"/>
      <c r="AQ35" s="16"/>
      <c r="AR35" s="16"/>
      <c r="AS35" s="16"/>
      <c r="AT35" s="16"/>
      <c r="AU35" s="16"/>
      <c r="AV35" s="16"/>
      <c r="AW35" s="16"/>
      <c r="AX35" s="16"/>
      <c r="AY35" s="16"/>
      <c r="AZ35" s="16"/>
    </row>
    <row r="36" ht="15.75" customHeight="1">
      <c r="A36" s="90" t="str">
        <f>IF('Sample list'!$D36="","",CONCATENATE('Sample information'!B$16," #1"," ",'Sample list'!$M36))</f>
        <v>YB-4209 #1 </v>
      </c>
      <c r="B36" s="90" t="str">
        <f>IF('Sample list'!$D36="","",CONCATENATE('Sample information'!B$16,"-",'Sample list'!$D36))</f>
        <v>YB-4209-BGLIB1546-24</v>
      </c>
      <c r="C36" s="91" t="s">
        <v>105</v>
      </c>
      <c r="D36" s="91" t="s">
        <v>185</v>
      </c>
      <c r="E36" s="92" t="s">
        <v>107</v>
      </c>
      <c r="F36" s="82" t="s">
        <v>108</v>
      </c>
      <c r="G36" s="91">
        <v>2.0</v>
      </c>
      <c r="H36" s="91">
        <v>50.0</v>
      </c>
      <c r="I36" s="82"/>
      <c r="J36" s="82"/>
      <c r="K36" s="91" t="s">
        <v>186</v>
      </c>
      <c r="L36" s="90" t="str">
        <f t="array" ref="L36">IF('Sample list'!$I36="",CONCATENATE("Custom (",'Sample list'!$K36,")"),IF('Sample list'!$I36="No index","Custom (None)",INDEX(Index!$C$3:$V$230,MATCH('Sample list'!$J36,Index!$B$3:$B$230,0),MATCH('Sample list'!$I36,Index!$C$2:$V$2,0))))</f>
        <v>Custom (CCGTGTGTAA-AACTCCGAGA)</v>
      </c>
      <c r="M36" s="84"/>
      <c r="N36" s="73" t="s">
        <v>110</v>
      </c>
      <c r="O36" s="84" t="s">
        <v>187</v>
      </c>
      <c r="P36" s="71">
        <f>IF('Sample list'!$D36="","",'Sample list'!$H36)</f>
        <v>50</v>
      </c>
      <c r="Q36" s="71">
        <f>IF('Sample list'!$D36="","",'Sample list'!$G36*'Sample list'!$H36)</f>
        <v>100</v>
      </c>
      <c r="R36" s="82" t="s">
        <v>111</v>
      </c>
      <c r="S36" s="82" t="str">
        <f>IF('Sample list'!$D36="","",CONCATENATE('Sample information'!$B$16,"_",'Sample list'!$R36,"_org_",'Sample list'!$M36))</f>
        <v>YB-4209_PL1_org_</v>
      </c>
      <c r="T36" s="72" t="str">
        <f>IF('Sample list'!$M36="","",(CONCATENATE(20,LEFT('Sample list'!$M36,2),"-",(MID('Sample list'!$M36,3,2)),"-",(RIGHT('Sample list'!$M36,2)))))</f>
        <v/>
      </c>
      <c r="U36" s="72" t="str">
        <f>IF('Sample list'!$D36="","",IF('Sample information'!$B$22="","RML",'Sample information'!$B$22))</f>
        <v>NEBNext Ultra II Library Prep</v>
      </c>
      <c r="V36" s="72" t="s">
        <v>112</v>
      </c>
      <c r="W36" s="73"/>
      <c r="X36" s="73"/>
      <c r="Y36" s="72"/>
      <c r="Z36" s="72"/>
      <c r="AA36" s="94"/>
      <c r="AB36" s="72"/>
      <c r="AC36" s="93"/>
      <c r="AD36" s="72"/>
      <c r="AE36" s="72"/>
      <c r="AF36" s="73"/>
      <c r="AG36" s="16"/>
      <c r="AH36" s="16"/>
      <c r="AI36" s="16"/>
      <c r="AJ36" s="16"/>
      <c r="AK36" s="16"/>
      <c r="AL36" s="16"/>
      <c r="AM36" s="16"/>
      <c r="AN36" s="16"/>
      <c r="AO36" s="16"/>
      <c r="AP36" s="16"/>
      <c r="AQ36" s="16"/>
      <c r="AR36" s="16"/>
      <c r="AS36" s="16"/>
      <c r="AT36" s="16"/>
      <c r="AU36" s="16"/>
      <c r="AV36" s="16"/>
      <c r="AW36" s="16"/>
      <c r="AX36" s="16"/>
      <c r="AY36" s="16"/>
      <c r="AZ36" s="16"/>
    </row>
    <row r="37" ht="15.75" customHeight="1">
      <c r="A37" s="90" t="str">
        <f>IF('Sample list'!$D37="","",CONCATENATE('Sample information'!B$16," #1"," ",'Sample list'!$M37))</f>
        <v>YB-4209 #1 </v>
      </c>
      <c r="B37" s="90" t="str">
        <f>IF('Sample list'!$D37="","",CONCATENATE('Sample information'!B$16,"-",'Sample list'!$D37))</f>
        <v>YB-4209-BGLIB1547-24</v>
      </c>
      <c r="C37" s="91" t="s">
        <v>105</v>
      </c>
      <c r="D37" s="91" t="s">
        <v>188</v>
      </c>
      <c r="E37" s="92" t="s">
        <v>107</v>
      </c>
      <c r="F37" s="82" t="s">
        <v>108</v>
      </c>
      <c r="G37" s="91">
        <v>2.0</v>
      </c>
      <c r="H37" s="91">
        <v>50.0</v>
      </c>
      <c r="I37" s="82"/>
      <c r="J37" s="82"/>
      <c r="K37" s="91" t="s">
        <v>189</v>
      </c>
      <c r="L37" s="90" t="str">
        <f t="array" ref="L37">IF('Sample list'!$I37="",CONCATENATE("Custom (",'Sample list'!$K37,")"),IF('Sample list'!$I37="No index","Custom (None)",INDEX(Index!$C$3:$V$230,MATCH('Sample list'!$J37,Index!$B$3:$B$230,0),MATCH('Sample list'!$I37,Index!$C$2:$V$2,0))))</f>
        <v>Custom (TCTAATCTCG-CTAATCGCGG)</v>
      </c>
      <c r="M37" s="84"/>
      <c r="N37" s="73" t="s">
        <v>110</v>
      </c>
      <c r="O37" s="84" t="s">
        <v>190</v>
      </c>
      <c r="P37" s="71">
        <f>IF('Sample list'!$D37="","",'Sample list'!$H37)</f>
        <v>50</v>
      </c>
      <c r="Q37" s="71">
        <f>IF('Sample list'!$D37="","",'Sample list'!$G37*'Sample list'!$H37)</f>
        <v>100</v>
      </c>
      <c r="R37" s="82" t="s">
        <v>111</v>
      </c>
      <c r="S37" s="82" t="str">
        <f>IF('Sample list'!$D37="","",CONCATENATE('Sample information'!$B$16,"_",'Sample list'!$R37,"_org_",'Sample list'!$M37))</f>
        <v>YB-4209_PL1_org_</v>
      </c>
      <c r="T37" s="72" t="str">
        <f>IF('Sample list'!$M37="","",(CONCATENATE(20,LEFT('Sample list'!$M37,2),"-",(MID('Sample list'!$M37,3,2)),"-",(RIGHT('Sample list'!$M37,2)))))</f>
        <v/>
      </c>
      <c r="U37" s="72" t="str">
        <f>IF('Sample list'!$D37="","",IF('Sample information'!$B$22="","RML",'Sample information'!$B$22))</f>
        <v>NEBNext Ultra II Library Prep</v>
      </c>
      <c r="V37" s="72" t="s">
        <v>112</v>
      </c>
      <c r="W37" s="73"/>
      <c r="X37" s="73"/>
      <c r="Y37" s="72"/>
      <c r="Z37" s="72"/>
      <c r="AA37" s="94"/>
      <c r="AB37" s="72"/>
      <c r="AC37" s="93"/>
      <c r="AD37" s="72"/>
      <c r="AE37" s="72"/>
      <c r="AF37" s="73"/>
      <c r="AG37" s="16"/>
      <c r="AH37" s="16"/>
      <c r="AI37" s="16"/>
      <c r="AJ37" s="16"/>
      <c r="AK37" s="16"/>
      <c r="AL37" s="16"/>
      <c r="AM37" s="16"/>
      <c r="AN37" s="16"/>
      <c r="AO37" s="16"/>
      <c r="AP37" s="16"/>
      <c r="AQ37" s="16"/>
      <c r="AR37" s="16"/>
      <c r="AS37" s="16"/>
      <c r="AT37" s="16"/>
      <c r="AU37" s="16"/>
      <c r="AV37" s="16"/>
      <c r="AW37" s="16"/>
      <c r="AX37" s="16"/>
      <c r="AY37" s="16"/>
      <c r="AZ37" s="16"/>
    </row>
    <row r="38" ht="15.75" customHeight="1">
      <c r="A38" s="90" t="str">
        <f>IF('Sample list'!$D38="","",CONCATENATE('Sample information'!B$16," #1"," ",'Sample list'!$M38))</f>
        <v>YB-4209 #1 </v>
      </c>
      <c r="B38" s="90" t="str">
        <f>IF('Sample list'!$D38="","",CONCATENATE('Sample information'!B$16,"-",'Sample list'!$D38))</f>
        <v>YB-4209-BGLIB1548-24</v>
      </c>
      <c r="C38" s="91" t="s">
        <v>105</v>
      </c>
      <c r="D38" s="91" t="s">
        <v>191</v>
      </c>
      <c r="E38" s="92" t="s">
        <v>107</v>
      </c>
      <c r="F38" s="82" t="s">
        <v>108</v>
      </c>
      <c r="G38" s="91">
        <v>2.0</v>
      </c>
      <c r="H38" s="91">
        <v>50.0</v>
      </c>
      <c r="I38" s="82"/>
      <c r="J38" s="82"/>
      <c r="K38" s="91" t="s">
        <v>192</v>
      </c>
      <c r="L38" s="90" t="str">
        <f t="array" ref="L38">IF('Sample list'!$I38="",CONCATENATE("Custom (",'Sample list'!$K38,")"),IF('Sample list'!$I38="No index","Custom (None)",INDEX(Index!$C$3:$V$230,MATCH('Sample list'!$J38,Index!$B$3:$B$230,0),MATCH('Sample list'!$I38,Index!$C$2:$V$2,0))))</f>
        <v>Custom (TCGATCCTTG-GCAGACACAA)</v>
      </c>
      <c r="M38" s="84"/>
      <c r="N38" s="73" t="s">
        <v>110</v>
      </c>
      <c r="O38" s="84" t="s">
        <v>193</v>
      </c>
      <c r="P38" s="71">
        <f>IF('Sample list'!$D38="","",'Sample list'!$H38)</f>
        <v>50</v>
      </c>
      <c r="Q38" s="71">
        <f>IF('Sample list'!$D38="","",'Sample list'!$G38*'Sample list'!$H38)</f>
        <v>100</v>
      </c>
      <c r="R38" s="82" t="s">
        <v>111</v>
      </c>
      <c r="S38" s="82" t="str">
        <f>IF('Sample list'!$D38="","",CONCATENATE('Sample information'!$B$16,"_",'Sample list'!$R38,"_org_",'Sample list'!$M38))</f>
        <v>YB-4209_PL1_org_</v>
      </c>
      <c r="T38" s="72" t="str">
        <f>IF('Sample list'!$M38="","",(CONCATENATE(20,LEFT('Sample list'!$M38,2),"-",(MID('Sample list'!$M38,3,2)),"-",(RIGHT('Sample list'!$M38,2)))))</f>
        <v/>
      </c>
      <c r="U38" s="72" t="str">
        <f>IF('Sample list'!$D38="","",IF('Sample information'!$B$22="","RML",'Sample information'!$B$22))</f>
        <v>NEBNext Ultra II Library Prep</v>
      </c>
      <c r="V38" s="72" t="s">
        <v>112</v>
      </c>
      <c r="W38" s="73"/>
      <c r="X38" s="73"/>
      <c r="Y38" s="72"/>
      <c r="Z38" s="72"/>
      <c r="AA38" s="94"/>
      <c r="AB38" s="72"/>
      <c r="AC38" s="93"/>
      <c r="AD38" s="72"/>
      <c r="AE38" s="72"/>
      <c r="AF38" s="73"/>
      <c r="AG38" s="16"/>
      <c r="AH38" s="16"/>
      <c r="AI38" s="16"/>
      <c r="AJ38" s="16"/>
      <c r="AK38" s="16"/>
      <c r="AL38" s="16"/>
      <c r="AM38" s="16"/>
      <c r="AN38" s="16"/>
      <c r="AO38" s="16"/>
      <c r="AP38" s="16"/>
      <c r="AQ38" s="16"/>
      <c r="AR38" s="16"/>
      <c r="AS38" s="16"/>
      <c r="AT38" s="16"/>
      <c r="AU38" s="16"/>
      <c r="AV38" s="16"/>
      <c r="AW38" s="16"/>
      <c r="AX38" s="16"/>
      <c r="AY38" s="16"/>
      <c r="AZ38" s="16"/>
    </row>
    <row r="39" ht="15.75" customHeight="1">
      <c r="A39" s="90" t="str">
        <f>IF('Sample list'!$D39="","",CONCATENATE('Sample information'!B$16," #1"," ",'Sample list'!$M39))</f>
        <v>YB-4209 #1 </v>
      </c>
      <c r="B39" s="90" t="str">
        <f>IF('Sample list'!$D39="","",CONCATENATE('Sample information'!B$16,"-",'Sample list'!$D39))</f>
        <v>YB-4209-BGLIB1549-24</v>
      </c>
      <c r="C39" s="91" t="s">
        <v>105</v>
      </c>
      <c r="D39" s="91" t="s">
        <v>194</v>
      </c>
      <c r="E39" s="92" t="s">
        <v>107</v>
      </c>
      <c r="F39" s="82" t="s">
        <v>108</v>
      </c>
      <c r="G39" s="91">
        <v>2.0</v>
      </c>
      <c r="H39" s="91">
        <v>50.0</v>
      </c>
      <c r="I39" s="82"/>
      <c r="J39" s="82"/>
      <c r="K39" s="91" t="s">
        <v>195</v>
      </c>
      <c r="L39" s="90" t="str">
        <f t="array" ref="L39">IF('Sample list'!$I39="",CONCATENATE("Custom (",'Sample list'!$K39,")"),IF('Sample list'!$I39="No index","Custom (None)",INDEX(Index!$C$3:$V$230,MATCH('Sample list'!$J39,Index!$B$3:$B$230,0),MATCH('Sample list'!$I39,Index!$C$2:$V$2,0))))</f>
        <v>Custom (TGTGTGTTGT-CATCGGCACT)</v>
      </c>
      <c r="M39" s="84"/>
      <c r="N39" s="73" t="s">
        <v>110</v>
      </c>
      <c r="O39" s="84" t="s">
        <v>196</v>
      </c>
      <c r="P39" s="71">
        <f>IF('Sample list'!$D39="","",'Sample list'!$H39)</f>
        <v>50</v>
      </c>
      <c r="Q39" s="71">
        <f>IF('Sample list'!$D39="","",'Sample list'!$G39*'Sample list'!$H39)</f>
        <v>100</v>
      </c>
      <c r="R39" s="82" t="s">
        <v>111</v>
      </c>
      <c r="S39" s="82" t="str">
        <f>IF('Sample list'!$D39="","",CONCATENATE('Sample information'!$B$16,"_",'Sample list'!$R39,"_org_",'Sample list'!$M39))</f>
        <v>YB-4209_PL1_org_</v>
      </c>
      <c r="T39" s="72" t="str">
        <f>IF('Sample list'!$M39="","",(CONCATENATE(20,LEFT('Sample list'!$M39,2),"-",(MID('Sample list'!$M39,3,2)),"-",(RIGHT('Sample list'!$M39,2)))))</f>
        <v/>
      </c>
      <c r="U39" s="72" t="str">
        <f>IF('Sample list'!$D39="","",IF('Sample information'!$B$22="","RML",'Sample information'!$B$22))</f>
        <v>NEBNext Ultra II Library Prep</v>
      </c>
      <c r="V39" s="72" t="s">
        <v>112</v>
      </c>
      <c r="W39" s="73"/>
      <c r="X39" s="73"/>
      <c r="Y39" s="72"/>
      <c r="Z39" s="72"/>
      <c r="AA39" s="94"/>
      <c r="AB39" s="72"/>
      <c r="AC39" s="93"/>
      <c r="AD39" s="72"/>
      <c r="AE39" s="72"/>
      <c r="AF39" s="73"/>
      <c r="AG39" s="16"/>
      <c r="AH39" s="16"/>
      <c r="AI39" s="16"/>
      <c r="AJ39" s="16"/>
      <c r="AK39" s="16"/>
      <c r="AL39" s="16"/>
      <c r="AM39" s="16"/>
      <c r="AN39" s="16"/>
      <c r="AO39" s="16"/>
      <c r="AP39" s="16"/>
      <c r="AQ39" s="16"/>
      <c r="AR39" s="16"/>
      <c r="AS39" s="16"/>
      <c r="AT39" s="16"/>
      <c r="AU39" s="16"/>
      <c r="AV39" s="16"/>
      <c r="AW39" s="16"/>
      <c r="AX39" s="16"/>
      <c r="AY39" s="16"/>
      <c r="AZ39" s="16"/>
    </row>
    <row r="40" ht="15.75" customHeight="1">
      <c r="A40" s="90" t="str">
        <f>IF('Sample list'!$D40="","",CONCATENATE('Sample information'!B$16," #1"," ",'Sample list'!$M40))</f>
        <v>YB-4209 #1 </v>
      </c>
      <c r="B40" s="90" t="str">
        <f>IF('Sample list'!$D40="","",CONCATENATE('Sample information'!B$16,"-",'Sample list'!$D40))</f>
        <v>YB-4209-BGLIB1550-24</v>
      </c>
      <c r="C40" s="91" t="s">
        <v>105</v>
      </c>
      <c r="D40" s="91" t="s">
        <v>197</v>
      </c>
      <c r="E40" s="92" t="s">
        <v>107</v>
      </c>
      <c r="F40" s="82" t="s">
        <v>108</v>
      </c>
      <c r="G40" s="91">
        <v>2.0</v>
      </c>
      <c r="H40" s="91">
        <v>50.0</v>
      </c>
      <c r="I40" s="82"/>
      <c r="J40" s="82"/>
      <c r="K40" s="91" t="s">
        <v>198</v>
      </c>
      <c r="L40" s="90" t="str">
        <f t="array" ref="L40">IF('Sample list'!$I40="",CONCATENATE("Custom (",'Sample list'!$K40,")"),IF('Sample list'!$I40="No index","Custom (None)",INDEX(Index!$C$3:$V$230,MATCH('Sample list'!$J40,Index!$B$3:$B$230,0),MATCH('Sample list'!$I40,Index!$C$2:$V$2,0))))</f>
        <v>Custom (GCGAGCTCTT-CCAATAGATC)</v>
      </c>
      <c r="M40" s="84"/>
      <c r="N40" s="73" t="s">
        <v>110</v>
      </c>
      <c r="O40" s="84" t="s">
        <v>199</v>
      </c>
      <c r="P40" s="71">
        <f>IF('Sample list'!$D40="","",'Sample list'!$H40)</f>
        <v>50</v>
      </c>
      <c r="Q40" s="71">
        <f>IF('Sample list'!$D40="","",'Sample list'!$G40*'Sample list'!$H40)</f>
        <v>100</v>
      </c>
      <c r="R40" s="82" t="s">
        <v>111</v>
      </c>
      <c r="S40" s="82" t="str">
        <f>IF('Sample list'!$D40="","",CONCATENATE('Sample information'!$B$16,"_",'Sample list'!$R40,"_org_",'Sample list'!$M40))</f>
        <v>YB-4209_PL1_org_</v>
      </c>
      <c r="T40" s="72" t="str">
        <f>IF('Sample list'!$M40="","",(CONCATENATE(20,LEFT('Sample list'!$M40,2),"-",(MID('Sample list'!$M40,3,2)),"-",(RIGHT('Sample list'!$M40,2)))))</f>
        <v/>
      </c>
      <c r="U40" s="72" t="str">
        <f>IF('Sample list'!$D40="","",IF('Sample information'!$B$22="","RML",'Sample information'!$B$22))</f>
        <v>NEBNext Ultra II Library Prep</v>
      </c>
      <c r="V40" s="72" t="s">
        <v>112</v>
      </c>
      <c r="W40" s="73"/>
      <c r="X40" s="73"/>
      <c r="Y40" s="72"/>
      <c r="Z40" s="72"/>
      <c r="AA40" s="94"/>
      <c r="AB40" s="72"/>
      <c r="AC40" s="93"/>
      <c r="AD40" s="72"/>
      <c r="AE40" s="72"/>
      <c r="AF40" s="73"/>
      <c r="AG40" s="16"/>
      <c r="AH40" s="16"/>
      <c r="AI40" s="16"/>
      <c r="AJ40" s="16"/>
      <c r="AK40" s="16"/>
      <c r="AL40" s="16"/>
      <c r="AM40" s="16"/>
      <c r="AN40" s="16"/>
      <c r="AO40" s="16"/>
      <c r="AP40" s="16"/>
      <c r="AQ40" s="16"/>
      <c r="AR40" s="16"/>
      <c r="AS40" s="16"/>
      <c r="AT40" s="16"/>
      <c r="AU40" s="16"/>
      <c r="AV40" s="16"/>
      <c r="AW40" s="16"/>
      <c r="AX40" s="16"/>
      <c r="AY40" s="16"/>
      <c r="AZ40" s="16"/>
    </row>
    <row r="41" ht="15.75" customHeight="1">
      <c r="A41" s="90" t="str">
        <f>IF('Sample list'!$D41="","",CONCATENATE('Sample information'!B$16," #1"," ",'Sample list'!$M41))</f>
        <v>YB-4209 #1 </v>
      </c>
      <c r="B41" s="90" t="str">
        <f>IF('Sample list'!$D41="","",CONCATENATE('Sample information'!B$16,"-",'Sample list'!$D41))</f>
        <v>YB-4209-BGLIB1551-24</v>
      </c>
      <c r="C41" s="91" t="s">
        <v>105</v>
      </c>
      <c r="D41" s="91" t="s">
        <v>200</v>
      </c>
      <c r="E41" s="92" t="s">
        <v>107</v>
      </c>
      <c r="F41" s="82" t="s">
        <v>108</v>
      </c>
      <c r="G41" s="91">
        <v>2.0</v>
      </c>
      <c r="H41" s="91">
        <v>50.0</v>
      </c>
      <c r="I41" s="82"/>
      <c r="J41" s="82"/>
      <c r="K41" s="91" t="s">
        <v>201</v>
      </c>
      <c r="L41" s="90" t="str">
        <f t="array" ref="L41">IF('Sample list'!$I41="",CONCATENATE("Custom (",'Sample list'!$K41,")"),IF('Sample list'!$I41="No index","Custom (None)",INDEX(Index!$C$3:$V$230,MATCH('Sample list'!$J41,Index!$B$3:$B$230,0),MATCH('Sample list'!$I41,Index!$C$2:$V$2,0))))</f>
        <v>Custom (ACGCCTCTGT-GACATATCGG)</v>
      </c>
      <c r="M41" s="84"/>
      <c r="N41" s="73" t="s">
        <v>110</v>
      </c>
      <c r="O41" s="84" t="s">
        <v>202</v>
      </c>
      <c r="P41" s="71">
        <f>IF('Sample list'!$D41="","",'Sample list'!$H41)</f>
        <v>50</v>
      </c>
      <c r="Q41" s="71">
        <f>IF('Sample list'!$D41="","",'Sample list'!$G41*'Sample list'!$H41)</f>
        <v>100</v>
      </c>
      <c r="R41" s="82" t="s">
        <v>111</v>
      </c>
      <c r="S41" s="82" t="str">
        <f>IF('Sample list'!$D41="","",CONCATENATE('Sample information'!$B$16,"_",'Sample list'!$R41,"_org_",'Sample list'!$M41))</f>
        <v>YB-4209_PL1_org_</v>
      </c>
      <c r="T41" s="72" t="str">
        <f>IF('Sample list'!$M41="","",(CONCATENATE(20,LEFT('Sample list'!$M41,2),"-",(MID('Sample list'!$M41,3,2)),"-",(RIGHT('Sample list'!$M41,2)))))</f>
        <v/>
      </c>
      <c r="U41" s="72" t="str">
        <f>IF('Sample list'!$D41="","",IF('Sample information'!$B$22="","RML",'Sample information'!$B$22))</f>
        <v>NEBNext Ultra II Library Prep</v>
      </c>
      <c r="V41" s="72" t="s">
        <v>112</v>
      </c>
      <c r="W41" s="73"/>
      <c r="X41" s="73"/>
      <c r="Y41" s="72"/>
      <c r="Z41" s="72"/>
      <c r="AA41" s="94"/>
      <c r="AB41" s="72"/>
      <c r="AC41" s="93"/>
      <c r="AD41" s="72"/>
      <c r="AE41" s="72"/>
      <c r="AF41" s="73"/>
      <c r="AG41" s="16"/>
      <c r="AH41" s="16"/>
      <c r="AI41" s="16"/>
      <c r="AJ41" s="16"/>
      <c r="AK41" s="16"/>
      <c r="AL41" s="16"/>
      <c r="AM41" s="16"/>
      <c r="AN41" s="16"/>
      <c r="AO41" s="16"/>
      <c r="AP41" s="16"/>
      <c r="AQ41" s="16"/>
      <c r="AR41" s="16"/>
      <c r="AS41" s="16"/>
      <c r="AT41" s="16"/>
      <c r="AU41" s="16"/>
      <c r="AV41" s="16"/>
      <c r="AW41" s="16"/>
      <c r="AX41" s="16"/>
      <c r="AY41" s="16"/>
      <c r="AZ41" s="16"/>
    </row>
    <row r="42" ht="15.75" customHeight="1">
      <c r="A42" s="90" t="str">
        <f>IF('Sample list'!$D42="","",CONCATENATE('Sample information'!B$16," #1"," ",'Sample list'!$M42))</f>
        <v>YB-4209 #1 </v>
      </c>
      <c r="B42" s="90" t="str">
        <f>IF('Sample list'!$D42="","",CONCATENATE('Sample information'!B$16,"-",'Sample list'!$D42))</f>
        <v>YB-4209-BGLIB1552-24</v>
      </c>
      <c r="C42" s="91" t="s">
        <v>105</v>
      </c>
      <c r="D42" s="91" t="s">
        <v>203</v>
      </c>
      <c r="E42" s="92" t="s">
        <v>107</v>
      </c>
      <c r="F42" s="82" t="s">
        <v>108</v>
      </c>
      <c r="G42" s="91">
        <v>2.0</v>
      </c>
      <c r="H42" s="91">
        <v>50.0</v>
      </c>
      <c r="I42" s="82"/>
      <c r="J42" s="82"/>
      <c r="K42" s="91" t="s">
        <v>204</v>
      </c>
      <c r="L42" s="90" t="str">
        <f t="array" ref="L42">IF('Sample list'!$I42="",CONCATENATE("Custom (",'Sample list'!$K42,")"),IF('Sample list'!$I42="No index","Custom (None)",INDEX(Index!$C$3:$V$230,MATCH('Sample list'!$J42,Index!$B$3:$B$230,0),MATCH('Sample list'!$I42,Index!$C$2:$V$2,0))))</f>
        <v>Custom (CCGTACAGTT-CTCCAATATG)</v>
      </c>
      <c r="M42" s="84"/>
      <c r="N42" s="73" t="s">
        <v>110</v>
      </c>
      <c r="O42" s="84" t="s">
        <v>205</v>
      </c>
      <c r="P42" s="71">
        <f>IF('Sample list'!$D42="","",'Sample list'!$H42)</f>
        <v>50</v>
      </c>
      <c r="Q42" s="71">
        <f>IF('Sample list'!$D42="","",'Sample list'!$G42*'Sample list'!$H42)</f>
        <v>100</v>
      </c>
      <c r="R42" s="82" t="s">
        <v>111</v>
      </c>
      <c r="S42" s="82" t="str">
        <f>IF('Sample list'!$D42="","",CONCATENATE('Sample information'!$B$16,"_",'Sample list'!$R42,"_org_",'Sample list'!$M42))</f>
        <v>YB-4209_PL1_org_</v>
      </c>
      <c r="T42" s="72" t="str">
        <f>IF('Sample list'!$M42="","",(CONCATENATE(20,LEFT('Sample list'!$M42,2),"-",(MID('Sample list'!$M42,3,2)),"-",(RIGHT('Sample list'!$M42,2)))))</f>
        <v/>
      </c>
      <c r="U42" s="72" t="str">
        <f>IF('Sample list'!$D42="","",IF('Sample information'!$B$22="","RML",'Sample information'!$B$22))</f>
        <v>NEBNext Ultra II Library Prep</v>
      </c>
      <c r="V42" s="72" t="s">
        <v>112</v>
      </c>
      <c r="W42" s="73"/>
      <c r="X42" s="73"/>
      <c r="Y42" s="72"/>
      <c r="Z42" s="72"/>
      <c r="AA42" s="94"/>
      <c r="AB42" s="72"/>
      <c r="AC42" s="93"/>
      <c r="AD42" s="72"/>
      <c r="AE42" s="72"/>
      <c r="AF42" s="73"/>
      <c r="AG42" s="16"/>
      <c r="AH42" s="16"/>
      <c r="AI42" s="16"/>
      <c r="AJ42" s="16"/>
      <c r="AK42" s="16"/>
      <c r="AL42" s="16"/>
      <c r="AM42" s="16"/>
      <c r="AN42" s="16"/>
      <c r="AO42" s="16"/>
      <c r="AP42" s="16"/>
      <c r="AQ42" s="16"/>
      <c r="AR42" s="16"/>
      <c r="AS42" s="16"/>
      <c r="AT42" s="16"/>
      <c r="AU42" s="16"/>
      <c r="AV42" s="16"/>
      <c r="AW42" s="16"/>
      <c r="AX42" s="16"/>
      <c r="AY42" s="16"/>
      <c r="AZ42" s="16"/>
    </row>
    <row r="43" ht="15.75" customHeight="1">
      <c r="A43" s="90" t="str">
        <f>IF('Sample list'!$D43="","",CONCATENATE('Sample information'!B$16," #1"," ",'Sample list'!$M43))</f>
        <v>YB-4209 #1 </v>
      </c>
      <c r="B43" s="90" t="str">
        <f>IF('Sample list'!$D43="","",CONCATENATE('Sample information'!B$16,"-",'Sample list'!$D43))</f>
        <v>YB-4209-BGLIB1553-24</v>
      </c>
      <c r="C43" s="91" t="s">
        <v>105</v>
      </c>
      <c r="D43" s="91" t="s">
        <v>206</v>
      </c>
      <c r="E43" s="92" t="s">
        <v>107</v>
      </c>
      <c r="F43" s="82" t="s">
        <v>108</v>
      </c>
      <c r="G43" s="91">
        <v>2.0</v>
      </c>
      <c r="H43" s="91">
        <v>50.0</v>
      </c>
      <c r="I43" s="82"/>
      <c r="J43" s="82"/>
      <c r="K43" s="91" t="s">
        <v>207</v>
      </c>
      <c r="L43" s="90" t="str">
        <f t="array" ref="L43">IF('Sample list'!$I43="",CONCATENATE("Custom (",'Sample list'!$K43,")"),IF('Sample list'!$I43="No index","Custom (None)",INDEX(Index!$C$3:$V$230,MATCH('Sample list'!$J43,Index!$B$3:$B$230,0),MATCH('Sample list'!$I43,Index!$C$2:$V$2,0))))</f>
        <v>Custom (CCTACTTCGC-ACCATTGTGT)</v>
      </c>
      <c r="M43" s="84"/>
      <c r="N43" s="73" t="s">
        <v>110</v>
      </c>
      <c r="O43" s="84" t="s">
        <v>208</v>
      </c>
      <c r="P43" s="71">
        <f>IF('Sample list'!$D43="","",'Sample list'!$H43)</f>
        <v>50</v>
      </c>
      <c r="Q43" s="71">
        <f>IF('Sample list'!$D43="","",'Sample list'!$G43*'Sample list'!$H43)</f>
        <v>100</v>
      </c>
      <c r="R43" s="82" t="s">
        <v>111</v>
      </c>
      <c r="S43" s="82" t="str">
        <f>IF('Sample list'!$D43="","",CONCATENATE('Sample information'!$B$16,"_",'Sample list'!$R43,"_org_",'Sample list'!$M43))</f>
        <v>YB-4209_PL1_org_</v>
      </c>
      <c r="T43" s="72" t="str">
        <f>IF('Sample list'!$M43="","",(CONCATENATE(20,LEFT('Sample list'!$M43,2),"-",(MID('Sample list'!$M43,3,2)),"-",(RIGHT('Sample list'!$M43,2)))))</f>
        <v/>
      </c>
      <c r="U43" s="72" t="str">
        <f>IF('Sample list'!$D43="","",IF('Sample information'!$B$22="","RML",'Sample information'!$B$22))</f>
        <v>NEBNext Ultra II Library Prep</v>
      </c>
      <c r="V43" s="72" t="s">
        <v>112</v>
      </c>
      <c r="W43" s="73"/>
      <c r="X43" s="73"/>
      <c r="Y43" s="72"/>
      <c r="Z43" s="72"/>
      <c r="AA43" s="94"/>
      <c r="AB43" s="72"/>
      <c r="AC43" s="93"/>
      <c r="AD43" s="72"/>
      <c r="AE43" s="72"/>
      <c r="AF43" s="73"/>
      <c r="AG43" s="16"/>
      <c r="AH43" s="16"/>
      <c r="AI43" s="16"/>
      <c r="AJ43" s="16"/>
      <c r="AK43" s="16"/>
      <c r="AL43" s="16"/>
      <c r="AM43" s="16"/>
      <c r="AN43" s="16"/>
      <c r="AO43" s="16"/>
      <c r="AP43" s="16"/>
      <c r="AQ43" s="16"/>
      <c r="AR43" s="16"/>
      <c r="AS43" s="16"/>
      <c r="AT43" s="16"/>
      <c r="AU43" s="16"/>
      <c r="AV43" s="16"/>
      <c r="AW43" s="16"/>
      <c r="AX43" s="16"/>
      <c r="AY43" s="16"/>
      <c r="AZ43" s="16"/>
    </row>
    <row r="44" ht="15.75" customHeight="1">
      <c r="A44" s="90" t="str">
        <f>IF('Sample list'!$D44="","",CONCATENATE('Sample information'!B$16," #1"," ",'Sample list'!$M44))</f>
        <v>YB-4209 #1 </v>
      </c>
      <c r="B44" s="90" t="str">
        <f>IF('Sample list'!$D44="","",CONCATENATE('Sample information'!B$16,"-",'Sample list'!$D44))</f>
        <v>YB-4209-BGLIB1554-24</v>
      </c>
      <c r="C44" s="91" t="s">
        <v>105</v>
      </c>
      <c r="D44" s="91" t="s">
        <v>209</v>
      </c>
      <c r="E44" s="92" t="s">
        <v>107</v>
      </c>
      <c r="F44" s="82" t="s">
        <v>108</v>
      </c>
      <c r="G44" s="91">
        <v>2.0</v>
      </c>
      <c r="H44" s="91">
        <v>50.0</v>
      </c>
      <c r="I44" s="82"/>
      <c r="J44" s="82"/>
      <c r="K44" s="91" t="s">
        <v>210</v>
      </c>
      <c r="L44" s="90" t="str">
        <f t="array" ref="L44">IF('Sample list'!$I44="",CONCATENATE("Custom (",'Sample list'!$K44,")"),IF('Sample list'!$I44="No index","Custom (None)",INDEX(Index!$C$3:$V$230,MATCH('Sample list'!$J44,Index!$B$3:$B$230,0),MATCH('Sample list'!$I44,Index!$C$2:$V$2,0))))</f>
        <v>Custom (GTGTCTTCAC-TGGCTTGATC)</v>
      </c>
      <c r="M44" s="84"/>
      <c r="N44" s="73" t="s">
        <v>110</v>
      </c>
      <c r="O44" s="84" t="s">
        <v>211</v>
      </c>
      <c r="P44" s="71">
        <f>IF('Sample list'!$D44="","",'Sample list'!$H44)</f>
        <v>50</v>
      </c>
      <c r="Q44" s="71">
        <f>IF('Sample list'!$D44="","",'Sample list'!$G44*'Sample list'!$H44)</f>
        <v>100</v>
      </c>
      <c r="R44" s="82" t="s">
        <v>111</v>
      </c>
      <c r="S44" s="82" t="str">
        <f>IF('Sample list'!$D44="","",CONCATENATE('Sample information'!$B$16,"_",'Sample list'!$R44,"_org_",'Sample list'!$M44))</f>
        <v>YB-4209_PL1_org_</v>
      </c>
      <c r="T44" s="72" t="str">
        <f>IF('Sample list'!$M44="","",(CONCATENATE(20,LEFT('Sample list'!$M44,2),"-",(MID('Sample list'!$M44,3,2)),"-",(RIGHT('Sample list'!$M44,2)))))</f>
        <v/>
      </c>
      <c r="U44" s="72" t="str">
        <f>IF('Sample list'!$D44="","",IF('Sample information'!$B$22="","RML",'Sample information'!$B$22))</f>
        <v>NEBNext Ultra II Library Prep</v>
      </c>
      <c r="V44" s="72" t="s">
        <v>112</v>
      </c>
      <c r="W44" s="73"/>
      <c r="X44" s="73"/>
      <c r="Y44" s="72"/>
      <c r="Z44" s="72"/>
      <c r="AA44" s="94"/>
      <c r="AB44" s="72"/>
      <c r="AC44" s="93"/>
      <c r="AD44" s="72"/>
      <c r="AE44" s="72"/>
      <c r="AF44" s="73"/>
      <c r="AG44" s="16"/>
      <c r="AH44" s="16"/>
      <c r="AI44" s="16"/>
      <c r="AJ44" s="16"/>
      <c r="AK44" s="16"/>
      <c r="AL44" s="16"/>
      <c r="AM44" s="16"/>
      <c r="AN44" s="16"/>
      <c r="AO44" s="16"/>
      <c r="AP44" s="16"/>
      <c r="AQ44" s="16"/>
      <c r="AR44" s="16"/>
      <c r="AS44" s="16"/>
      <c r="AT44" s="16"/>
      <c r="AU44" s="16"/>
      <c r="AV44" s="16"/>
      <c r="AW44" s="16"/>
      <c r="AX44" s="16"/>
      <c r="AY44" s="16"/>
      <c r="AZ44" s="16"/>
    </row>
    <row r="45" ht="15.75" customHeight="1">
      <c r="A45" s="90" t="str">
        <f>IF('Sample list'!$D45="","",CONCATENATE('Sample information'!B$16," #1"," ",'Sample list'!$M45))</f>
        <v>YB-4209 #1 </v>
      </c>
      <c r="B45" s="90" t="str">
        <f>IF('Sample list'!$D45="","",CONCATENATE('Sample information'!B$16,"-",'Sample list'!$D45))</f>
        <v>YB-4209-BGLIB1555-24</v>
      </c>
      <c r="C45" s="91" t="s">
        <v>105</v>
      </c>
      <c r="D45" s="91" t="s">
        <v>212</v>
      </c>
      <c r="E45" s="92" t="s">
        <v>107</v>
      </c>
      <c r="F45" s="82" t="s">
        <v>108</v>
      </c>
      <c r="G45" s="91">
        <v>2.0</v>
      </c>
      <c r="H45" s="91">
        <v>50.0</v>
      </c>
      <c r="I45" s="82"/>
      <c r="J45" s="82"/>
      <c r="K45" s="91" t="s">
        <v>213</v>
      </c>
      <c r="L45" s="90" t="str">
        <f t="array" ref="L45">IF('Sample list'!$I45="",CONCATENATE("Custom (",'Sample list'!$K45,")"),IF('Sample list'!$I45="No index","Custom (None)",INDEX(Index!$C$3:$V$230,MATCH('Sample list'!$J45,Index!$B$3:$B$230,0),MATCH('Sample list'!$I45,Index!$C$2:$V$2,0))))</f>
        <v>Custom (GACCTAAGTC-CTATGGACTT)</v>
      </c>
      <c r="M45" s="84"/>
      <c r="N45" s="73" t="s">
        <v>110</v>
      </c>
      <c r="O45" s="84" t="s">
        <v>214</v>
      </c>
      <c r="P45" s="71">
        <f>IF('Sample list'!$D45="","",'Sample list'!$H45)</f>
        <v>50</v>
      </c>
      <c r="Q45" s="71">
        <f>IF('Sample list'!$D45="","",'Sample list'!$G45*'Sample list'!$H45)</f>
        <v>100</v>
      </c>
      <c r="R45" s="82" t="s">
        <v>111</v>
      </c>
      <c r="S45" s="82" t="str">
        <f>IF('Sample list'!$D45="","",CONCATENATE('Sample information'!$B$16,"_",'Sample list'!$R45,"_org_",'Sample list'!$M45))</f>
        <v>YB-4209_PL1_org_</v>
      </c>
      <c r="T45" s="72" t="str">
        <f>IF('Sample list'!$M45="","",(CONCATENATE(20,LEFT('Sample list'!$M45,2),"-",(MID('Sample list'!$M45,3,2)),"-",(RIGHT('Sample list'!$M45,2)))))</f>
        <v/>
      </c>
      <c r="U45" s="72" t="str">
        <f>IF('Sample list'!$D45="","",IF('Sample information'!$B$22="","RML",'Sample information'!$B$22))</f>
        <v>NEBNext Ultra II Library Prep</v>
      </c>
      <c r="V45" s="72" t="s">
        <v>112</v>
      </c>
      <c r="W45" s="73"/>
      <c r="X45" s="73"/>
      <c r="Y45" s="72"/>
      <c r="Z45" s="72"/>
      <c r="AA45" s="94"/>
      <c r="AB45" s="72"/>
      <c r="AC45" s="93"/>
      <c r="AD45" s="72"/>
      <c r="AE45" s="72"/>
      <c r="AF45" s="73"/>
      <c r="AG45" s="16"/>
      <c r="AH45" s="16"/>
      <c r="AI45" s="16"/>
      <c r="AJ45" s="16"/>
      <c r="AK45" s="16"/>
      <c r="AL45" s="16"/>
      <c r="AM45" s="16"/>
      <c r="AN45" s="16"/>
      <c r="AO45" s="16"/>
      <c r="AP45" s="16"/>
      <c r="AQ45" s="16"/>
      <c r="AR45" s="16"/>
      <c r="AS45" s="16"/>
      <c r="AT45" s="16"/>
      <c r="AU45" s="16"/>
      <c r="AV45" s="16"/>
      <c r="AW45" s="16"/>
      <c r="AX45" s="16"/>
      <c r="AY45" s="16"/>
      <c r="AZ45" s="16"/>
    </row>
    <row r="46" ht="15.75" customHeight="1">
      <c r="A46" s="90" t="str">
        <f>IF('Sample list'!$D46="","",CONCATENATE('Sample information'!B$16," #1"," ",'Sample list'!$M46))</f>
        <v>YB-4209 #1 </v>
      </c>
      <c r="B46" s="90" t="str">
        <f>IF('Sample list'!$D46="","",CONCATENATE('Sample information'!B$16,"-",'Sample list'!$D46))</f>
        <v>YB-4209-BGLIB1556-24</v>
      </c>
      <c r="C46" s="91" t="s">
        <v>105</v>
      </c>
      <c r="D46" s="91" t="s">
        <v>215</v>
      </c>
      <c r="E46" s="92" t="s">
        <v>107</v>
      </c>
      <c r="F46" s="82" t="s">
        <v>108</v>
      </c>
      <c r="G46" s="91">
        <v>2.0</v>
      </c>
      <c r="H46" s="91">
        <v>50.0</v>
      </c>
      <c r="I46" s="82"/>
      <c r="J46" s="82"/>
      <c r="K46" s="91" t="s">
        <v>216</v>
      </c>
      <c r="L46" s="90" t="str">
        <f t="array" ref="L46">IF('Sample list'!$I46="",CONCATENATE("Custom (",'Sample list'!$K46,")"),IF('Sample list'!$I46="No index","Custom (None)",INDEX(Index!$C$3:$V$230,MATCH('Sample list'!$J46,Index!$B$3:$B$230,0),MATCH('Sample list'!$I46,Index!$C$2:$V$2,0))))</f>
        <v>Custom (TGTCCGTCCT-GAAGTCGTGG)</v>
      </c>
      <c r="M46" s="84"/>
      <c r="N46" s="73" t="s">
        <v>110</v>
      </c>
      <c r="O46" s="84" t="s">
        <v>217</v>
      </c>
      <c r="P46" s="71">
        <f>IF('Sample list'!$D46="","",'Sample list'!$H46)</f>
        <v>50</v>
      </c>
      <c r="Q46" s="71">
        <f>IF('Sample list'!$D46="","",'Sample list'!$G46*'Sample list'!$H46)</f>
        <v>100</v>
      </c>
      <c r="R46" s="82" t="s">
        <v>111</v>
      </c>
      <c r="S46" s="82" t="str">
        <f>IF('Sample list'!$D46="","",CONCATENATE('Sample information'!$B$16,"_",'Sample list'!$R46,"_org_",'Sample list'!$M46))</f>
        <v>YB-4209_PL1_org_</v>
      </c>
      <c r="T46" s="72" t="str">
        <f>IF('Sample list'!$M46="","",(CONCATENATE(20,LEFT('Sample list'!$M46,2),"-",(MID('Sample list'!$M46,3,2)),"-",(RIGHT('Sample list'!$M46,2)))))</f>
        <v/>
      </c>
      <c r="U46" s="72" t="str">
        <f>IF('Sample list'!$D46="","",IF('Sample information'!$B$22="","RML",'Sample information'!$B$22))</f>
        <v>NEBNext Ultra II Library Prep</v>
      </c>
      <c r="V46" s="72" t="s">
        <v>112</v>
      </c>
      <c r="W46" s="73"/>
      <c r="X46" s="73"/>
      <c r="Y46" s="72"/>
      <c r="Z46" s="72"/>
      <c r="AA46" s="94"/>
      <c r="AB46" s="72"/>
      <c r="AC46" s="93"/>
      <c r="AD46" s="72"/>
      <c r="AE46" s="72"/>
      <c r="AF46" s="73"/>
      <c r="AG46" s="16"/>
      <c r="AH46" s="16"/>
      <c r="AI46" s="16"/>
      <c r="AJ46" s="16"/>
      <c r="AK46" s="16"/>
      <c r="AL46" s="16"/>
      <c r="AM46" s="16"/>
      <c r="AN46" s="16"/>
      <c r="AO46" s="16"/>
      <c r="AP46" s="16"/>
      <c r="AQ46" s="16"/>
      <c r="AR46" s="16"/>
      <c r="AS46" s="16"/>
      <c r="AT46" s="16"/>
      <c r="AU46" s="16"/>
      <c r="AV46" s="16"/>
      <c r="AW46" s="16"/>
      <c r="AX46" s="16"/>
      <c r="AY46" s="16"/>
      <c r="AZ46" s="16"/>
    </row>
    <row r="47" ht="15.75" customHeight="1">
      <c r="A47" s="90" t="str">
        <f>IF('Sample list'!$D47="","",CONCATENATE('Sample information'!B$16," #1"," ",'Sample list'!$M47))</f>
        <v>YB-4209 #1 </v>
      </c>
      <c r="B47" s="90" t="str">
        <f>IF('Sample list'!$D47="","",CONCATENATE('Sample information'!B$16,"-",'Sample list'!$D47))</f>
        <v>YB-4209-BGLIB1557-24</v>
      </c>
      <c r="C47" s="91" t="s">
        <v>105</v>
      </c>
      <c r="D47" s="91" t="s">
        <v>218</v>
      </c>
      <c r="E47" s="92" t="s">
        <v>107</v>
      </c>
      <c r="F47" s="82" t="s">
        <v>108</v>
      </c>
      <c r="G47" s="91">
        <v>2.0</v>
      </c>
      <c r="H47" s="91">
        <v>50.0</v>
      </c>
      <c r="I47" s="82"/>
      <c r="J47" s="82"/>
      <c r="K47" s="91" t="s">
        <v>219</v>
      </c>
      <c r="L47" s="90" t="str">
        <f t="array" ref="L47">IF('Sample list'!$I47="",CONCATENATE("Custom (",'Sample list'!$K47,")"),IF('Sample list'!$I47="No index","Custom (None)",INDEX(Index!$C$3:$V$230,MATCH('Sample list'!$J47,Index!$B$3:$B$230,0),MATCH('Sample list'!$I47,Index!$C$2:$V$2,0))))</f>
        <v>Custom (TACACATAGG-TAGTGAGTCG)</v>
      </c>
      <c r="M47" s="84"/>
      <c r="N47" s="73" t="s">
        <v>110</v>
      </c>
      <c r="O47" s="84" t="s">
        <v>220</v>
      </c>
      <c r="P47" s="71">
        <f>IF('Sample list'!$D47="","",'Sample list'!$H47)</f>
        <v>50</v>
      </c>
      <c r="Q47" s="71">
        <f>IF('Sample list'!$D47="","",'Sample list'!$G47*'Sample list'!$H47)</f>
        <v>100</v>
      </c>
      <c r="R47" s="82" t="s">
        <v>111</v>
      </c>
      <c r="S47" s="82" t="str">
        <f>IF('Sample list'!$D47="","",CONCATENATE('Sample information'!$B$16,"_",'Sample list'!$R47,"_org_",'Sample list'!$M47))</f>
        <v>YB-4209_PL1_org_</v>
      </c>
      <c r="T47" s="72" t="str">
        <f>IF('Sample list'!$M47="","",(CONCATENATE(20,LEFT('Sample list'!$M47,2),"-",(MID('Sample list'!$M47,3,2)),"-",(RIGHT('Sample list'!$M47,2)))))</f>
        <v/>
      </c>
      <c r="U47" s="72" t="str">
        <f>IF('Sample list'!$D47="","",IF('Sample information'!$B$22="","RML",'Sample information'!$B$22))</f>
        <v>NEBNext Ultra II Library Prep</v>
      </c>
      <c r="V47" s="72" t="s">
        <v>112</v>
      </c>
      <c r="W47" s="73"/>
      <c r="X47" s="73"/>
      <c r="Y47" s="72"/>
      <c r="Z47" s="72"/>
      <c r="AA47" s="94"/>
      <c r="AB47" s="72"/>
      <c r="AC47" s="93"/>
      <c r="AD47" s="72"/>
      <c r="AE47" s="72"/>
      <c r="AF47" s="73"/>
      <c r="AG47" s="16"/>
      <c r="AH47" s="16"/>
      <c r="AI47" s="16"/>
      <c r="AJ47" s="16"/>
      <c r="AK47" s="16"/>
      <c r="AL47" s="16"/>
      <c r="AM47" s="16"/>
      <c r="AN47" s="16"/>
      <c r="AO47" s="16"/>
      <c r="AP47" s="16"/>
      <c r="AQ47" s="16"/>
      <c r="AR47" s="16"/>
      <c r="AS47" s="16"/>
      <c r="AT47" s="16"/>
      <c r="AU47" s="16"/>
      <c r="AV47" s="16"/>
      <c r="AW47" s="16"/>
      <c r="AX47" s="16"/>
      <c r="AY47" s="16"/>
      <c r="AZ47" s="16"/>
    </row>
    <row r="48" ht="15.75" customHeight="1">
      <c r="A48" s="90" t="str">
        <f>IF('Sample list'!$D48="","",CONCATENATE('Sample information'!B$16," #1"," ",'Sample list'!$M48))</f>
        <v>YB-4209 #1 </v>
      </c>
      <c r="B48" s="90" t="str">
        <f>IF('Sample list'!$D48="","",CONCATENATE('Sample information'!B$16,"-",'Sample list'!$D48))</f>
        <v>YB-4209-BGLIB1558-24</v>
      </c>
      <c r="C48" s="91" t="s">
        <v>105</v>
      </c>
      <c r="D48" s="91" t="s">
        <v>221</v>
      </c>
      <c r="E48" s="92" t="s">
        <v>107</v>
      </c>
      <c r="F48" s="82" t="s">
        <v>108</v>
      </c>
      <c r="G48" s="91">
        <v>2.0</v>
      </c>
      <c r="H48" s="91">
        <v>50.0</v>
      </c>
      <c r="I48" s="82"/>
      <c r="J48" s="82"/>
      <c r="K48" s="91" t="s">
        <v>222</v>
      </c>
      <c r="L48" s="90" t="str">
        <f t="array" ref="L48">IF('Sample list'!$I48="",CONCATENATE("Custom (",'Sample list'!$K48,")"),IF('Sample list'!$I48="No index","Custom (None)",INDEX(Index!$C$3:$V$230,MATCH('Sample list'!$J48,Index!$B$3:$B$230,0),MATCH('Sample list'!$I48,Index!$C$2:$V$2,0))))</f>
        <v>Custom (GTCAACGTTG-TTGGACGGAA)</v>
      </c>
      <c r="M48" s="84"/>
      <c r="N48" s="73" t="s">
        <v>110</v>
      </c>
      <c r="O48" s="84" t="s">
        <v>223</v>
      </c>
      <c r="P48" s="71">
        <f>IF('Sample list'!$D48="","",'Sample list'!$H48)</f>
        <v>50</v>
      </c>
      <c r="Q48" s="71">
        <f>IF('Sample list'!$D48="","",'Sample list'!$G48*'Sample list'!$H48)</f>
        <v>100</v>
      </c>
      <c r="R48" s="82" t="s">
        <v>111</v>
      </c>
      <c r="S48" s="82" t="str">
        <f>IF('Sample list'!$D48="","",CONCATENATE('Sample information'!$B$16,"_",'Sample list'!$R48,"_org_",'Sample list'!$M48))</f>
        <v>YB-4209_PL1_org_</v>
      </c>
      <c r="T48" s="72" t="str">
        <f>IF('Sample list'!$M48="","",(CONCATENATE(20,LEFT('Sample list'!$M48,2),"-",(MID('Sample list'!$M48,3,2)),"-",(RIGHT('Sample list'!$M48,2)))))</f>
        <v/>
      </c>
      <c r="U48" s="72" t="str">
        <f>IF('Sample list'!$D48="","",IF('Sample information'!$B$22="","RML",'Sample information'!$B$22))</f>
        <v>NEBNext Ultra II Library Prep</v>
      </c>
      <c r="V48" s="72" t="s">
        <v>112</v>
      </c>
      <c r="W48" s="73"/>
      <c r="X48" s="73"/>
      <c r="Y48" s="72"/>
      <c r="Z48" s="72"/>
      <c r="AA48" s="94"/>
      <c r="AB48" s="72"/>
      <c r="AC48" s="93"/>
      <c r="AD48" s="72"/>
      <c r="AE48" s="72"/>
      <c r="AF48" s="73"/>
      <c r="AG48" s="16"/>
      <c r="AH48" s="16"/>
      <c r="AI48" s="16"/>
      <c r="AJ48" s="16"/>
      <c r="AK48" s="16"/>
      <c r="AL48" s="16"/>
      <c r="AM48" s="16"/>
      <c r="AN48" s="16"/>
      <c r="AO48" s="16"/>
      <c r="AP48" s="16"/>
      <c r="AQ48" s="16"/>
      <c r="AR48" s="16"/>
      <c r="AS48" s="16"/>
      <c r="AT48" s="16"/>
      <c r="AU48" s="16"/>
      <c r="AV48" s="16"/>
      <c r="AW48" s="16"/>
      <c r="AX48" s="16"/>
      <c r="AY48" s="16"/>
      <c r="AZ48" s="16"/>
    </row>
    <row r="49" ht="15.75" customHeight="1">
      <c r="A49" s="90" t="str">
        <f>IF('Sample list'!$D49="","",CONCATENATE('Sample information'!B$16," #1"," ",'Sample list'!$M49))</f>
        <v>YB-4209 #1 </v>
      </c>
      <c r="B49" s="90" t="str">
        <f>IF('Sample list'!$D49="","",CONCATENATE('Sample information'!B$16,"-",'Sample list'!$D49))</f>
        <v>YB-4209-BGLIB1559-24</v>
      </c>
      <c r="C49" s="91" t="s">
        <v>105</v>
      </c>
      <c r="D49" s="91" t="s">
        <v>224</v>
      </c>
      <c r="E49" s="92" t="s">
        <v>107</v>
      </c>
      <c r="F49" s="82" t="s">
        <v>108</v>
      </c>
      <c r="G49" s="91">
        <v>2.0</v>
      </c>
      <c r="H49" s="91">
        <v>50.0</v>
      </c>
      <c r="I49" s="82"/>
      <c r="J49" s="82"/>
      <c r="K49" s="91" t="s">
        <v>225</v>
      </c>
      <c r="L49" s="90" t="str">
        <f t="array" ref="L49">IF('Sample list'!$I49="",CONCATENATE("Custom (",'Sample list'!$K49,")"),IF('Sample list'!$I49="No index","Custom (None)",INDEX(Index!$C$3:$V$230,MATCH('Sample list'!$J49,Index!$B$3:$B$230,0),MATCH('Sample list'!$I49,Index!$C$2:$V$2,0))))</f>
        <v>Custom (ACCTATGTCA-TACCAGAGAT)</v>
      </c>
      <c r="M49" s="84"/>
      <c r="N49" s="73" t="s">
        <v>110</v>
      </c>
      <c r="O49" s="84" t="s">
        <v>226</v>
      </c>
      <c r="P49" s="71">
        <f>IF('Sample list'!$D49="","",'Sample list'!$H49)</f>
        <v>50</v>
      </c>
      <c r="Q49" s="71">
        <f>IF('Sample list'!$D49="","",'Sample list'!$G49*'Sample list'!$H49)</f>
        <v>100</v>
      </c>
      <c r="R49" s="82" t="s">
        <v>111</v>
      </c>
      <c r="S49" s="82" t="str">
        <f>IF('Sample list'!$D49="","",CONCATENATE('Sample information'!$B$16,"_",'Sample list'!$R49,"_org_",'Sample list'!$M49))</f>
        <v>YB-4209_PL1_org_</v>
      </c>
      <c r="T49" s="72" t="str">
        <f>IF('Sample list'!$M49="","",(CONCATENATE(20,LEFT('Sample list'!$M49,2),"-",(MID('Sample list'!$M49,3,2)),"-",(RIGHT('Sample list'!$M49,2)))))</f>
        <v/>
      </c>
      <c r="U49" s="72" t="str">
        <f>IF('Sample list'!$D49="","",IF('Sample information'!$B$22="","RML",'Sample information'!$B$22))</f>
        <v>NEBNext Ultra II Library Prep</v>
      </c>
      <c r="V49" s="72" t="s">
        <v>112</v>
      </c>
      <c r="W49" s="73"/>
      <c r="X49" s="73"/>
      <c r="Y49" s="72"/>
      <c r="Z49" s="72"/>
      <c r="AA49" s="94"/>
      <c r="AB49" s="72"/>
      <c r="AC49" s="93"/>
      <c r="AD49" s="72"/>
      <c r="AE49" s="72"/>
      <c r="AF49" s="73"/>
      <c r="AG49" s="16"/>
      <c r="AH49" s="16"/>
      <c r="AI49" s="16"/>
      <c r="AJ49" s="16"/>
      <c r="AK49" s="16"/>
      <c r="AL49" s="16"/>
      <c r="AM49" s="16"/>
      <c r="AN49" s="16"/>
      <c r="AO49" s="16"/>
      <c r="AP49" s="16"/>
      <c r="AQ49" s="16"/>
      <c r="AR49" s="16"/>
      <c r="AS49" s="16"/>
      <c r="AT49" s="16"/>
      <c r="AU49" s="16"/>
      <c r="AV49" s="16"/>
      <c r="AW49" s="16"/>
      <c r="AX49" s="16"/>
      <c r="AY49" s="16"/>
      <c r="AZ49" s="16"/>
    </row>
    <row r="50" ht="15.75" customHeight="1">
      <c r="A50" s="90" t="str">
        <f>IF('Sample list'!$D50="","",CONCATENATE('Sample information'!B$16," #1"," ",'Sample list'!$M50))</f>
        <v>YB-4209 #1 </v>
      </c>
      <c r="B50" s="90" t="str">
        <f>IF('Sample list'!$D50="","",CONCATENATE('Sample information'!B$16,"-",'Sample list'!$D50))</f>
        <v>YB-4209-BGLIB1560-24</v>
      </c>
      <c r="C50" s="91" t="s">
        <v>105</v>
      </c>
      <c r="D50" s="91" t="s">
        <v>227</v>
      </c>
      <c r="E50" s="92" t="s">
        <v>107</v>
      </c>
      <c r="F50" s="82" t="s">
        <v>108</v>
      </c>
      <c r="G50" s="91">
        <v>2.0</v>
      </c>
      <c r="H50" s="91">
        <v>50.0</v>
      </c>
      <c r="I50" s="82"/>
      <c r="J50" s="82"/>
      <c r="K50" s="91" t="s">
        <v>228</v>
      </c>
      <c r="L50" s="90" t="str">
        <f t="array" ref="L50">IF('Sample list'!$I50="",CONCATENATE("Custom (",'Sample list'!$K50,")"),IF('Sample list'!$I50="No index","Custom (None)",INDEX(Index!$C$3:$V$230,MATCH('Sample list'!$J50,Index!$B$3:$B$230,0),MATCH('Sample list'!$I50,Index!$C$2:$V$2,0))))</f>
        <v>Custom (GTTGGTGTAA-ATGAGTTAGG)</v>
      </c>
      <c r="M50" s="84"/>
      <c r="N50" s="73" t="s">
        <v>110</v>
      </c>
      <c r="O50" s="84" t="s">
        <v>229</v>
      </c>
      <c r="P50" s="71">
        <f>IF('Sample list'!$D50="","",'Sample list'!$H50)</f>
        <v>50</v>
      </c>
      <c r="Q50" s="71">
        <f>IF('Sample list'!$D50="","",'Sample list'!$G50*'Sample list'!$H50)</f>
        <v>100</v>
      </c>
      <c r="R50" s="82" t="s">
        <v>111</v>
      </c>
      <c r="S50" s="82" t="str">
        <f>IF('Sample list'!$D50="","",CONCATENATE('Sample information'!$B$16,"_",'Sample list'!$R50,"_org_",'Sample list'!$M50))</f>
        <v>YB-4209_PL1_org_</v>
      </c>
      <c r="T50" s="72" t="str">
        <f>IF('Sample list'!$M50="","",(CONCATENATE(20,LEFT('Sample list'!$M50,2),"-",(MID('Sample list'!$M50,3,2)),"-",(RIGHT('Sample list'!$M50,2)))))</f>
        <v/>
      </c>
      <c r="U50" s="72" t="str">
        <f>IF('Sample list'!$D50="","",IF('Sample information'!$B$22="","RML",'Sample information'!$B$22))</f>
        <v>NEBNext Ultra II Library Prep</v>
      </c>
      <c r="V50" s="72" t="s">
        <v>112</v>
      </c>
      <c r="W50" s="73"/>
      <c r="X50" s="73"/>
      <c r="Y50" s="72"/>
      <c r="Z50" s="72"/>
      <c r="AA50" s="94"/>
      <c r="AB50" s="72"/>
      <c r="AC50" s="93"/>
      <c r="AD50" s="72"/>
      <c r="AE50" s="72"/>
      <c r="AF50" s="73"/>
      <c r="AG50" s="16"/>
      <c r="AH50" s="16"/>
      <c r="AI50" s="16"/>
      <c r="AJ50" s="16"/>
      <c r="AK50" s="16"/>
      <c r="AL50" s="16"/>
      <c r="AM50" s="16"/>
      <c r="AN50" s="16"/>
      <c r="AO50" s="16"/>
      <c r="AP50" s="16"/>
      <c r="AQ50" s="16"/>
      <c r="AR50" s="16"/>
      <c r="AS50" s="16"/>
      <c r="AT50" s="16"/>
      <c r="AU50" s="16"/>
      <c r="AV50" s="16"/>
      <c r="AW50" s="16"/>
      <c r="AX50" s="16"/>
      <c r="AY50" s="16"/>
      <c r="AZ50" s="16"/>
    </row>
    <row r="51" ht="15.75" customHeight="1">
      <c r="A51" s="90" t="str">
        <f>IF('Sample list'!$D51="","",CONCATENATE('Sample information'!B$16," #1"," ",'Sample list'!$M51))</f>
        <v>YB-4209 #1 </v>
      </c>
      <c r="B51" s="90" t="str">
        <f>IF('Sample list'!$D51="","",CONCATENATE('Sample information'!B$16,"-",'Sample list'!$D51))</f>
        <v>YB-4209-BGLIB1561-24</v>
      </c>
      <c r="C51" s="91" t="s">
        <v>105</v>
      </c>
      <c r="D51" s="91" t="s">
        <v>230</v>
      </c>
      <c r="E51" s="92" t="s">
        <v>107</v>
      </c>
      <c r="F51" s="82" t="s">
        <v>108</v>
      </c>
      <c r="G51" s="91">
        <v>2.0</v>
      </c>
      <c r="H51" s="91">
        <v>50.0</v>
      </c>
      <c r="I51" s="82"/>
      <c r="J51" s="82"/>
      <c r="K51" s="91" t="s">
        <v>231</v>
      </c>
      <c r="L51" s="90" t="str">
        <f t="array" ref="L51">IF('Sample list'!$I51="",CONCATENATE("Custom (",'Sample list'!$K51,")"),IF('Sample list'!$I51="No index","Custom (None)",INDEX(Index!$C$3:$V$230,MATCH('Sample list'!$J51,Index!$B$3:$B$230,0),MATCH('Sample list'!$I51,Index!$C$2:$V$2,0))))</f>
        <v>Custom (TAATTCCAGG-CGTCATCGAA)</v>
      </c>
      <c r="M51" s="84"/>
      <c r="N51" s="73" t="s">
        <v>110</v>
      </c>
      <c r="O51" s="84" t="s">
        <v>232</v>
      </c>
      <c r="P51" s="71">
        <f>IF('Sample list'!$D51="","",'Sample list'!$H51)</f>
        <v>50</v>
      </c>
      <c r="Q51" s="71">
        <f>IF('Sample list'!$D51="","",'Sample list'!$G51*'Sample list'!$H51)</f>
        <v>100</v>
      </c>
      <c r="R51" s="82" t="s">
        <v>111</v>
      </c>
      <c r="S51" s="82" t="str">
        <f>IF('Sample list'!$D51="","",CONCATENATE('Sample information'!$B$16,"_",'Sample list'!$R51,"_org_",'Sample list'!$M51))</f>
        <v>YB-4209_PL1_org_</v>
      </c>
      <c r="T51" s="72" t="str">
        <f>IF('Sample list'!$M51="","",(CONCATENATE(20,LEFT('Sample list'!$M51,2),"-",(MID('Sample list'!$M51,3,2)),"-",(RIGHT('Sample list'!$M51,2)))))</f>
        <v/>
      </c>
      <c r="U51" s="72" t="str">
        <f>IF('Sample list'!$D51="","",IF('Sample information'!$B$22="","RML",'Sample information'!$B$22))</f>
        <v>NEBNext Ultra II Library Prep</v>
      </c>
      <c r="V51" s="72" t="s">
        <v>112</v>
      </c>
      <c r="W51" s="73"/>
      <c r="X51" s="73"/>
      <c r="Y51" s="72"/>
      <c r="Z51" s="72"/>
      <c r="AA51" s="94"/>
      <c r="AB51" s="72"/>
      <c r="AC51" s="93"/>
      <c r="AD51" s="72"/>
      <c r="AE51" s="72"/>
      <c r="AF51" s="73"/>
      <c r="AG51" s="16"/>
      <c r="AH51" s="16"/>
      <c r="AI51" s="16"/>
      <c r="AJ51" s="16"/>
      <c r="AK51" s="16"/>
      <c r="AL51" s="16"/>
      <c r="AM51" s="16"/>
      <c r="AN51" s="16"/>
      <c r="AO51" s="16"/>
      <c r="AP51" s="16"/>
      <c r="AQ51" s="16"/>
      <c r="AR51" s="16"/>
      <c r="AS51" s="16"/>
      <c r="AT51" s="16"/>
      <c r="AU51" s="16"/>
      <c r="AV51" s="16"/>
      <c r="AW51" s="16"/>
      <c r="AX51" s="16"/>
      <c r="AY51" s="16"/>
      <c r="AZ51" s="16"/>
    </row>
    <row r="52" ht="15.75" customHeight="1">
      <c r="A52" s="90" t="str">
        <f>IF('Sample list'!$D52="","",CONCATENATE('Sample information'!B$16," #1"," ",'Sample list'!$M52))</f>
        <v>YB-4209 #1 </v>
      </c>
      <c r="B52" s="90" t="str">
        <f>IF('Sample list'!$D52="","",CONCATENATE('Sample information'!B$16,"-",'Sample list'!$D52))</f>
        <v>YB-4209-BGLIB1562-24</v>
      </c>
      <c r="C52" s="91" t="s">
        <v>105</v>
      </c>
      <c r="D52" s="91" t="s">
        <v>233</v>
      </c>
      <c r="E52" s="92" t="s">
        <v>107</v>
      </c>
      <c r="F52" s="82" t="s">
        <v>108</v>
      </c>
      <c r="G52" s="91">
        <v>2.0</v>
      </c>
      <c r="H52" s="91">
        <v>50.0</v>
      </c>
      <c r="I52" s="82"/>
      <c r="J52" s="82"/>
      <c r="K52" s="91" t="s">
        <v>234</v>
      </c>
      <c r="L52" s="90" t="str">
        <f t="array" ref="L52">IF('Sample list'!$I52="",CONCATENATE("Custom (",'Sample list'!$K52,")"),IF('Sample list'!$I52="No index","Custom (None)",INDEX(Index!$C$3:$V$230,MATCH('Sample list'!$J52,Index!$B$3:$B$230,0),MATCH('Sample list'!$I52,Index!$C$2:$V$2,0))))</f>
        <v>Custom (TTGATGTTGC-TGACCTAGTT)</v>
      </c>
      <c r="M52" s="84"/>
      <c r="N52" s="73" t="s">
        <v>110</v>
      </c>
      <c r="O52" s="84" t="s">
        <v>235</v>
      </c>
      <c r="P52" s="71">
        <f>IF('Sample list'!$D52="","",'Sample list'!$H52)</f>
        <v>50</v>
      </c>
      <c r="Q52" s="71">
        <f>IF('Sample list'!$D52="","",'Sample list'!$G52*'Sample list'!$H52)</f>
        <v>100</v>
      </c>
      <c r="R52" s="82" t="s">
        <v>111</v>
      </c>
      <c r="S52" s="82" t="str">
        <f>IF('Sample list'!$D52="","",CONCATENATE('Sample information'!$B$16,"_",'Sample list'!$R52,"_org_",'Sample list'!$M52))</f>
        <v>YB-4209_PL1_org_</v>
      </c>
      <c r="T52" s="72" t="str">
        <f>IF('Sample list'!$M52="","",(CONCATENATE(20,LEFT('Sample list'!$M52,2),"-",(MID('Sample list'!$M52,3,2)),"-",(RIGHT('Sample list'!$M52,2)))))</f>
        <v/>
      </c>
      <c r="U52" s="72" t="str">
        <f>IF('Sample list'!$D52="","",IF('Sample information'!$B$22="","RML",'Sample information'!$B$22))</f>
        <v>NEBNext Ultra II Library Prep</v>
      </c>
      <c r="V52" s="72" t="s">
        <v>112</v>
      </c>
      <c r="W52" s="73"/>
      <c r="X52" s="73"/>
      <c r="Y52" s="72"/>
      <c r="Z52" s="72"/>
      <c r="AA52" s="94"/>
      <c r="AB52" s="72"/>
      <c r="AC52" s="93"/>
      <c r="AD52" s="72"/>
      <c r="AE52" s="72"/>
      <c r="AF52" s="73"/>
      <c r="AG52" s="16"/>
      <c r="AH52" s="16"/>
      <c r="AI52" s="16"/>
      <c r="AJ52" s="16"/>
      <c r="AK52" s="16"/>
      <c r="AL52" s="16"/>
      <c r="AM52" s="16"/>
      <c r="AN52" s="16"/>
      <c r="AO52" s="16"/>
      <c r="AP52" s="16"/>
      <c r="AQ52" s="16"/>
      <c r="AR52" s="16"/>
      <c r="AS52" s="16"/>
      <c r="AT52" s="16"/>
      <c r="AU52" s="16"/>
      <c r="AV52" s="16"/>
      <c r="AW52" s="16"/>
      <c r="AX52" s="16"/>
      <c r="AY52" s="16"/>
      <c r="AZ52" s="16"/>
    </row>
    <row r="53" ht="15.75" customHeight="1">
      <c r="A53" s="90" t="str">
        <f>IF('Sample list'!$D53="","",CONCATENATE('Sample information'!B$16," #1"," ",'Sample list'!$M53))</f>
        <v>YB-4209 #1 </v>
      </c>
      <c r="B53" s="90" t="str">
        <f>IF('Sample list'!$D53="","",CONCATENATE('Sample information'!B$16,"-",'Sample list'!$D53))</f>
        <v>YB-4209-BGLIB1563-24</v>
      </c>
      <c r="C53" s="91" t="s">
        <v>105</v>
      </c>
      <c r="D53" s="91" t="s">
        <v>236</v>
      </c>
      <c r="E53" s="92" t="s">
        <v>107</v>
      </c>
      <c r="F53" s="82" t="s">
        <v>108</v>
      </c>
      <c r="G53" s="91">
        <v>2.0</v>
      </c>
      <c r="H53" s="91">
        <v>50.0</v>
      </c>
      <c r="I53" s="82"/>
      <c r="J53" s="82"/>
      <c r="K53" s="91" t="s">
        <v>237</v>
      </c>
      <c r="L53" s="90" t="str">
        <f t="array" ref="L53">IF('Sample list'!$I53="",CONCATENATE("Custom (",'Sample list'!$K53,")"),IF('Sample list'!$I53="No index","Custom (None)",INDEX(Index!$C$3:$V$230,MATCH('Sample list'!$J53,Index!$B$3:$B$230,0),MATCH('Sample list'!$I53,Index!$C$2:$V$2,0))))</f>
        <v>Custom (ACCTGGCTGT-TCATGGTACT)</v>
      </c>
      <c r="M53" s="84"/>
      <c r="N53" s="73" t="s">
        <v>110</v>
      </c>
      <c r="O53" s="84" t="s">
        <v>238</v>
      </c>
      <c r="P53" s="71">
        <f>IF('Sample list'!$D53="","",'Sample list'!$H53)</f>
        <v>50</v>
      </c>
      <c r="Q53" s="71">
        <f>IF('Sample list'!$D53="","",'Sample list'!$G53*'Sample list'!$H53)</f>
        <v>100</v>
      </c>
      <c r="R53" s="82" t="s">
        <v>111</v>
      </c>
      <c r="S53" s="82" t="str">
        <f>IF('Sample list'!$D53="","",CONCATENATE('Sample information'!$B$16,"_",'Sample list'!$R53,"_org_",'Sample list'!$M53))</f>
        <v>YB-4209_PL1_org_</v>
      </c>
      <c r="T53" s="72" t="str">
        <f>IF('Sample list'!$M53="","",(CONCATENATE(20,LEFT('Sample list'!$M53,2),"-",(MID('Sample list'!$M53,3,2)),"-",(RIGHT('Sample list'!$M53,2)))))</f>
        <v/>
      </c>
      <c r="U53" s="72" t="str">
        <f>IF('Sample list'!$D53="","",IF('Sample information'!$B$22="","RML",'Sample information'!$B$22))</f>
        <v>NEBNext Ultra II Library Prep</v>
      </c>
      <c r="V53" s="72" t="s">
        <v>112</v>
      </c>
      <c r="W53" s="73"/>
      <c r="X53" s="73"/>
      <c r="Y53" s="72"/>
      <c r="Z53" s="72"/>
      <c r="AA53" s="94"/>
      <c r="AB53" s="72"/>
      <c r="AC53" s="93"/>
      <c r="AD53" s="72"/>
      <c r="AE53" s="72"/>
      <c r="AF53" s="73"/>
      <c r="AG53" s="16"/>
      <c r="AH53" s="16"/>
      <c r="AI53" s="16"/>
      <c r="AJ53" s="16"/>
      <c r="AK53" s="16"/>
      <c r="AL53" s="16"/>
      <c r="AM53" s="16"/>
      <c r="AN53" s="16"/>
      <c r="AO53" s="16"/>
      <c r="AP53" s="16"/>
      <c r="AQ53" s="16"/>
      <c r="AR53" s="16"/>
      <c r="AS53" s="16"/>
      <c r="AT53" s="16"/>
      <c r="AU53" s="16"/>
      <c r="AV53" s="16"/>
      <c r="AW53" s="16"/>
      <c r="AX53" s="16"/>
      <c r="AY53" s="16"/>
      <c r="AZ53" s="16"/>
    </row>
    <row r="54" ht="15.75" customHeight="1">
      <c r="A54" s="90" t="str">
        <f>IF('Sample list'!$D54="","",CONCATENATE('Sample information'!B$16," #1"," ",'Sample list'!$M54))</f>
        <v>YB-4209 #1 </v>
      </c>
      <c r="B54" s="90" t="str">
        <f>IF('Sample list'!$D54="","",CONCATENATE('Sample information'!B$16,"-",'Sample list'!$D54))</f>
        <v>YB-4209-BGLIB1564-24</v>
      </c>
      <c r="C54" s="91" t="s">
        <v>105</v>
      </c>
      <c r="D54" s="91" t="s">
        <v>239</v>
      </c>
      <c r="E54" s="92" t="s">
        <v>107</v>
      </c>
      <c r="F54" s="82" t="s">
        <v>108</v>
      </c>
      <c r="G54" s="91">
        <v>2.0</v>
      </c>
      <c r="H54" s="91">
        <v>50.0</v>
      </c>
      <c r="I54" s="82"/>
      <c r="J54" s="82"/>
      <c r="K54" s="91" t="s">
        <v>240</v>
      </c>
      <c r="L54" s="90" t="str">
        <f t="array" ref="L54">IF('Sample list'!$I54="",CONCATENATE("Custom (",'Sample list'!$K54,")"),IF('Sample list'!$I54="No index","Custom (None)",INDEX(Index!$C$3:$V$230,MATCH('Sample list'!$J54,Index!$B$3:$B$230,0),MATCH('Sample list'!$I54,Index!$C$2:$V$2,0))))</f>
        <v>Custom (AGATGGACTA-GACAGGACAG)</v>
      </c>
      <c r="M54" s="84"/>
      <c r="N54" s="73" t="s">
        <v>110</v>
      </c>
      <c r="O54" s="84" t="s">
        <v>241</v>
      </c>
      <c r="P54" s="71">
        <f>IF('Sample list'!$D54="","",'Sample list'!$H54)</f>
        <v>50</v>
      </c>
      <c r="Q54" s="71">
        <f>IF('Sample list'!$D54="","",'Sample list'!$G54*'Sample list'!$H54)</f>
        <v>100</v>
      </c>
      <c r="R54" s="82" t="s">
        <v>111</v>
      </c>
      <c r="S54" s="82" t="str">
        <f>IF('Sample list'!$D54="","",CONCATENATE('Sample information'!$B$16,"_",'Sample list'!$R54,"_org_",'Sample list'!$M54))</f>
        <v>YB-4209_PL1_org_</v>
      </c>
      <c r="T54" s="72" t="str">
        <f>IF('Sample list'!$M54="","",(CONCATENATE(20,LEFT('Sample list'!$M54,2),"-",(MID('Sample list'!$M54,3,2)),"-",(RIGHT('Sample list'!$M54,2)))))</f>
        <v/>
      </c>
      <c r="U54" s="72" t="str">
        <f>IF('Sample list'!$D54="","",IF('Sample information'!$B$22="","RML",'Sample information'!$B$22))</f>
        <v>NEBNext Ultra II Library Prep</v>
      </c>
      <c r="V54" s="72" t="s">
        <v>112</v>
      </c>
      <c r="W54" s="73"/>
      <c r="X54" s="73"/>
      <c r="Y54" s="72"/>
      <c r="Z54" s="72"/>
      <c r="AA54" s="94"/>
      <c r="AB54" s="72"/>
      <c r="AC54" s="93"/>
      <c r="AD54" s="72"/>
      <c r="AE54" s="72"/>
      <c r="AF54" s="73"/>
      <c r="AG54" s="16"/>
      <c r="AH54" s="16"/>
      <c r="AI54" s="16"/>
      <c r="AJ54" s="16"/>
      <c r="AK54" s="16"/>
      <c r="AL54" s="16"/>
      <c r="AM54" s="16"/>
      <c r="AN54" s="16"/>
      <c r="AO54" s="16"/>
      <c r="AP54" s="16"/>
      <c r="AQ54" s="16"/>
      <c r="AR54" s="16"/>
      <c r="AS54" s="16"/>
      <c r="AT54" s="16"/>
      <c r="AU54" s="16"/>
      <c r="AV54" s="16"/>
      <c r="AW54" s="16"/>
      <c r="AX54" s="16"/>
      <c r="AY54" s="16"/>
      <c r="AZ54" s="16"/>
    </row>
    <row r="55" ht="15.75" customHeight="1">
      <c r="A55" s="90" t="str">
        <f>IF('Sample list'!$D55="","",CONCATENATE('Sample information'!B$16," #1"," ",'Sample list'!$M55))</f>
        <v>YB-4209 #1 </v>
      </c>
      <c r="B55" s="90" t="str">
        <f>IF('Sample list'!$D55="","",CONCATENATE('Sample information'!B$16,"-",'Sample list'!$D55))</f>
        <v>YB-4209-BGLIB1565-24</v>
      </c>
      <c r="C55" s="91" t="s">
        <v>105</v>
      </c>
      <c r="D55" s="91" t="s">
        <v>242</v>
      </c>
      <c r="E55" s="92" t="s">
        <v>107</v>
      </c>
      <c r="F55" s="82" t="s">
        <v>108</v>
      </c>
      <c r="G55" s="91">
        <v>2.0</v>
      </c>
      <c r="H55" s="91">
        <v>50.0</v>
      </c>
      <c r="I55" s="82"/>
      <c r="J55" s="82"/>
      <c r="K55" s="91" t="s">
        <v>243</v>
      </c>
      <c r="L55" s="90" t="str">
        <f t="array" ref="L55">IF('Sample list'!$I55="",CONCATENATE("Custom (",'Sample list'!$K55,")"),IF('Sample list'!$I55="No index","Custom (None)",INDEX(Index!$C$3:$V$230,MATCH('Sample list'!$J55,Index!$B$3:$B$230,0),MATCH('Sample list'!$I55,Index!$C$2:$V$2,0))))</f>
        <v>Custom (TCTGAGAGGC-CGTGACGACT)</v>
      </c>
      <c r="M55" s="84"/>
      <c r="N55" s="73" t="s">
        <v>110</v>
      </c>
      <c r="O55" s="84" t="s">
        <v>244</v>
      </c>
      <c r="P55" s="71">
        <f>IF('Sample list'!$D55="","",'Sample list'!$H55)</f>
        <v>50</v>
      </c>
      <c r="Q55" s="71">
        <f>IF('Sample list'!$D55="","",'Sample list'!$G55*'Sample list'!$H55)</f>
        <v>100</v>
      </c>
      <c r="R55" s="82" t="s">
        <v>111</v>
      </c>
      <c r="S55" s="82" t="str">
        <f>IF('Sample list'!$D55="","",CONCATENATE('Sample information'!$B$16,"_",'Sample list'!$R55,"_org_",'Sample list'!$M55))</f>
        <v>YB-4209_PL1_org_</v>
      </c>
      <c r="T55" s="72" t="str">
        <f>IF('Sample list'!$M55="","",(CONCATENATE(20,LEFT('Sample list'!$M55,2),"-",(MID('Sample list'!$M55,3,2)),"-",(RIGHT('Sample list'!$M55,2)))))</f>
        <v/>
      </c>
      <c r="U55" s="72" t="str">
        <f>IF('Sample list'!$D55="","",IF('Sample information'!$B$22="","RML",'Sample information'!$B$22))</f>
        <v>NEBNext Ultra II Library Prep</v>
      </c>
      <c r="V55" s="72" t="s">
        <v>112</v>
      </c>
      <c r="W55" s="73"/>
      <c r="X55" s="73"/>
      <c r="Y55" s="72"/>
      <c r="Z55" s="72"/>
      <c r="AA55" s="94"/>
      <c r="AB55" s="72"/>
      <c r="AC55" s="93"/>
      <c r="AD55" s="72"/>
      <c r="AE55" s="72"/>
      <c r="AF55" s="73"/>
      <c r="AG55" s="16"/>
      <c r="AH55" s="16"/>
      <c r="AI55" s="16"/>
      <c r="AJ55" s="16"/>
      <c r="AK55" s="16"/>
      <c r="AL55" s="16"/>
      <c r="AM55" s="16"/>
      <c r="AN55" s="16"/>
      <c r="AO55" s="16"/>
      <c r="AP55" s="16"/>
      <c r="AQ55" s="16"/>
      <c r="AR55" s="16"/>
      <c r="AS55" s="16"/>
      <c r="AT55" s="16"/>
      <c r="AU55" s="16"/>
      <c r="AV55" s="16"/>
      <c r="AW55" s="16"/>
      <c r="AX55" s="16"/>
      <c r="AY55" s="16"/>
      <c r="AZ55" s="16"/>
    </row>
    <row r="56" ht="15.75" customHeight="1">
      <c r="A56" s="90" t="str">
        <f>IF('Sample list'!$D56="","",CONCATENATE('Sample information'!B$16," #1"," ",'Sample list'!$M56))</f>
        <v>YB-4209 #1 </v>
      </c>
      <c r="B56" s="90" t="str">
        <f>IF('Sample list'!$D56="","",CONCATENATE('Sample information'!B$16,"-",'Sample list'!$D56))</f>
        <v>YB-4209-BGLIB1566-24</v>
      </c>
      <c r="C56" s="91" t="s">
        <v>105</v>
      </c>
      <c r="D56" s="91" t="s">
        <v>245</v>
      </c>
      <c r="E56" s="92" t="s">
        <v>107</v>
      </c>
      <c r="F56" s="82" t="s">
        <v>108</v>
      </c>
      <c r="G56" s="91">
        <v>2.0</v>
      </c>
      <c r="H56" s="91">
        <v>50.0</v>
      </c>
      <c r="I56" s="82"/>
      <c r="J56" s="82"/>
      <c r="K56" s="91" t="s">
        <v>246</v>
      </c>
      <c r="L56" s="90" t="str">
        <f t="array" ref="L56">IF('Sample list'!$I56="",CONCATENATE("Custom (",'Sample list'!$K56,")"),IF('Sample list'!$I56="No index","Custom (None)",INDEX(Index!$C$3:$V$230,MATCH('Sample list'!$J56,Index!$B$3:$B$230,0),MATCH('Sample list'!$I56,Index!$C$2:$V$2,0))))</f>
        <v>Custom (CTTGAACCTA-ACTTACCGGC)</v>
      </c>
      <c r="M56" s="84"/>
      <c r="N56" s="73" t="s">
        <v>110</v>
      </c>
      <c r="O56" s="84" t="s">
        <v>247</v>
      </c>
      <c r="P56" s="71">
        <f>IF('Sample list'!$D56="","",'Sample list'!$H56)</f>
        <v>50</v>
      </c>
      <c r="Q56" s="71">
        <f>IF('Sample list'!$D56="","",'Sample list'!$G56*'Sample list'!$H56)</f>
        <v>100</v>
      </c>
      <c r="R56" s="82" t="s">
        <v>111</v>
      </c>
      <c r="S56" s="82" t="str">
        <f>IF('Sample list'!$D56="","",CONCATENATE('Sample information'!$B$16,"_",'Sample list'!$R56,"_org_",'Sample list'!$M56))</f>
        <v>YB-4209_PL1_org_</v>
      </c>
      <c r="T56" s="72" t="str">
        <f>IF('Sample list'!$M56="","",(CONCATENATE(20,LEFT('Sample list'!$M56,2),"-",(MID('Sample list'!$M56,3,2)),"-",(RIGHT('Sample list'!$M56,2)))))</f>
        <v/>
      </c>
      <c r="U56" s="72" t="str">
        <f>IF('Sample list'!$D56="","",IF('Sample information'!$B$22="","RML",'Sample information'!$B$22))</f>
        <v>NEBNext Ultra II Library Prep</v>
      </c>
      <c r="V56" s="72" t="s">
        <v>112</v>
      </c>
      <c r="W56" s="73"/>
      <c r="X56" s="73"/>
      <c r="Y56" s="72"/>
      <c r="Z56" s="72"/>
      <c r="AA56" s="94"/>
      <c r="AB56" s="72"/>
      <c r="AC56" s="93"/>
      <c r="AD56" s="72"/>
      <c r="AE56" s="72"/>
      <c r="AF56" s="73"/>
      <c r="AG56" s="16"/>
      <c r="AH56" s="16"/>
      <c r="AI56" s="16"/>
      <c r="AJ56" s="16"/>
      <c r="AK56" s="16"/>
      <c r="AL56" s="16"/>
      <c r="AM56" s="16"/>
      <c r="AN56" s="16"/>
      <c r="AO56" s="16"/>
      <c r="AP56" s="16"/>
      <c r="AQ56" s="16"/>
      <c r="AR56" s="16"/>
      <c r="AS56" s="16"/>
      <c r="AT56" s="16"/>
      <c r="AU56" s="16"/>
      <c r="AV56" s="16"/>
      <c r="AW56" s="16"/>
      <c r="AX56" s="16"/>
      <c r="AY56" s="16"/>
      <c r="AZ56" s="16"/>
    </row>
    <row r="57" ht="15.75" customHeight="1">
      <c r="A57" s="90" t="str">
        <f>IF('Sample list'!$D57="","",CONCATENATE('Sample information'!B$16," #1"," ",'Sample list'!$M57))</f>
        <v>YB-4209 #1 </v>
      </c>
      <c r="B57" s="90" t="str">
        <f>IF('Sample list'!$D57="","",CONCATENATE('Sample information'!B$16,"-",'Sample list'!$D57))</f>
        <v>YB-4209-BGLIB1567-24</v>
      </c>
      <c r="C57" s="91" t="s">
        <v>105</v>
      </c>
      <c r="D57" s="91" t="s">
        <v>248</v>
      </c>
      <c r="E57" s="92" t="s">
        <v>107</v>
      </c>
      <c r="F57" s="82" t="s">
        <v>108</v>
      </c>
      <c r="G57" s="91">
        <v>2.0</v>
      </c>
      <c r="H57" s="91">
        <v>50.0</v>
      </c>
      <c r="I57" s="82"/>
      <c r="J57" s="82"/>
      <c r="K57" s="91" t="s">
        <v>249</v>
      </c>
      <c r="L57" s="90" t="str">
        <f t="array" ref="L57">IF('Sample list'!$I57="",CONCATENATE("Custom (",'Sample list'!$K57,")"),IF('Sample list'!$I57="No index","Custom (None)",INDEX(Index!$C$3:$V$230,MATCH('Sample list'!$J57,Index!$B$3:$B$230,0),MATCH('Sample list'!$I57,Index!$C$2:$V$2,0))))</f>
        <v>Custom (CGAGAGTCTT-GCTCTCCTTC)</v>
      </c>
      <c r="M57" s="84"/>
      <c r="N57" s="73" t="s">
        <v>110</v>
      </c>
      <c r="O57" s="84" t="s">
        <v>250</v>
      </c>
      <c r="P57" s="71">
        <f>IF('Sample list'!$D57="","",'Sample list'!$H57)</f>
        <v>50</v>
      </c>
      <c r="Q57" s="71">
        <f>IF('Sample list'!$D57="","",'Sample list'!$G57*'Sample list'!$H57)</f>
        <v>100</v>
      </c>
      <c r="R57" s="82" t="s">
        <v>111</v>
      </c>
      <c r="S57" s="82" t="str">
        <f>IF('Sample list'!$D57="","",CONCATENATE('Sample information'!$B$16,"_",'Sample list'!$R57,"_org_",'Sample list'!$M57))</f>
        <v>YB-4209_PL1_org_</v>
      </c>
      <c r="T57" s="72" t="str">
        <f>IF('Sample list'!$M57="","",(CONCATENATE(20,LEFT('Sample list'!$M57,2),"-",(MID('Sample list'!$M57,3,2)),"-",(RIGHT('Sample list'!$M57,2)))))</f>
        <v/>
      </c>
      <c r="U57" s="72" t="str">
        <f>IF('Sample list'!$D57="","",IF('Sample information'!$B$22="","RML",'Sample information'!$B$22))</f>
        <v>NEBNext Ultra II Library Prep</v>
      </c>
      <c r="V57" s="72" t="s">
        <v>112</v>
      </c>
      <c r="W57" s="73"/>
      <c r="X57" s="73"/>
      <c r="Y57" s="72"/>
      <c r="Z57" s="72"/>
      <c r="AA57" s="94"/>
      <c r="AB57" s="72"/>
      <c r="AC57" s="93"/>
      <c r="AD57" s="72"/>
      <c r="AE57" s="72"/>
      <c r="AF57" s="73"/>
      <c r="AG57" s="16"/>
      <c r="AH57" s="16"/>
      <c r="AI57" s="16"/>
      <c r="AJ57" s="16"/>
      <c r="AK57" s="16"/>
      <c r="AL57" s="16"/>
      <c r="AM57" s="16"/>
      <c r="AN57" s="16"/>
      <c r="AO57" s="16"/>
      <c r="AP57" s="16"/>
      <c r="AQ57" s="16"/>
      <c r="AR57" s="16"/>
      <c r="AS57" s="16"/>
      <c r="AT57" s="16"/>
      <c r="AU57" s="16"/>
      <c r="AV57" s="16"/>
      <c r="AW57" s="16"/>
      <c r="AX57" s="16"/>
      <c r="AY57" s="16"/>
      <c r="AZ57" s="16"/>
    </row>
    <row r="58" ht="15.75" customHeight="1">
      <c r="A58" s="90" t="str">
        <f>IF('Sample list'!$D58="","",CONCATENATE('Sample information'!B$16," #1"," ",'Sample list'!$M58))</f>
        <v>YB-4209 #1 </v>
      </c>
      <c r="B58" s="90" t="str">
        <f>IF('Sample list'!$D58="","",CONCATENATE('Sample information'!B$16,"-",'Sample list'!$D58))</f>
        <v>YB-4209-BGLIB1568-24</v>
      </c>
      <c r="C58" s="91" t="s">
        <v>105</v>
      </c>
      <c r="D58" s="91" t="s">
        <v>251</v>
      </c>
      <c r="E58" s="92" t="s">
        <v>107</v>
      </c>
      <c r="F58" s="82" t="s">
        <v>108</v>
      </c>
      <c r="G58" s="91">
        <v>2.0</v>
      </c>
      <c r="H58" s="91">
        <v>50.0</v>
      </c>
      <c r="I58" s="82"/>
      <c r="J58" s="82"/>
      <c r="K58" s="91" t="s">
        <v>252</v>
      </c>
      <c r="L58" s="90" t="str">
        <f t="array" ref="L58">IF('Sample list'!$I58="",CONCATENATE("Custom (",'Sample list'!$K58,")"),IF('Sample list'!$I58="No index","Custom (None)",INDEX(Index!$C$3:$V$230,MATCH('Sample list'!$J58,Index!$B$3:$B$230,0),MATCH('Sample list'!$I58,Index!$C$2:$V$2,0))))</f>
        <v>Custom (GTCGATCTTC-AGTGACCACG)</v>
      </c>
      <c r="M58" s="84"/>
      <c r="N58" s="73" t="s">
        <v>110</v>
      </c>
      <c r="O58" s="84" t="s">
        <v>253</v>
      </c>
      <c r="P58" s="71">
        <f>IF('Sample list'!$D58="","",'Sample list'!$H58)</f>
        <v>50</v>
      </c>
      <c r="Q58" s="71">
        <f>IF('Sample list'!$D58="","",'Sample list'!$G58*'Sample list'!$H58)</f>
        <v>100</v>
      </c>
      <c r="R58" s="82" t="s">
        <v>111</v>
      </c>
      <c r="S58" s="82" t="str">
        <f>IF('Sample list'!$D58="","",CONCATENATE('Sample information'!$B$16,"_",'Sample list'!$R58,"_org_",'Sample list'!$M58))</f>
        <v>YB-4209_PL1_org_</v>
      </c>
      <c r="T58" s="72" t="str">
        <f>IF('Sample list'!$M58="","",(CONCATENATE(20,LEFT('Sample list'!$M58,2),"-",(MID('Sample list'!$M58,3,2)),"-",(RIGHT('Sample list'!$M58,2)))))</f>
        <v/>
      </c>
      <c r="U58" s="72" t="str">
        <f>IF('Sample list'!$D58="","",IF('Sample information'!$B$22="","RML",'Sample information'!$B$22))</f>
        <v>NEBNext Ultra II Library Prep</v>
      </c>
      <c r="V58" s="72" t="s">
        <v>112</v>
      </c>
      <c r="W58" s="73"/>
      <c r="X58" s="73"/>
      <c r="Y58" s="72"/>
      <c r="Z58" s="72"/>
      <c r="AA58" s="94"/>
      <c r="AB58" s="72"/>
      <c r="AC58" s="93"/>
      <c r="AD58" s="72"/>
      <c r="AE58" s="72"/>
      <c r="AF58" s="73"/>
      <c r="AG58" s="16"/>
      <c r="AH58" s="16"/>
      <c r="AI58" s="16"/>
      <c r="AJ58" s="16"/>
      <c r="AK58" s="16"/>
      <c r="AL58" s="16"/>
      <c r="AM58" s="16"/>
      <c r="AN58" s="16"/>
      <c r="AO58" s="16"/>
      <c r="AP58" s="16"/>
      <c r="AQ58" s="16"/>
      <c r="AR58" s="16"/>
      <c r="AS58" s="16"/>
      <c r="AT58" s="16"/>
      <c r="AU58" s="16"/>
      <c r="AV58" s="16"/>
      <c r="AW58" s="16"/>
      <c r="AX58" s="16"/>
      <c r="AY58" s="16"/>
      <c r="AZ58" s="16"/>
    </row>
    <row r="59" ht="15.75" customHeight="1">
      <c r="A59" s="90" t="str">
        <f>IF('Sample list'!$D59="","",CONCATENATE('Sample information'!B$16," #1"," ",'Sample list'!$M59))</f>
        <v>YB-4209 #1 </v>
      </c>
      <c r="B59" s="90" t="str">
        <f>IF('Sample list'!$D59="","",CONCATENATE('Sample information'!B$16,"-",'Sample list'!$D59))</f>
        <v>YB-4209-BGLIB1569-24</v>
      </c>
      <c r="C59" s="91" t="s">
        <v>105</v>
      </c>
      <c r="D59" s="91" t="s">
        <v>254</v>
      </c>
      <c r="E59" s="92" t="s">
        <v>107</v>
      </c>
      <c r="F59" s="82" t="s">
        <v>108</v>
      </c>
      <c r="G59" s="91">
        <v>2.0</v>
      </c>
      <c r="H59" s="91">
        <v>50.0</v>
      </c>
      <c r="I59" s="82"/>
      <c r="J59" s="82"/>
      <c r="K59" s="91" t="s">
        <v>255</v>
      </c>
      <c r="L59" s="90" t="str">
        <f t="array" ref="L59">IF('Sample list'!$I59="",CONCATENATE("Custom (",'Sample list'!$K59,")"),IF('Sample list'!$I59="No index","Custom (None)",INDEX(Index!$C$3:$V$230,MATCH('Sample list'!$J59,Index!$B$3:$B$230,0),MATCH('Sample list'!$I59,Index!$C$2:$V$2,0))))</f>
        <v>Custom (GACAATCCAA-CGGCTGTTAG)</v>
      </c>
      <c r="M59" s="84"/>
      <c r="N59" s="73" t="s">
        <v>110</v>
      </c>
      <c r="O59" s="84" t="s">
        <v>256</v>
      </c>
      <c r="P59" s="71">
        <f>IF('Sample list'!$D59="","",'Sample list'!$H59)</f>
        <v>50</v>
      </c>
      <c r="Q59" s="71">
        <f>IF('Sample list'!$D59="","",'Sample list'!$G59*'Sample list'!$H59)</f>
        <v>100</v>
      </c>
      <c r="R59" s="82" t="s">
        <v>111</v>
      </c>
      <c r="S59" s="82" t="str">
        <f>IF('Sample list'!$D59="","",CONCATENATE('Sample information'!$B$16,"_",'Sample list'!$R59,"_org_",'Sample list'!$M59))</f>
        <v>YB-4209_PL1_org_</v>
      </c>
      <c r="T59" s="72" t="str">
        <f>IF('Sample list'!$M59="","",(CONCATENATE(20,LEFT('Sample list'!$M59,2),"-",(MID('Sample list'!$M59,3,2)),"-",(RIGHT('Sample list'!$M59,2)))))</f>
        <v/>
      </c>
      <c r="U59" s="72" t="str">
        <f>IF('Sample list'!$D59="","",IF('Sample information'!$B$22="","RML",'Sample information'!$B$22))</f>
        <v>NEBNext Ultra II Library Prep</v>
      </c>
      <c r="V59" s="72" t="s">
        <v>112</v>
      </c>
      <c r="W59" s="73"/>
      <c r="X59" s="73"/>
      <c r="Y59" s="72"/>
      <c r="Z59" s="72"/>
      <c r="AA59" s="94"/>
      <c r="AB59" s="72"/>
      <c r="AC59" s="93"/>
      <c r="AD59" s="72"/>
      <c r="AE59" s="72"/>
      <c r="AF59" s="73"/>
      <c r="AG59" s="16"/>
      <c r="AH59" s="16"/>
      <c r="AI59" s="16"/>
      <c r="AJ59" s="16"/>
      <c r="AK59" s="16"/>
      <c r="AL59" s="16"/>
      <c r="AM59" s="16"/>
      <c r="AN59" s="16"/>
      <c r="AO59" s="16"/>
      <c r="AP59" s="16"/>
      <c r="AQ59" s="16"/>
      <c r="AR59" s="16"/>
      <c r="AS59" s="16"/>
      <c r="AT59" s="16"/>
      <c r="AU59" s="16"/>
      <c r="AV59" s="16"/>
      <c r="AW59" s="16"/>
      <c r="AX59" s="16"/>
      <c r="AY59" s="16"/>
      <c r="AZ59" s="16"/>
    </row>
    <row r="60" ht="15.75" customHeight="1">
      <c r="A60" s="90" t="str">
        <f>IF('Sample list'!$D60="","",CONCATENATE('Sample information'!B$16," #1"," ",'Sample list'!$M60))</f>
        <v>YB-4209 #1 </v>
      </c>
      <c r="B60" s="90" t="str">
        <f>IF('Sample list'!$D60="","",CONCATENATE('Sample information'!B$16,"-",'Sample list'!$D60))</f>
        <v>YB-4209-BGLIB1570-24</v>
      </c>
      <c r="C60" s="91" t="s">
        <v>105</v>
      </c>
      <c r="D60" s="91" t="s">
        <v>257</v>
      </c>
      <c r="E60" s="92" t="s">
        <v>107</v>
      </c>
      <c r="F60" s="82" t="s">
        <v>108</v>
      </c>
      <c r="G60" s="91">
        <v>2.0</v>
      </c>
      <c r="H60" s="91">
        <v>50.0</v>
      </c>
      <c r="I60" s="82"/>
      <c r="J60" s="82"/>
      <c r="K60" s="91" t="s">
        <v>258</v>
      </c>
      <c r="L60" s="90" t="str">
        <f t="array" ref="L60">IF('Sample list'!$I60="",CONCATENATE("Custom (",'Sample list'!$K60,")"),IF('Sample list'!$I60="No index","Custom (None)",INDEX(Index!$C$3:$V$230,MATCH('Sample list'!$J60,Index!$B$3:$B$230,0),MATCH('Sample list'!$I60,Index!$C$2:$V$2,0))))</f>
        <v>Custom (TGTGCCAATT-CAGTCGGAGT)</v>
      </c>
      <c r="M60" s="84"/>
      <c r="N60" s="73" t="s">
        <v>110</v>
      </c>
      <c r="O60" s="84" t="s">
        <v>259</v>
      </c>
      <c r="P60" s="71">
        <f>IF('Sample list'!$D60="","",'Sample list'!$H60)</f>
        <v>50</v>
      </c>
      <c r="Q60" s="71">
        <f>IF('Sample list'!$D60="","",'Sample list'!$G60*'Sample list'!$H60)</f>
        <v>100</v>
      </c>
      <c r="R60" s="82" t="s">
        <v>111</v>
      </c>
      <c r="S60" s="82" t="str">
        <f>IF('Sample list'!$D60="","",CONCATENATE('Sample information'!$B$16,"_",'Sample list'!$R60,"_org_",'Sample list'!$M60))</f>
        <v>YB-4209_PL1_org_</v>
      </c>
      <c r="T60" s="72" t="str">
        <f>IF('Sample list'!$M60="","",(CONCATENATE(20,LEFT('Sample list'!$M60,2),"-",(MID('Sample list'!$M60,3,2)),"-",(RIGHT('Sample list'!$M60,2)))))</f>
        <v/>
      </c>
      <c r="U60" s="72" t="str">
        <f>IF('Sample list'!$D60="","",IF('Sample information'!$B$22="","RML",'Sample information'!$B$22))</f>
        <v>NEBNext Ultra II Library Prep</v>
      </c>
      <c r="V60" s="72" t="s">
        <v>112</v>
      </c>
      <c r="W60" s="73"/>
      <c r="X60" s="73"/>
      <c r="Y60" s="72"/>
      <c r="Z60" s="72"/>
      <c r="AA60" s="94"/>
      <c r="AB60" s="72"/>
      <c r="AC60" s="93"/>
      <c r="AD60" s="72"/>
      <c r="AE60" s="72"/>
      <c r="AF60" s="73"/>
      <c r="AG60" s="16"/>
      <c r="AH60" s="16"/>
      <c r="AI60" s="16"/>
      <c r="AJ60" s="16"/>
      <c r="AK60" s="16"/>
      <c r="AL60" s="16"/>
      <c r="AM60" s="16"/>
      <c r="AN60" s="16"/>
      <c r="AO60" s="16"/>
      <c r="AP60" s="16"/>
      <c r="AQ60" s="16"/>
      <c r="AR60" s="16"/>
      <c r="AS60" s="16"/>
      <c r="AT60" s="16"/>
      <c r="AU60" s="16"/>
      <c r="AV60" s="16"/>
      <c r="AW60" s="16"/>
      <c r="AX60" s="16"/>
      <c r="AY60" s="16"/>
      <c r="AZ60" s="16"/>
    </row>
    <row r="61" ht="15.75" customHeight="1">
      <c r="A61" s="90" t="str">
        <f>IF('Sample list'!$D61="","",CONCATENATE('Sample information'!B$16," #1"," ",'Sample list'!$M61))</f>
        <v>YB-4209 #1 </v>
      </c>
      <c r="B61" s="90" t="str">
        <f>IF('Sample list'!$D61="","",CONCATENATE('Sample information'!B$16,"-",'Sample list'!$D61))</f>
        <v>YB-4209-BGLIB1571-24</v>
      </c>
      <c r="C61" s="91" t="s">
        <v>105</v>
      </c>
      <c r="D61" s="91" t="s">
        <v>260</v>
      </c>
      <c r="E61" s="92" t="s">
        <v>107</v>
      </c>
      <c r="F61" s="82" t="s">
        <v>108</v>
      </c>
      <c r="G61" s="91">
        <v>2.0</v>
      </c>
      <c r="H61" s="91">
        <v>50.0</v>
      </c>
      <c r="I61" s="82"/>
      <c r="J61" s="82"/>
      <c r="K61" s="91" t="s">
        <v>261</v>
      </c>
      <c r="L61" s="90" t="str">
        <f t="array" ref="L61">IF('Sample list'!$I61="",CONCATENATE("Custom (",'Sample list'!$K61,")"),IF('Sample list'!$I61="No index","Custom (None)",INDEX(Index!$C$3:$V$230,MATCH('Sample list'!$J61,Index!$B$3:$B$230,0),MATCH('Sample list'!$I61,Index!$C$2:$V$2,0))))</f>
        <v>Custom (GCGATTGCCT-ATGAGTCTGT)</v>
      </c>
      <c r="M61" s="84"/>
      <c r="N61" s="73" t="s">
        <v>110</v>
      </c>
      <c r="O61" s="84" t="s">
        <v>262</v>
      </c>
      <c r="P61" s="71">
        <f>IF('Sample list'!$D61="","",'Sample list'!$H61)</f>
        <v>50</v>
      </c>
      <c r="Q61" s="71">
        <f>IF('Sample list'!$D61="","",'Sample list'!$G61*'Sample list'!$H61)</f>
        <v>100</v>
      </c>
      <c r="R61" s="82" t="s">
        <v>111</v>
      </c>
      <c r="S61" s="82" t="str">
        <f>IF('Sample list'!$D61="","",CONCATENATE('Sample information'!$B$16,"_",'Sample list'!$R61,"_org_",'Sample list'!$M61))</f>
        <v>YB-4209_PL1_org_</v>
      </c>
      <c r="T61" s="72" t="str">
        <f>IF('Sample list'!$M61="","",(CONCATENATE(20,LEFT('Sample list'!$M61,2),"-",(MID('Sample list'!$M61,3,2)),"-",(RIGHT('Sample list'!$M61,2)))))</f>
        <v/>
      </c>
      <c r="U61" s="72" t="str">
        <f>IF('Sample list'!$D61="","",IF('Sample information'!$B$22="","RML",'Sample information'!$B$22))</f>
        <v>NEBNext Ultra II Library Prep</v>
      </c>
      <c r="V61" s="72" t="s">
        <v>112</v>
      </c>
      <c r="W61" s="73"/>
      <c r="X61" s="73"/>
      <c r="Y61" s="72"/>
      <c r="Z61" s="72"/>
      <c r="AA61" s="94"/>
      <c r="AB61" s="72"/>
      <c r="AC61" s="93"/>
      <c r="AD61" s="72"/>
      <c r="AE61" s="72"/>
      <c r="AF61" s="73"/>
      <c r="AG61" s="16"/>
      <c r="AH61" s="16"/>
      <c r="AI61" s="16"/>
      <c r="AJ61" s="16"/>
      <c r="AK61" s="16"/>
      <c r="AL61" s="16"/>
      <c r="AM61" s="16"/>
      <c r="AN61" s="16"/>
      <c r="AO61" s="16"/>
      <c r="AP61" s="16"/>
      <c r="AQ61" s="16"/>
      <c r="AR61" s="16"/>
      <c r="AS61" s="16"/>
      <c r="AT61" s="16"/>
      <c r="AU61" s="16"/>
      <c r="AV61" s="16"/>
      <c r="AW61" s="16"/>
      <c r="AX61" s="16"/>
      <c r="AY61" s="16"/>
      <c r="AZ61" s="16"/>
    </row>
    <row r="62" ht="15.75" customHeight="1">
      <c r="A62" s="90" t="str">
        <f>IF('Sample list'!$D62="","",CONCATENATE('Sample information'!B$16," #1"," ",'Sample list'!$M62))</f>
        <v>YB-4209 #1 </v>
      </c>
      <c r="B62" s="90" t="str">
        <f>IF('Sample list'!$D62="","",CONCATENATE('Sample information'!B$16,"-",'Sample list'!$D62))</f>
        <v>YB-4209-BGLIB1572-24</v>
      </c>
      <c r="C62" s="91" t="s">
        <v>105</v>
      </c>
      <c r="D62" s="91" t="s">
        <v>263</v>
      </c>
      <c r="E62" s="92" t="s">
        <v>107</v>
      </c>
      <c r="F62" s="82" t="s">
        <v>108</v>
      </c>
      <c r="G62" s="91">
        <v>2.0</v>
      </c>
      <c r="H62" s="91">
        <v>50.0</v>
      </c>
      <c r="I62" s="82"/>
      <c r="J62" s="82"/>
      <c r="K62" s="91" t="s">
        <v>264</v>
      </c>
      <c r="L62" s="90" t="str">
        <f t="array" ref="L62">IF('Sample list'!$I62="",CONCATENATE("Custom (",'Sample list'!$K62,")"),IF('Sample list'!$I62="No index","Custom (None)",INDEX(Index!$C$3:$V$230,MATCH('Sample list'!$J62,Index!$B$3:$B$230,0),MATCH('Sample list'!$I62,Index!$C$2:$V$2,0))))</f>
        <v>Custom (TAGTGTTGCA-CGTTCTGGTA)</v>
      </c>
      <c r="M62" s="84"/>
      <c r="N62" s="73" t="s">
        <v>110</v>
      </c>
      <c r="O62" s="84" t="s">
        <v>265</v>
      </c>
      <c r="P62" s="71">
        <f>IF('Sample list'!$D62="","",'Sample list'!$H62)</f>
        <v>50</v>
      </c>
      <c r="Q62" s="71">
        <f>IF('Sample list'!$D62="","",'Sample list'!$G62*'Sample list'!$H62)</f>
        <v>100</v>
      </c>
      <c r="R62" s="82" t="s">
        <v>111</v>
      </c>
      <c r="S62" s="82" t="str">
        <f>IF('Sample list'!$D62="","",CONCATENATE('Sample information'!$B$16,"_",'Sample list'!$R62,"_org_",'Sample list'!$M62))</f>
        <v>YB-4209_PL1_org_</v>
      </c>
      <c r="T62" s="72" t="str">
        <f>IF('Sample list'!$M62="","",(CONCATENATE(20,LEFT('Sample list'!$M62,2),"-",(MID('Sample list'!$M62,3,2)),"-",(RIGHT('Sample list'!$M62,2)))))</f>
        <v/>
      </c>
      <c r="U62" s="72" t="str">
        <f>IF('Sample list'!$D62="","",IF('Sample information'!$B$22="","RML",'Sample information'!$B$22))</f>
        <v>NEBNext Ultra II Library Prep</v>
      </c>
      <c r="V62" s="72" t="s">
        <v>112</v>
      </c>
      <c r="W62" s="73"/>
      <c r="X62" s="73"/>
      <c r="Y62" s="72"/>
      <c r="Z62" s="72"/>
      <c r="AA62" s="94"/>
      <c r="AB62" s="72"/>
      <c r="AC62" s="93"/>
      <c r="AD62" s="72"/>
      <c r="AE62" s="72"/>
      <c r="AF62" s="73"/>
      <c r="AG62" s="16"/>
      <c r="AH62" s="16"/>
      <c r="AI62" s="16"/>
      <c r="AJ62" s="16"/>
      <c r="AK62" s="16"/>
      <c r="AL62" s="16"/>
      <c r="AM62" s="16"/>
      <c r="AN62" s="16"/>
      <c r="AO62" s="16"/>
      <c r="AP62" s="16"/>
      <c r="AQ62" s="16"/>
      <c r="AR62" s="16"/>
      <c r="AS62" s="16"/>
      <c r="AT62" s="16"/>
      <c r="AU62" s="16"/>
      <c r="AV62" s="16"/>
      <c r="AW62" s="16"/>
      <c r="AX62" s="16"/>
      <c r="AY62" s="16"/>
      <c r="AZ62" s="16"/>
    </row>
    <row r="63" ht="15.75" customHeight="1">
      <c r="A63" s="90" t="str">
        <f>IF('Sample list'!$D63="","",CONCATENATE('Sample information'!B$16," #1"," ",'Sample list'!$M63))</f>
        <v>YB-4209 #1 </v>
      </c>
      <c r="B63" s="90" t="str">
        <f>IF('Sample list'!$D63="","",CONCATENATE('Sample information'!B$16,"-",'Sample list'!$D63))</f>
        <v>YB-4209-BGLIB1573-24</v>
      </c>
      <c r="C63" s="91" t="s">
        <v>105</v>
      </c>
      <c r="D63" s="91" t="s">
        <v>266</v>
      </c>
      <c r="E63" s="92" t="s">
        <v>107</v>
      </c>
      <c r="F63" s="82" t="s">
        <v>108</v>
      </c>
      <c r="G63" s="91">
        <v>2.0</v>
      </c>
      <c r="H63" s="91">
        <v>50.0</v>
      </c>
      <c r="I63" s="82"/>
      <c r="J63" s="82"/>
      <c r="K63" s="91" t="s">
        <v>267</v>
      </c>
      <c r="L63" s="90" t="str">
        <f t="array" ref="L63">IF('Sample list'!$I63="",CONCATENATE("Custom (",'Sample list'!$K63,")"),IF('Sample list'!$I63="No index","Custom (None)",INDEX(Index!$C$3:$V$230,MATCH('Sample list'!$J63,Index!$B$3:$B$230,0),MATCH('Sample list'!$I63,Index!$C$2:$V$2,0))))</f>
        <v>Custom (CAGGCGATTC-CATTGACGGC)</v>
      </c>
      <c r="M63" s="84"/>
      <c r="N63" s="73" t="s">
        <v>110</v>
      </c>
      <c r="O63" s="84" t="s">
        <v>268</v>
      </c>
      <c r="P63" s="71">
        <f>IF('Sample list'!$D63="","",'Sample list'!$H63)</f>
        <v>50</v>
      </c>
      <c r="Q63" s="71">
        <f>IF('Sample list'!$D63="","",'Sample list'!$G63*'Sample list'!$H63)</f>
        <v>100</v>
      </c>
      <c r="R63" s="82" t="s">
        <v>111</v>
      </c>
      <c r="S63" s="82" t="str">
        <f>IF('Sample list'!$D63="","",CONCATENATE('Sample information'!$B$16,"_",'Sample list'!$R63,"_org_",'Sample list'!$M63))</f>
        <v>YB-4209_PL1_org_</v>
      </c>
      <c r="T63" s="72" t="str">
        <f>IF('Sample list'!$M63="","",(CONCATENATE(20,LEFT('Sample list'!$M63,2),"-",(MID('Sample list'!$M63,3,2)),"-",(RIGHT('Sample list'!$M63,2)))))</f>
        <v/>
      </c>
      <c r="U63" s="72" t="str">
        <f>IF('Sample list'!$D63="","",IF('Sample information'!$B$22="","RML",'Sample information'!$B$22))</f>
        <v>NEBNext Ultra II Library Prep</v>
      </c>
      <c r="V63" s="72" t="s">
        <v>112</v>
      </c>
      <c r="W63" s="73"/>
      <c r="X63" s="73"/>
      <c r="Y63" s="72"/>
      <c r="Z63" s="72"/>
      <c r="AA63" s="94"/>
      <c r="AB63" s="72"/>
      <c r="AC63" s="93"/>
      <c r="AD63" s="72"/>
      <c r="AE63" s="72"/>
      <c r="AF63" s="73"/>
      <c r="AG63" s="16"/>
      <c r="AH63" s="16"/>
      <c r="AI63" s="16"/>
      <c r="AJ63" s="16"/>
      <c r="AK63" s="16"/>
      <c r="AL63" s="16"/>
      <c r="AM63" s="16"/>
      <c r="AN63" s="16"/>
      <c r="AO63" s="16"/>
      <c r="AP63" s="16"/>
      <c r="AQ63" s="16"/>
      <c r="AR63" s="16"/>
      <c r="AS63" s="16"/>
      <c r="AT63" s="16"/>
      <c r="AU63" s="16"/>
      <c r="AV63" s="16"/>
      <c r="AW63" s="16"/>
      <c r="AX63" s="16"/>
      <c r="AY63" s="16"/>
      <c r="AZ63" s="16"/>
    </row>
    <row r="64" ht="15.75" customHeight="1">
      <c r="A64" s="90" t="str">
        <f>IF('Sample list'!$D64="","",CONCATENATE('Sample information'!B$16," #1"," ",'Sample list'!$M64))</f>
        <v>YB-4209 #1 </v>
      </c>
      <c r="B64" s="90" t="str">
        <f>IF('Sample list'!$D64="","",CONCATENATE('Sample information'!B$16,"-",'Sample list'!$D64))</f>
        <v>YB-4209-BGLIB1574-24</v>
      </c>
      <c r="C64" s="91" t="s">
        <v>105</v>
      </c>
      <c r="D64" s="91" t="s">
        <v>269</v>
      </c>
      <c r="E64" s="92" t="s">
        <v>107</v>
      </c>
      <c r="F64" s="82" t="s">
        <v>108</v>
      </c>
      <c r="G64" s="91">
        <v>2.0</v>
      </c>
      <c r="H64" s="91">
        <v>50.0</v>
      </c>
      <c r="I64" s="82"/>
      <c r="J64" s="82"/>
      <c r="K64" s="91" t="s">
        <v>270</v>
      </c>
      <c r="L64" s="90" t="str">
        <f t="array" ref="L64">IF('Sample list'!$I64="",CONCATENATE("Custom (",'Sample list'!$K64,")"),IF('Sample list'!$I64="No index","Custom (None)",INDEX(Index!$C$3:$V$230,MATCH('Sample list'!$J64,Index!$B$3:$B$230,0),MATCH('Sample list'!$I64,Index!$C$2:$V$2,0))))</f>
        <v>Custom (TGTCATGCGA-TTGGCCAATG)</v>
      </c>
      <c r="M64" s="84"/>
      <c r="N64" s="73" t="s">
        <v>110</v>
      </c>
      <c r="O64" s="84" t="s">
        <v>271</v>
      </c>
      <c r="P64" s="71">
        <f>IF('Sample list'!$D64="","",'Sample list'!$H64)</f>
        <v>50</v>
      </c>
      <c r="Q64" s="71">
        <f>IF('Sample list'!$D64="","",'Sample list'!$G64*'Sample list'!$H64)</f>
        <v>100</v>
      </c>
      <c r="R64" s="82" t="s">
        <v>111</v>
      </c>
      <c r="S64" s="82" t="str">
        <f>IF('Sample list'!$D64="","",CONCATENATE('Sample information'!$B$16,"_",'Sample list'!$R64,"_org_",'Sample list'!$M64))</f>
        <v>YB-4209_PL1_org_</v>
      </c>
      <c r="T64" s="72" t="str">
        <f>IF('Sample list'!$M64="","",(CONCATENATE(20,LEFT('Sample list'!$M64,2),"-",(MID('Sample list'!$M64,3,2)),"-",(RIGHT('Sample list'!$M64,2)))))</f>
        <v/>
      </c>
      <c r="U64" s="72" t="str">
        <f>IF('Sample list'!$D64="","",IF('Sample information'!$B$22="","RML",'Sample information'!$B$22))</f>
        <v>NEBNext Ultra II Library Prep</v>
      </c>
      <c r="V64" s="72" t="s">
        <v>112</v>
      </c>
      <c r="W64" s="73"/>
      <c r="X64" s="73"/>
      <c r="Y64" s="72"/>
      <c r="Z64" s="72"/>
      <c r="AA64" s="94"/>
      <c r="AB64" s="72"/>
      <c r="AC64" s="93"/>
      <c r="AD64" s="72"/>
      <c r="AE64" s="72"/>
      <c r="AF64" s="73"/>
      <c r="AG64" s="16"/>
      <c r="AH64" s="16"/>
      <c r="AI64" s="16"/>
      <c r="AJ64" s="16"/>
      <c r="AK64" s="16"/>
      <c r="AL64" s="16"/>
      <c r="AM64" s="16"/>
      <c r="AN64" s="16"/>
      <c r="AO64" s="16"/>
      <c r="AP64" s="16"/>
      <c r="AQ64" s="16"/>
      <c r="AR64" s="16"/>
      <c r="AS64" s="16"/>
      <c r="AT64" s="16"/>
      <c r="AU64" s="16"/>
      <c r="AV64" s="16"/>
      <c r="AW64" s="16"/>
      <c r="AX64" s="16"/>
      <c r="AY64" s="16"/>
      <c r="AZ64" s="16"/>
    </row>
    <row r="65" ht="15.75" customHeight="1">
      <c r="A65" s="90" t="str">
        <f>IF('Sample list'!$D65="","",CONCATENATE('Sample information'!B$16," #1"," ",'Sample list'!$M65))</f>
        <v>YB-4209 #1 </v>
      </c>
      <c r="B65" s="90" t="str">
        <f>IF('Sample list'!$D65="","",CONCATENATE('Sample information'!B$16,"-",'Sample list'!$D65))</f>
        <v>YB-4209-BGLIB1575-24</v>
      </c>
      <c r="C65" s="91" t="s">
        <v>105</v>
      </c>
      <c r="D65" s="91" t="s">
        <v>272</v>
      </c>
      <c r="E65" s="92" t="s">
        <v>107</v>
      </c>
      <c r="F65" s="82" t="s">
        <v>108</v>
      </c>
      <c r="G65" s="91">
        <v>2.0</v>
      </c>
      <c r="H65" s="91">
        <v>50.0</v>
      </c>
      <c r="I65" s="82"/>
      <c r="J65" s="82"/>
      <c r="K65" s="91" t="s">
        <v>273</v>
      </c>
      <c r="L65" s="90" t="str">
        <f t="array" ref="L65">IF('Sample list'!$I65="",CONCATENATE("Custom (",'Sample list'!$K65,")"),IF('Sample list'!$I65="No index","Custom (None)",INDEX(Index!$C$3:$V$230,MATCH('Sample list'!$J65,Index!$B$3:$B$230,0),MATCH('Sample list'!$I65,Index!$C$2:$V$2,0))))</f>
        <v>Custom (CACGTATTGA-GCTGCTAATA)</v>
      </c>
      <c r="M65" s="84"/>
      <c r="N65" s="73" t="s">
        <v>110</v>
      </c>
      <c r="O65" s="84" t="s">
        <v>274</v>
      </c>
      <c r="P65" s="71">
        <f>IF('Sample list'!$D65="","",'Sample list'!$H65)</f>
        <v>50</v>
      </c>
      <c r="Q65" s="71">
        <f>IF('Sample list'!$D65="","",'Sample list'!$G65*'Sample list'!$H65)</f>
        <v>100</v>
      </c>
      <c r="R65" s="82" t="s">
        <v>111</v>
      </c>
      <c r="S65" s="82" t="str">
        <f>IF('Sample list'!$D65="","",CONCATENATE('Sample information'!$B$16,"_",'Sample list'!$R65,"_org_",'Sample list'!$M65))</f>
        <v>YB-4209_PL1_org_</v>
      </c>
      <c r="T65" s="72" t="str">
        <f>IF('Sample list'!$M65="","",(CONCATENATE(20,LEFT('Sample list'!$M65,2),"-",(MID('Sample list'!$M65,3,2)),"-",(RIGHT('Sample list'!$M65,2)))))</f>
        <v/>
      </c>
      <c r="U65" s="72" t="str">
        <f>IF('Sample list'!$D65="","",IF('Sample information'!$B$22="","RML",'Sample information'!$B$22))</f>
        <v>NEBNext Ultra II Library Prep</v>
      </c>
      <c r="V65" s="72" t="s">
        <v>112</v>
      </c>
      <c r="W65" s="73"/>
      <c r="X65" s="73"/>
      <c r="Y65" s="72"/>
      <c r="Z65" s="72"/>
      <c r="AA65" s="94"/>
      <c r="AB65" s="72"/>
      <c r="AC65" s="93"/>
      <c r="AD65" s="72"/>
      <c r="AE65" s="72"/>
      <c r="AF65" s="73"/>
      <c r="AG65" s="16"/>
      <c r="AH65" s="16"/>
      <c r="AI65" s="16"/>
      <c r="AJ65" s="16"/>
      <c r="AK65" s="16"/>
      <c r="AL65" s="16"/>
      <c r="AM65" s="16"/>
      <c r="AN65" s="16"/>
      <c r="AO65" s="16"/>
      <c r="AP65" s="16"/>
      <c r="AQ65" s="16"/>
      <c r="AR65" s="16"/>
      <c r="AS65" s="16"/>
      <c r="AT65" s="16"/>
      <c r="AU65" s="16"/>
      <c r="AV65" s="16"/>
      <c r="AW65" s="16"/>
      <c r="AX65" s="16"/>
      <c r="AY65" s="16"/>
      <c r="AZ65" s="16"/>
    </row>
    <row r="66" ht="15.75" customHeight="1">
      <c r="A66" s="90" t="str">
        <f>IF('Sample list'!$D66="","",CONCATENATE('Sample information'!B$16," #1"," ",'Sample list'!$M66))</f>
        <v>YB-4209 #1 </v>
      </c>
      <c r="B66" s="90" t="str">
        <f>IF('Sample list'!$D66="","",CONCATENATE('Sample information'!B$16,"-",'Sample list'!$D66))</f>
        <v>YB-4209-BGLIB1576-24</v>
      </c>
      <c r="C66" s="91" t="s">
        <v>105</v>
      </c>
      <c r="D66" s="91" t="s">
        <v>275</v>
      </c>
      <c r="E66" s="92" t="s">
        <v>107</v>
      </c>
      <c r="F66" s="82" t="s">
        <v>108</v>
      </c>
      <c r="G66" s="91">
        <v>2.0</v>
      </c>
      <c r="H66" s="91">
        <v>50.0</v>
      </c>
      <c r="I66" s="82"/>
      <c r="J66" s="82"/>
      <c r="K66" s="91" t="s">
        <v>276</v>
      </c>
      <c r="L66" s="90" t="str">
        <f t="array" ref="L66">IF('Sample list'!$I66="",CONCATENATE("Custom (",'Sample list'!$K66,")"),IF('Sample list'!$I66="No index","Custom (None)",INDEX(Index!$C$3:$V$230,MATCH('Sample list'!$J66,Index!$B$3:$B$230,0),MATCH('Sample list'!$I66,Index!$C$2:$V$2,0))))</f>
        <v>Custom (CGTGGAGAAT-TCGATGATCG)</v>
      </c>
      <c r="M66" s="84"/>
      <c r="N66" s="73" t="s">
        <v>110</v>
      </c>
      <c r="O66" s="84" t="s">
        <v>277</v>
      </c>
      <c r="P66" s="71">
        <f>IF('Sample list'!$D66="","",'Sample list'!$H66)</f>
        <v>50</v>
      </c>
      <c r="Q66" s="71">
        <f>IF('Sample list'!$D66="","",'Sample list'!$G66*'Sample list'!$H66)</f>
        <v>100</v>
      </c>
      <c r="R66" s="82" t="s">
        <v>111</v>
      </c>
      <c r="S66" s="82" t="str">
        <f>IF('Sample list'!$D66="","",CONCATENATE('Sample information'!$B$16,"_",'Sample list'!$R66,"_org_",'Sample list'!$M66))</f>
        <v>YB-4209_PL1_org_</v>
      </c>
      <c r="T66" s="72" t="str">
        <f>IF('Sample list'!$M66="","",(CONCATENATE(20,LEFT('Sample list'!$M66,2),"-",(MID('Sample list'!$M66,3,2)),"-",(RIGHT('Sample list'!$M66,2)))))</f>
        <v/>
      </c>
      <c r="U66" s="72" t="str">
        <f>IF('Sample list'!$D66="","",IF('Sample information'!$B$22="","RML",'Sample information'!$B$22))</f>
        <v>NEBNext Ultra II Library Prep</v>
      </c>
      <c r="V66" s="72" t="s">
        <v>112</v>
      </c>
      <c r="W66" s="73"/>
      <c r="X66" s="73"/>
      <c r="Y66" s="72"/>
      <c r="Z66" s="72"/>
      <c r="AA66" s="94"/>
      <c r="AB66" s="72"/>
      <c r="AC66" s="93"/>
      <c r="AD66" s="72"/>
      <c r="AE66" s="72"/>
      <c r="AF66" s="73"/>
      <c r="AG66" s="16"/>
      <c r="AH66" s="16"/>
      <c r="AI66" s="16"/>
      <c r="AJ66" s="16"/>
      <c r="AK66" s="16"/>
      <c r="AL66" s="16"/>
      <c r="AM66" s="16"/>
      <c r="AN66" s="16"/>
      <c r="AO66" s="16"/>
      <c r="AP66" s="16"/>
      <c r="AQ66" s="16"/>
      <c r="AR66" s="16"/>
      <c r="AS66" s="16"/>
      <c r="AT66" s="16"/>
      <c r="AU66" s="16"/>
      <c r="AV66" s="16"/>
      <c r="AW66" s="16"/>
      <c r="AX66" s="16"/>
      <c r="AY66" s="16"/>
      <c r="AZ66" s="16"/>
    </row>
    <row r="67" ht="15.75" customHeight="1">
      <c r="A67" s="90" t="str">
        <f>IF('Sample list'!$D67="","",CONCATENATE('Sample information'!B$16," #1"," ",'Sample list'!$M67))</f>
        <v>YB-4209 #1 </v>
      </c>
      <c r="B67" s="90" t="str">
        <f>IF('Sample list'!$D67="","",CONCATENATE('Sample information'!B$16,"-",'Sample list'!$D67))</f>
        <v>YB-4209-BGLIB1577-24</v>
      </c>
      <c r="C67" s="91" t="s">
        <v>105</v>
      </c>
      <c r="D67" s="91" t="s">
        <v>278</v>
      </c>
      <c r="E67" s="92" t="s">
        <v>107</v>
      </c>
      <c r="F67" s="82" t="s">
        <v>108</v>
      </c>
      <c r="G67" s="91">
        <v>2.0</v>
      </c>
      <c r="H67" s="91">
        <v>50.0</v>
      </c>
      <c r="I67" s="82"/>
      <c r="J67" s="82"/>
      <c r="K67" s="91" t="s">
        <v>279</v>
      </c>
      <c r="L67" s="90" t="str">
        <f t="array" ref="L67">IF('Sample list'!$I67="",CONCATENATE("Custom (",'Sample list'!$K67,")"),IF('Sample list'!$I67="No index","Custom (None)",INDEX(Index!$C$3:$V$230,MATCH('Sample list'!$J67,Index!$B$3:$B$230,0),MATCH('Sample list'!$I67,Index!$C$2:$V$2,0))))</f>
        <v>Custom (CTCTGTAACA-TGTGTACCAG)</v>
      </c>
      <c r="M67" s="84"/>
      <c r="N67" s="73" t="s">
        <v>110</v>
      </c>
      <c r="O67" s="84" t="s">
        <v>280</v>
      </c>
      <c r="P67" s="71">
        <f>IF('Sample list'!$D67="","",'Sample list'!$H67)</f>
        <v>50</v>
      </c>
      <c r="Q67" s="71">
        <f>IF('Sample list'!$D67="","",'Sample list'!$G67*'Sample list'!$H67)</f>
        <v>100</v>
      </c>
      <c r="R67" s="82" t="s">
        <v>111</v>
      </c>
      <c r="S67" s="82" t="str">
        <f>IF('Sample list'!$D67="","",CONCATENATE('Sample information'!$B$16,"_",'Sample list'!$R67,"_org_",'Sample list'!$M67))</f>
        <v>YB-4209_PL1_org_</v>
      </c>
      <c r="T67" s="72" t="str">
        <f>IF('Sample list'!$M67="","",(CONCATENATE(20,LEFT('Sample list'!$M67,2),"-",(MID('Sample list'!$M67,3,2)),"-",(RIGHT('Sample list'!$M67,2)))))</f>
        <v/>
      </c>
      <c r="U67" s="72" t="str">
        <f>IF('Sample list'!$D67="","",IF('Sample information'!$B$22="","RML",'Sample information'!$B$22))</f>
        <v>NEBNext Ultra II Library Prep</v>
      </c>
      <c r="V67" s="72" t="s">
        <v>112</v>
      </c>
      <c r="W67" s="73"/>
      <c r="X67" s="73"/>
      <c r="Y67" s="72"/>
      <c r="Z67" s="72"/>
      <c r="AA67" s="94"/>
      <c r="AB67" s="72"/>
      <c r="AC67" s="93"/>
      <c r="AD67" s="72"/>
      <c r="AE67" s="72"/>
      <c r="AF67" s="73"/>
      <c r="AG67" s="16"/>
      <c r="AH67" s="16"/>
      <c r="AI67" s="16"/>
      <c r="AJ67" s="16"/>
      <c r="AK67" s="16"/>
      <c r="AL67" s="16"/>
      <c r="AM67" s="16"/>
      <c r="AN67" s="16"/>
      <c r="AO67" s="16"/>
      <c r="AP67" s="16"/>
      <c r="AQ67" s="16"/>
      <c r="AR67" s="16"/>
      <c r="AS67" s="16"/>
      <c r="AT67" s="16"/>
      <c r="AU67" s="16"/>
      <c r="AV67" s="16"/>
      <c r="AW67" s="16"/>
      <c r="AX67" s="16"/>
      <c r="AY67" s="16"/>
      <c r="AZ67" s="16"/>
    </row>
    <row r="68" ht="15.75" customHeight="1">
      <c r="A68" s="90" t="str">
        <f>IF('Sample list'!$D68="","",CONCATENATE('Sample information'!B$16," #1"," ",'Sample list'!$M68))</f>
        <v>YB-4209 #1 </v>
      </c>
      <c r="B68" s="90" t="str">
        <f>IF('Sample list'!$D68="","",CONCATENATE('Sample information'!B$16,"-",'Sample list'!$D68))</f>
        <v>YB-4209-BGLIB1578-24</v>
      </c>
      <c r="C68" s="91" t="s">
        <v>105</v>
      </c>
      <c r="D68" s="91" t="s">
        <v>281</v>
      </c>
      <c r="E68" s="92" t="s">
        <v>107</v>
      </c>
      <c r="F68" s="82" t="s">
        <v>108</v>
      </c>
      <c r="G68" s="91">
        <v>2.0</v>
      </c>
      <c r="H68" s="91">
        <v>50.0</v>
      </c>
      <c r="I68" s="82"/>
      <c r="J68" s="82"/>
      <c r="K68" s="91" t="s">
        <v>282</v>
      </c>
      <c r="L68" s="90" t="str">
        <f t="array" ref="L68">IF('Sample list'!$I68="",CONCATENATE("Custom (",'Sample list'!$K68,")"),IF('Sample list'!$I68="No index","Custom (None)",INDEX(Index!$C$3:$V$230,MATCH('Sample list'!$J68,Index!$B$3:$B$230,0),MATCH('Sample list'!$I68,Index!$C$2:$V$2,0))))</f>
        <v>Custom (GCGTCCGTAA-ATTGGCCAGC)</v>
      </c>
      <c r="M68" s="84"/>
      <c r="N68" s="73" t="s">
        <v>110</v>
      </c>
      <c r="O68" s="84" t="s">
        <v>283</v>
      </c>
      <c r="P68" s="71">
        <f>IF('Sample list'!$D68="","",'Sample list'!$H68)</f>
        <v>50</v>
      </c>
      <c r="Q68" s="71">
        <f>IF('Sample list'!$D68="","",'Sample list'!$G68*'Sample list'!$H68)</f>
        <v>100</v>
      </c>
      <c r="R68" s="82" t="s">
        <v>111</v>
      </c>
      <c r="S68" s="82" t="str">
        <f>IF('Sample list'!$D68="","",CONCATENATE('Sample information'!$B$16,"_",'Sample list'!$R68,"_org_",'Sample list'!$M68))</f>
        <v>YB-4209_PL1_org_</v>
      </c>
      <c r="T68" s="72" t="str">
        <f>IF('Sample list'!$M68="","",(CONCATENATE(20,LEFT('Sample list'!$M68,2),"-",(MID('Sample list'!$M68,3,2)),"-",(RIGHT('Sample list'!$M68,2)))))</f>
        <v/>
      </c>
      <c r="U68" s="72" t="str">
        <f>IF('Sample list'!$D68="","",IF('Sample information'!$B$22="","RML",'Sample information'!$B$22))</f>
        <v>NEBNext Ultra II Library Prep</v>
      </c>
      <c r="V68" s="72" t="s">
        <v>112</v>
      </c>
      <c r="W68" s="73"/>
      <c r="X68" s="73"/>
      <c r="Y68" s="72"/>
      <c r="Z68" s="72"/>
      <c r="AA68" s="94"/>
      <c r="AB68" s="72"/>
      <c r="AC68" s="93"/>
      <c r="AD68" s="72"/>
      <c r="AE68" s="72"/>
      <c r="AF68" s="73"/>
      <c r="AG68" s="16"/>
      <c r="AH68" s="16"/>
      <c r="AI68" s="16"/>
      <c r="AJ68" s="16"/>
      <c r="AK68" s="16"/>
      <c r="AL68" s="16"/>
      <c r="AM68" s="16"/>
      <c r="AN68" s="16"/>
      <c r="AO68" s="16"/>
      <c r="AP68" s="16"/>
      <c r="AQ68" s="16"/>
      <c r="AR68" s="16"/>
      <c r="AS68" s="16"/>
      <c r="AT68" s="16"/>
      <c r="AU68" s="16"/>
      <c r="AV68" s="16"/>
      <c r="AW68" s="16"/>
      <c r="AX68" s="16"/>
      <c r="AY68" s="16"/>
      <c r="AZ68" s="16"/>
    </row>
    <row r="69" ht="15.75" customHeight="1">
      <c r="A69" s="90" t="str">
        <f>IF('Sample list'!$D69="","",CONCATENATE('Sample information'!B$16," #1"," ",'Sample list'!$M69))</f>
        <v>YB-4209 #1 </v>
      </c>
      <c r="B69" s="90" t="str">
        <f>IF('Sample list'!$D69="","",CONCATENATE('Sample information'!B$16,"-",'Sample list'!$D69))</f>
        <v>YB-4209-BGLIB1579-24</v>
      </c>
      <c r="C69" s="91" t="s">
        <v>105</v>
      </c>
      <c r="D69" s="91" t="s">
        <v>284</v>
      </c>
      <c r="E69" s="92" t="s">
        <v>107</v>
      </c>
      <c r="F69" s="82" t="s">
        <v>108</v>
      </c>
      <c r="G69" s="91">
        <v>2.0</v>
      </c>
      <c r="H69" s="91">
        <v>50.0</v>
      </c>
      <c r="I69" s="82"/>
      <c r="J69" s="82"/>
      <c r="K69" s="91" t="s">
        <v>285</v>
      </c>
      <c r="L69" s="90" t="str">
        <f t="array" ref="L69">IF('Sample list'!$I69="",CONCATENATE("Custom (",'Sample list'!$K69,")"),IF('Sample list'!$I69="No index","Custom (None)",INDEX(Index!$C$3:$V$230,MATCH('Sample list'!$J69,Index!$B$3:$B$230,0),MATCH('Sample list'!$I69,Index!$C$2:$V$2,0))))</f>
        <v>Custom (TCAACATTGG-CTTGAATGTC)</v>
      </c>
      <c r="M69" s="84"/>
      <c r="N69" s="73" t="s">
        <v>110</v>
      </c>
      <c r="O69" s="84" t="s">
        <v>286</v>
      </c>
      <c r="P69" s="71">
        <f>IF('Sample list'!$D69="","",'Sample list'!$H69)</f>
        <v>50</v>
      </c>
      <c r="Q69" s="71">
        <f>IF('Sample list'!$D69="","",'Sample list'!$G69*'Sample list'!$H69)</f>
        <v>100</v>
      </c>
      <c r="R69" s="82" t="s">
        <v>111</v>
      </c>
      <c r="S69" s="82" t="str">
        <f>IF('Sample list'!$D69="","",CONCATENATE('Sample information'!$B$16,"_",'Sample list'!$R69,"_org_",'Sample list'!$M69))</f>
        <v>YB-4209_PL1_org_</v>
      </c>
      <c r="T69" s="72" t="str">
        <f>IF('Sample list'!$M69="","",(CONCATENATE(20,LEFT('Sample list'!$M69,2),"-",(MID('Sample list'!$M69,3,2)),"-",(RIGHT('Sample list'!$M69,2)))))</f>
        <v/>
      </c>
      <c r="U69" s="72" t="str">
        <f>IF('Sample list'!$D69="","",IF('Sample information'!$B$22="","RML",'Sample information'!$B$22))</f>
        <v>NEBNext Ultra II Library Prep</v>
      </c>
      <c r="V69" s="72" t="s">
        <v>112</v>
      </c>
      <c r="W69" s="73"/>
      <c r="X69" s="73"/>
      <c r="Y69" s="72"/>
      <c r="Z69" s="72"/>
      <c r="AA69" s="94"/>
      <c r="AB69" s="72"/>
      <c r="AC69" s="93"/>
      <c r="AD69" s="72"/>
      <c r="AE69" s="72"/>
      <c r="AF69" s="73"/>
      <c r="AG69" s="16"/>
      <c r="AH69" s="16"/>
      <c r="AI69" s="16"/>
      <c r="AJ69" s="16"/>
      <c r="AK69" s="16"/>
      <c r="AL69" s="16"/>
      <c r="AM69" s="16"/>
      <c r="AN69" s="16"/>
      <c r="AO69" s="16"/>
      <c r="AP69" s="16"/>
      <c r="AQ69" s="16"/>
      <c r="AR69" s="16"/>
      <c r="AS69" s="16"/>
      <c r="AT69" s="16"/>
      <c r="AU69" s="16"/>
      <c r="AV69" s="16"/>
      <c r="AW69" s="16"/>
      <c r="AX69" s="16"/>
      <c r="AY69" s="16"/>
      <c r="AZ69" s="16"/>
    </row>
    <row r="70" ht="15.75" customHeight="1">
      <c r="A70" s="90" t="str">
        <f>IF('Sample list'!$D70="","",CONCATENATE('Sample information'!B$16," #1"," ",'Sample list'!$M70))</f>
        <v>YB-4209 #1 </v>
      </c>
      <c r="B70" s="90" t="str">
        <f>IF('Sample list'!$D70="","",CONCATENATE('Sample information'!B$16,"-",'Sample list'!$D70))</f>
        <v>YB-4209-BGLIB1580-24</v>
      </c>
      <c r="C70" s="91" t="s">
        <v>105</v>
      </c>
      <c r="D70" s="91" t="s">
        <v>287</v>
      </c>
      <c r="E70" s="92" t="s">
        <v>107</v>
      </c>
      <c r="F70" s="82" t="s">
        <v>108</v>
      </c>
      <c r="G70" s="91">
        <v>2.0</v>
      </c>
      <c r="H70" s="91">
        <v>50.0</v>
      </c>
      <c r="I70" s="82"/>
      <c r="J70" s="82"/>
      <c r="K70" s="91" t="s">
        <v>288</v>
      </c>
      <c r="L70" s="90" t="str">
        <f t="array" ref="L70">IF('Sample list'!$I70="",CONCATENATE("Custom (",'Sample list'!$K70,")"),IF('Sample list'!$I70="No index","Custom (None)",INDEX(Index!$C$3:$V$230,MATCH('Sample list'!$J70,Index!$B$3:$B$230,0),MATCH('Sample list'!$I70,Index!$C$2:$V$2,0))))</f>
        <v>Custom (TCTAAGTACG-CCGATGTTCA)</v>
      </c>
      <c r="M70" s="84"/>
      <c r="N70" s="73" t="s">
        <v>110</v>
      </c>
      <c r="O70" s="84" t="s">
        <v>289</v>
      </c>
      <c r="P70" s="71">
        <f>IF('Sample list'!$D70="","",'Sample list'!$H70)</f>
        <v>50</v>
      </c>
      <c r="Q70" s="71">
        <f>IF('Sample list'!$D70="","",'Sample list'!$G70*'Sample list'!$H70)</f>
        <v>100</v>
      </c>
      <c r="R70" s="82" t="s">
        <v>111</v>
      </c>
      <c r="S70" s="82" t="str">
        <f>IF('Sample list'!$D70="","",CONCATENATE('Sample information'!$B$16,"_",'Sample list'!$R70,"_org_",'Sample list'!$M70))</f>
        <v>YB-4209_PL1_org_</v>
      </c>
      <c r="T70" s="72" t="str">
        <f>IF('Sample list'!$M70="","",(CONCATENATE(20,LEFT('Sample list'!$M70,2),"-",(MID('Sample list'!$M70,3,2)),"-",(RIGHT('Sample list'!$M70,2)))))</f>
        <v/>
      </c>
      <c r="U70" s="72" t="str">
        <f>IF('Sample list'!$D70="","",IF('Sample information'!$B$22="","RML",'Sample information'!$B$22))</f>
        <v>NEBNext Ultra II Library Prep</v>
      </c>
      <c r="V70" s="72" t="s">
        <v>112</v>
      </c>
      <c r="W70" s="73"/>
      <c r="X70" s="73"/>
      <c r="Y70" s="72"/>
      <c r="Z70" s="72"/>
      <c r="AA70" s="94"/>
      <c r="AB70" s="72"/>
      <c r="AC70" s="93"/>
      <c r="AD70" s="72"/>
      <c r="AE70" s="72"/>
      <c r="AF70" s="73"/>
      <c r="AG70" s="16"/>
      <c r="AH70" s="16"/>
      <c r="AI70" s="16"/>
      <c r="AJ70" s="16"/>
      <c r="AK70" s="16"/>
      <c r="AL70" s="16"/>
      <c r="AM70" s="16"/>
      <c r="AN70" s="16"/>
      <c r="AO70" s="16"/>
      <c r="AP70" s="16"/>
      <c r="AQ70" s="16"/>
      <c r="AR70" s="16"/>
      <c r="AS70" s="16"/>
      <c r="AT70" s="16"/>
      <c r="AU70" s="16"/>
      <c r="AV70" s="16"/>
      <c r="AW70" s="16"/>
      <c r="AX70" s="16"/>
      <c r="AY70" s="16"/>
      <c r="AZ70" s="16"/>
    </row>
    <row r="71" ht="15.75" customHeight="1">
      <c r="A71" s="90" t="str">
        <f>IF('Sample list'!$D71="","",CONCATENATE('Sample information'!B$16," #1"," ",'Sample list'!$M71))</f>
        <v>YB-4209 #1 </v>
      </c>
      <c r="B71" s="90" t="str">
        <f>IF('Sample list'!$D71="","",CONCATENATE('Sample information'!B$16,"-",'Sample list'!$D71))</f>
        <v>YB-4209-BGLIB1581-24</v>
      </c>
      <c r="C71" s="91" t="s">
        <v>105</v>
      </c>
      <c r="D71" s="91" t="s">
        <v>290</v>
      </c>
      <c r="E71" s="92" t="s">
        <v>107</v>
      </c>
      <c r="F71" s="82" t="s">
        <v>108</v>
      </c>
      <c r="G71" s="91">
        <v>2.0</v>
      </c>
      <c r="H71" s="91">
        <v>50.0</v>
      </c>
      <c r="I71" s="82"/>
      <c r="J71" s="82"/>
      <c r="K71" s="91" t="s">
        <v>291</v>
      </c>
      <c r="L71" s="90" t="str">
        <f t="array" ref="L71">IF('Sample list'!$I71="",CONCATENATE("Custom (",'Sample list'!$K71,")"),IF('Sample list'!$I71="No index","Custom (None)",INDEX(Index!$C$3:$V$230,MATCH('Sample list'!$J71,Index!$B$3:$B$230,0),MATCH('Sample list'!$I71,Index!$C$2:$V$2,0))))</f>
        <v>Custom (TGTTCACGGC-GCACCACCAT)</v>
      </c>
      <c r="M71" s="84"/>
      <c r="N71" s="73" t="s">
        <v>110</v>
      </c>
      <c r="O71" s="84" t="s">
        <v>292</v>
      </c>
      <c r="P71" s="71">
        <f>IF('Sample list'!$D71="","",'Sample list'!$H71)</f>
        <v>50</v>
      </c>
      <c r="Q71" s="71">
        <f>IF('Sample list'!$D71="","",'Sample list'!$G71*'Sample list'!$H71)</f>
        <v>100</v>
      </c>
      <c r="R71" s="82" t="s">
        <v>111</v>
      </c>
      <c r="S71" s="82" t="str">
        <f>IF('Sample list'!$D71="","",CONCATENATE('Sample information'!$B$16,"_",'Sample list'!$R71,"_org_",'Sample list'!$M71))</f>
        <v>YB-4209_PL1_org_</v>
      </c>
      <c r="T71" s="72" t="str">
        <f>IF('Sample list'!$M71="","",(CONCATENATE(20,LEFT('Sample list'!$M71,2),"-",(MID('Sample list'!$M71,3,2)),"-",(RIGHT('Sample list'!$M71,2)))))</f>
        <v/>
      </c>
      <c r="U71" s="72" t="str">
        <f>IF('Sample list'!$D71="","",IF('Sample information'!$B$22="","RML",'Sample information'!$B$22))</f>
        <v>NEBNext Ultra II Library Prep</v>
      </c>
      <c r="V71" s="72" t="s">
        <v>112</v>
      </c>
      <c r="W71" s="73"/>
      <c r="X71" s="73"/>
      <c r="Y71" s="72"/>
      <c r="Z71" s="72"/>
      <c r="AA71" s="94"/>
      <c r="AB71" s="72"/>
      <c r="AC71" s="93"/>
      <c r="AD71" s="72"/>
      <c r="AE71" s="72"/>
      <c r="AF71" s="73"/>
      <c r="AG71" s="16"/>
      <c r="AH71" s="16"/>
      <c r="AI71" s="16"/>
      <c r="AJ71" s="16"/>
      <c r="AK71" s="16"/>
      <c r="AL71" s="16"/>
      <c r="AM71" s="16"/>
      <c r="AN71" s="16"/>
      <c r="AO71" s="16"/>
      <c r="AP71" s="16"/>
      <c r="AQ71" s="16"/>
      <c r="AR71" s="16"/>
      <c r="AS71" s="16"/>
      <c r="AT71" s="16"/>
      <c r="AU71" s="16"/>
      <c r="AV71" s="16"/>
      <c r="AW71" s="16"/>
      <c r="AX71" s="16"/>
      <c r="AY71" s="16"/>
      <c r="AZ71" s="16"/>
    </row>
    <row r="72" ht="15.75" customHeight="1">
      <c r="A72" s="90" t="str">
        <f>IF('Sample list'!$D72="","",CONCATENATE('Sample information'!B$16," #1"," ",'Sample list'!$M72))</f>
        <v>YB-4209 #1 </v>
      </c>
      <c r="B72" s="90" t="str">
        <f>IF('Sample list'!$D72="","",CONCATENATE('Sample information'!B$16,"-",'Sample list'!$D72))</f>
        <v>YB-4209-BGLIB1582-24</v>
      </c>
      <c r="C72" s="91" t="s">
        <v>105</v>
      </c>
      <c r="D72" s="91" t="s">
        <v>293</v>
      </c>
      <c r="E72" s="92" t="s">
        <v>107</v>
      </c>
      <c r="F72" s="82" t="s">
        <v>108</v>
      </c>
      <c r="G72" s="91">
        <v>2.0</v>
      </c>
      <c r="H72" s="91">
        <v>50.0</v>
      </c>
      <c r="I72" s="82"/>
      <c r="J72" s="82"/>
      <c r="K72" s="91" t="s">
        <v>294</v>
      </c>
      <c r="L72" s="90" t="str">
        <f t="array" ref="L72">IF('Sample list'!$I72="",CONCATENATE("Custom (",'Sample list'!$K72,")"),IF('Sample list'!$I72="No index","Custom (None)",INDEX(Index!$C$3:$V$230,MATCH('Sample list'!$J72,Index!$B$3:$B$230,0),MATCH('Sample list'!$I72,Index!$C$2:$V$2,0))))</f>
        <v>Custom (GTGGTCTCCT-TACCACGTAG)</v>
      </c>
      <c r="M72" s="84"/>
      <c r="N72" s="73" t="s">
        <v>110</v>
      </c>
      <c r="O72" s="84" t="s">
        <v>295</v>
      </c>
      <c r="P72" s="71">
        <f>IF('Sample list'!$D72="","",'Sample list'!$H72)</f>
        <v>50</v>
      </c>
      <c r="Q72" s="71">
        <f>IF('Sample list'!$D72="","",'Sample list'!$G72*'Sample list'!$H72)</f>
        <v>100</v>
      </c>
      <c r="R72" s="82" t="s">
        <v>111</v>
      </c>
      <c r="S72" s="82" t="str">
        <f>IF('Sample list'!$D72="","",CONCATENATE('Sample information'!$B$16,"_",'Sample list'!$R72,"_org_",'Sample list'!$M72))</f>
        <v>YB-4209_PL1_org_</v>
      </c>
      <c r="T72" s="72" t="str">
        <f>IF('Sample list'!$M72="","",(CONCATENATE(20,LEFT('Sample list'!$M72,2),"-",(MID('Sample list'!$M72,3,2)),"-",(RIGHT('Sample list'!$M72,2)))))</f>
        <v/>
      </c>
      <c r="U72" s="72" t="str">
        <f>IF('Sample list'!$D72="","",IF('Sample information'!$B$22="","RML",'Sample information'!$B$22))</f>
        <v>NEBNext Ultra II Library Prep</v>
      </c>
      <c r="V72" s="72" t="s">
        <v>112</v>
      </c>
      <c r="W72" s="73"/>
      <c r="X72" s="73"/>
      <c r="Y72" s="72"/>
      <c r="Z72" s="72"/>
      <c r="AA72" s="94"/>
      <c r="AB72" s="72"/>
      <c r="AC72" s="93"/>
      <c r="AD72" s="72"/>
      <c r="AE72" s="72"/>
      <c r="AF72" s="73"/>
      <c r="AG72" s="16"/>
      <c r="AH72" s="16"/>
      <c r="AI72" s="16"/>
      <c r="AJ72" s="16"/>
      <c r="AK72" s="16"/>
      <c r="AL72" s="16"/>
      <c r="AM72" s="16"/>
      <c r="AN72" s="16"/>
      <c r="AO72" s="16"/>
      <c r="AP72" s="16"/>
      <c r="AQ72" s="16"/>
      <c r="AR72" s="16"/>
      <c r="AS72" s="16"/>
      <c r="AT72" s="16"/>
      <c r="AU72" s="16"/>
      <c r="AV72" s="16"/>
      <c r="AW72" s="16"/>
      <c r="AX72" s="16"/>
      <c r="AY72" s="16"/>
      <c r="AZ72" s="16"/>
    </row>
    <row r="73" ht="15.75" customHeight="1">
      <c r="A73" s="90" t="str">
        <f>IF('Sample list'!$D73="","",CONCATENATE('Sample information'!B$16," #1"," ",'Sample list'!$M73))</f>
        <v>YB-4209 #1 </v>
      </c>
      <c r="B73" s="90" t="str">
        <f>IF('Sample list'!$D73="","",CONCATENATE('Sample information'!B$16,"-",'Sample list'!$D73))</f>
        <v>YB-4209-BGLIB1583-24</v>
      </c>
      <c r="C73" s="91" t="s">
        <v>105</v>
      </c>
      <c r="D73" s="91" t="s">
        <v>296</v>
      </c>
      <c r="E73" s="92" t="s">
        <v>107</v>
      </c>
      <c r="F73" s="82" t="s">
        <v>108</v>
      </c>
      <c r="G73" s="91">
        <v>2.0</v>
      </c>
      <c r="H73" s="91">
        <v>50.0</v>
      </c>
      <c r="I73" s="82"/>
      <c r="J73" s="82"/>
      <c r="K73" s="91" t="s">
        <v>297</v>
      </c>
      <c r="L73" s="90" t="str">
        <f t="array" ref="L73">IF('Sample list'!$I73="",CONCATENATE("Custom (",'Sample list'!$K73,")"),IF('Sample list'!$I73="No index","Custom (None)",INDEX(Index!$C$3:$V$230,MATCH('Sample list'!$J73,Index!$B$3:$B$230,0),MATCH('Sample list'!$I73,Index!$C$2:$V$2,0))))</f>
        <v>Custom (CGCTTGCTTC-TCACCGACTA)</v>
      </c>
      <c r="M73" s="84"/>
      <c r="N73" s="73" t="s">
        <v>110</v>
      </c>
      <c r="O73" s="84" t="s">
        <v>298</v>
      </c>
      <c r="P73" s="71">
        <f>IF('Sample list'!$D73="","",'Sample list'!$H73)</f>
        <v>50</v>
      </c>
      <c r="Q73" s="71">
        <f>IF('Sample list'!$D73="","",'Sample list'!$G73*'Sample list'!$H73)</f>
        <v>100</v>
      </c>
      <c r="R73" s="82" t="s">
        <v>111</v>
      </c>
      <c r="S73" s="82" t="str">
        <f>IF('Sample list'!$D73="","",CONCATENATE('Sample information'!$B$16,"_",'Sample list'!$R73,"_org_",'Sample list'!$M73))</f>
        <v>YB-4209_PL1_org_</v>
      </c>
      <c r="T73" s="72" t="str">
        <f>IF('Sample list'!$M73="","",(CONCATENATE(20,LEFT('Sample list'!$M73,2),"-",(MID('Sample list'!$M73,3,2)),"-",(RIGHT('Sample list'!$M73,2)))))</f>
        <v/>
      </c>
      <c r="U73" s="72" t="str">
        <f>IF('Sample list'!$D73="","",IF('Sample information'!$B$22="","RML",'Sample information'!$B$22))</f>
        <v>NEBNext Ultra II Library Prep</v>
      </c>
      <c r="V73" s="72" t="s">
        <v>112</v>
      </c>
      <c r="W73" s="73"/>
      <c r="X73" s="73"/>
      <c r="Y73" s="72"/>
      <c r="Z73" s="72"/>
      <c r="AA73" s="94"/>
      <c r="AB73" s="72"/>
      <c r="AC73" s="93"/>
      <c r="AD73" s="72"/>
      <c r="AE73" s="72"/>
      <c r="AF73" s="73"/>
      <c r="AG73" s="16"/>
      <c r="AH73" s="16"/>
      <c r="AI73" s="16"/>
      <c r="AJ73" s="16"/>
      <c r="AK73" s="16"/>
      <c r="AL73" s="16"/>
      <c r="AM73" s="16"/>
      <c r="AN73" s="16"/>
      <c r="AO73" s="16"/>
      <c r="AP73" s="16"/>
      <c r="AQ73" s="16"/>
      <c r="AR73" s="16"/>
      <c r="AS73" s="16"/>
      <c r="AT73" s="16"/>
      <c r="AU73" s="16"/>
      <c r="AV73" s="16"/>
      <c r="AW73" s="16"/>
      <c r="AX73" s="16"/>
      <c r="AY73" s="16"/>
      <c r="AZ73" s="16"/>
    </row>
    <row r="74" ht="15.75" customHeight="1">
      <c r="A74" s="90" t="str">
        <f>IF('Sample list'!$D74="","",CONCATENATE('Sample information'!B$16," #1"," ",'Sample list'!$M74))</f>
        <v>YB-4209 #1 </v>
      </c>
      <c r="B74" s="90" t="str">
        <f>IF('Sample list'!$D74="","",CONCATENATE('Sample information'!B$16,"-",'Sample list'!$D74))</f>
        <v>YB-4209-BGLIB1584-24</v>
      </c>
      <c r="C74" s="91" t="s">
        <v>105</v>
      </c>
      <c r="D74" s="91" t="s">
        <v>299</v>
      </c>
      <c r="E74" s="92" t="s">
        <v>107</v>
      </c>
      <c r="F74" s="82" t="s">
        <v>108</v>
      </c>
      <c r="G74" s="91">
        <v>2.0</v>
      </c>
      <c r="H74" s="91">
        <v>50.0</v>
      </c>
      <c r="I74" s="82"/>
      <c r="J74" s="82"/>
      <c r="K74" s="91" t="s">
        <v>300</v>
      </c>
      <c r="L74" s="90" t="str">
        <f t="array" ref="L74">IF('Sample list'!$I74="",CONCATENATE("Custom (",'Sample list'!$K74,")"),IF('Sample list'!$I74="No index","Custom (None)",INDEX(Index!$C$3:$V$230,MATCH('Sample list'!$J74,Index!$B$3:$B$230,0),MATCH('Sample list'!$I74,Index!$C$2:$V$2,0))))</f>
        <v>Custom (CAGTCGCGTT-GACCTACGAG)</v>
      </c>
      <c r="M74" s="84"/>
      <c r="N74" s="73" t="s">
        <v>110</v>
      </c>
      <c r="O74" s="84" t="s">
        <v>301</v>
      </c>
      <c r="P74" s="71">
        <f>IF('Sample list'!$D74="","",'Sample list'!$H74)</f>
        <v>50</v>
      </c>
      <c r="Q74" s="71">
        <f>IF('Sample list'!$D74="","",'Sample list'!$G74*'Sample list'!$H74)</f>
        <v>100</v>
      </c>
      <c r="R74" s="82" t="s">
        <v>111</v>
      </c>
      <c r="S74" s="82" t="str">
        <f>IF('Sample list'!$D74="","",CONCATENATE('Sample information'!$B$16,"_",'Sample list'!$R74,"_org_",'Sample list'!$M74))</f>
        <v>YB-4209_PL1_org_</v>
      </c>
      <c r="T74" s="72" t="str">
        <f>IF('Sample list'!$M74="","",(CONCATENATE(20,LEFT('Sample list'!$M74,2),"-",(MID('Sample list'!$M74,3,2)),"-",(RIGHT('Sample list'!$M74,2)))))</f>
        <v/>
      </c>
      <c r="U74" s="72" t="str">
        <f>IF('Sample list'!$D74="","",IF('Sample information'!$B$22="","RML",'Sample information'!$B$22))</f>
        <v>NEBNext Ultra II Library Prep</v>
      </c>
      <c r="V74" s="72" t="s">
        <v>112</v>
      </c>
      <c r="W74" s="73"/>
      <c r="X74" s="73"/>
      <c r="Y74" s="72"/>
      <c r="Z74" s="72"/>
      <c r="AA74" s="94"/>
      <c r="AB74" s="72"/>
      <c r="AC74" s="93"/>
      <c r="AD74" s="72"/>
      <c r="AE74" s="72"/>
      <c r="AF74" s="73"/>
      <c r="AG74" s="16"/>
      <c r="AH74" s="16"/>
      <c r="AI74" s="16"/>
      <c r="AJ74" s="16"/>
      <c r="AK74" s="16"/>
      <c r="AL74" s="16"/>
      <c r="AM74" s="16"/>
      <c r="AN74" s="16"/>
      <c r="AO74" s="16"/>
      <c r="AP74" s="16"/>
      <c r="AQ74" s="16"/>
      <c r="AR74" s="16"/>
      <c r="AS74" s="16"/>
      <c r="AT74" s="16"/>
      <c r="AU74" s="16"/>
      <c r="AV74" s="16"/>
      <c r="AW74" s="16"/>
      <c r="AX74" s="16"/>
      <c r="AY74" s="16"/>
      <c r="AZ74" s="16"/>
    </row>
    <row r="75" ht="15.75" customHeight="1">
      <c r="A75" s="90" t="str">
        <f>IF('Sample list'!$D75="","",CONCATENATE('Sample information'!B$16," #1"," ",'Sample list'!$M75))</f>
        <v>YB-4209 #1 </v>
      </c>
      <c r="B75" s="90" t="str">
        <f>IF('Sample list'!$D75="","",CONCATENATE('Sample information'!B$16,"-",'Sample list'!$D75))</f>
        <v>YB-4209-BGLIB1585-24</v>
      </c>
      <c r="C75" s="91" t="s">
        <v>105</v>
      </c>
      <c r="D75" s="91" t="s">
        <v>302</v>
      </c>
      <c r="E75" s="92" t="s">
        <v>107</v>
      </c>
      <c r="F75" s="82" t="s">
        <v>108</v>
      </c>
      <c r="G75" s="91">
        <v>2.0</v>
      </c>
      <c r="H75" s="91">
        <v>50.0</v>
      </c>
      <c r="I75" s="82"/>
      <c r="J75" s="82"/>
      <c r="K75" s="91" t="s">
        <v>303</v>
      </c>
      <c r="L75" s="90" t="str">
        <f t="array" ref="L75">IF('Sample list'!$I75="",CONCATENATE("Custom (",'Sample list'!$K75,")"),IF('Sample list'!$I75="No index","Custom (None)",INDEX(Index!$C$3:$V$230,MATCH('Sample list'!$J75,Index!$B$3:$B$230,0),MATCH('Sample list'!$I75,Index!$C$2:$V$2,0))))</f>
        <v>Custom (AGTCCGCGAA-AGAGAGTGGT)</v>
      </c>
      <c r="M75" s="84"/>
      <c r="N75" s="73" t="s">
        <v>110</v>
      </c>
      <c r="O75" s="84" t="s">
        <v>304</v>
      </c>
      <c r="P75" s="71">
        <f>IF('Sample list'!$D75="","",'Sample list'!$H75)</f>
        <v>50</v>
      </c>
      <c r="Q75" s="71">
        <f>IF('Sample list'!$D75="","",'Sample list'!$G75*'Sample list'!$H75)</f>
        <v>100</v>
      </c>
      <c r="R75" s="82" t="s">
        <v>111</v>
      </c>
      <c r="S75" s="82" t="str">
        <f>IF('Sample list'!$D75="","",CONCATENATE('Sample information'!$B$16,"_",'Sample list'!$R75,"_org_",'Sample list'!$M75))</f>
        <v>YB-4209_PL1_org_</v>
      </c>
      <c r="T75" s="72" t="str">
        <f>IF('Sample list'!$M75="","",(CONCATENATE(20,LEFT('Sample list'!$M75,2),"-",(MID('Sample list'!$M75,3,2)),"-",(RIGHT('Sample list'!$M75,2)))))</f>
        <v/>
      </c>
      <c r="U75" s="72" t="str">
        <f>IF('Sample list'!$D75="","",IF('Sample information'!$B$22="","RML",'Sample information'!$B$22))</f>
        <v>NEBNext Ultra II Library Prep</v>
      </c>
      <c r="V75" s="72" t="s">
        <v>112</v>
      </c>
      <c r="W75" s="73"/>
      <c r="X75" s="73"/>
      <c r="Y75" s="72"/>
      <c r="Z75" s="72"/>
      <c r="AA75" s="94"/>
      <c r="AB75" s="72"/>
      <c r="AC75" s="93"/>
      <c r="AD75" s="72"/>
      <c r="AE75" s="72"/>
      <c r="AF75" s="73"/>
      <c r="AG75" s="16"/>
      <c r="AH75" s="16"/>
      <c r="AI75" s="16"/>
      <c r="AJ75" s="16"/>
      <c r="AK75" s="16"/>
      <c r="AL75" s="16"/>
      <c r="AM75" s="16"/>
      <c r="AN75" s="16"/>
      <c r="AO75" s="16"/>
      <c r="AP75" s="16"/>
      <c r="AQ75" s="16"/>
      <c r="AR75" s="16"/>
      <c r="AS75" s="16"/>
      <c r="AT75" s="16"/>
      <c r="AU75" s="16"/>
      <c r="AV75" s="16"/>
      <c r="AW75" s="16"/>
      <c r="AX75" s="16"/>
      <c r="AY75" s="16"/>
      <c r="AZ75" s="16"/>
    </row>
    <row r="76" ht="15.75" customHeight="1">
      <c r="A76" s="90" t="str">
        <f>IF('Sample list'!$D76="","",CONCATENATE('Sample information'!B$16," #1"," ",'Sample list'!$M76))</f>
        <v>YB-4209 #1 </v>
      </c>
      <c r="B76" s="90" t="str">
        <f>IF('Sample list'!$D76="","",CONCATENATE('Sample information'!B$16,"-",'Sample list'!$D76))</f>
        <v>YB-4209-BGLIB1586-24</v>
      </c>
      <c r="C76" s="91" t="s">
        <v>105</v>
      </c>
      <c r="D76" s="91" t="s">
        <v>305</v>
      </c>
      <c r="E76" s="92" t="s">
        <v>107</v>
      </c>
      <c r="F76" s="82" t="s">
        <v>108</v>
      </c>
      <c r="G76" s="91">
        <v>2.0</v>
      </c>
      <c r="H76" s="91">
        <v>50.0</v>
      </c>
      <c r="I76" s="82"/>
      <c r="J76" s="82"/>
      <c r="K76" s="91" t="s">
        <v>306</v>
      </c>
      <c r="L76" s="90" t="str">
        <f t="array" ref="L76">IF('Sample list'!$I76="",CONCATENATE("Custom (",'Sample list'!$K76,")"),IF('Sample list'!$I76="No index","Custom (None)",INDEX(Index!$C$3:$V$230,MATCH('Sample list'!$J76,Index!$B$3:$B$230,0),MATCH('Sample list'!$I76,Index!$C$2:$V$2,0))))</f>
        <v>Custom (GTCGTCACGA-GTGACTAACT)</v>
      </c>
      <c r="M76" s="84"/>
      <c r="N76" s="73" t="s">
        <v>110</v>
      </c>
      <c r="O76" s="84" t="s">
        <v>307</v>
      </c>
      <c r="P76" s="71">
        <f>IF('Sample list'!$D76="","",'Sample list'!$H76)</f>
        <v>50</v>
      </c>
      <c r="Q76" s="71">
        <f>IF('Sample list'!$D76="","",'Sample list'!$G76*'Sample list'!$H76)</f>
        <v>100</v>
      </c>
      <c r="R76" s="82" t="s">
        <v>111</v>
      </c>
      <c r="S76" s="82" t="str">
        <f>IF('Sample list'!$D76="","",CONCATENATE('Sample information'!$B$16,"_",'Sample list'!$R76,"_org_",'Sample list'!$M76))</f>
        <v>YB-4209_PL1_org_</v>
      </c>
      <c r="T76" s="72" t="str">
        <f>IF('Sample list'!$M76="","",(CONCATENATE(20,LEFT('Sample list'!$M76,2),"-",(MID('Sample list'!$M76,3,2)),"-",(RIGHT('Sample list'!$M76,2)))))</f>
        <v/>
      </c>
      <c r="U76" s="72" t="str">
        <f>IF('Sample list'!$D76="","",IF('Sample information'!$B$22="","RML",'Sample information'!$B$22))</f>
        <v>NEBNext Ultra II Library Prep</v>
      </c>
      <c r="V76" s="72" t="s">
        <v>112</v>
      </c>
      <c r="W76" s="73"/>
      <c r="X76" s="73"/>
      <c r="Y76" s="72"/>
      <c r="Z76" s="72"/>
      <c r="AA76" s="94"/>
      <c r="AB76" s="72"/>
      <c r="AC76" s="93"/>
      <c r="AD76" s="72"/>
      <c r="AE76" s="72"/>
      <c r="AF76" s="73"/>
      <c r="AG76" s="16"/>
      <c r="AH76" s="16"/>
      <c r="AI76" s="16"/>
      <c r="AJ76" s="16"/>
      <c r="AK76" s="16"/>
      <c r="AL76" s="16"/>
      <c r="AM76" s="16"/>
      <c r="AN76" s="16"/>
      <c r="AO76" s="16"/>
      <c r="AP76" s="16"/>
      <c r="AQ76" s="16"/>
      <c r="AR76" s="16"/>
      <c r="AS76" s="16"/>
      <c r="AT76" s="16"/>
      <c r="AU76" s="16"/>
      <c r="AV76" s="16"/>
      <c r="AW76" s="16"/>
      <c r="AX76" s="16"/>
      <c r="AY76" s="16"/>
      <c r="AZ76" s="16"/>
    </row>
    <row r="77" ht="15.75" customHeight="1">
      <c r="A77" s="90" t="str">
        <f>IF('Sample list'!$D77="","",CONCATENATE('Sample information'!B$16," #1"," ",'Sample list'!$M77))</f>
        <v>YB-4209 #1 </v>
      </c>
      <c r="B77" s="90" t="str">
        <f>IF('Sample list'!$D77="","",CONCATENATE('Sample information'!B$16,"-",'Sample list'!$D77))</f>
        <v>YB-4209-BGLIB1587-24</v>
      </c>
      <c r="C77" s="91" t="s">
        <v>105</v>
      </c>
      <c r="D77" s="91" t="s">
        <v>308</v>
      </c>
      <c r="E77" s="92" t="s">
        <v>107</v>
      </c>
      <c r="F77" s="82" t="s">
        <v>108</v>
      </c>
      <c r="G77" s="91">
        <v>2.0</v>
      </c>
      <c r="H77" s="91">
        <v>50.0</v>
      </c>
      <c r="I77" s="82"/>
      <c r="J77" s="82"/>
      <c r="K77" s="91" t="s">
        <v>309</v>
      </c>
      <c r="L77" s="90" t="str">
        <f t="array" ref="L77">IF('Sample list'!$I77="",CONCATENATE("Custom (",'Sample list'!$K77,")"),IF('Sample list'!$I77="No index","Custom (None)",INDEX(Index!$C$3:$V$230,MATCH('Sample list'!$J77,Index!$B$3:$B$230,0),MATCH('Sample list'!$I77,Index!$C$2:$V$2,0))))</f>
        <v>Custom (GCTAGATTGA-TCCGAATAAG)</v>
      </c>
      <c r="M77" s="84"/>
      <c r="N77" s="73" t="s">
        <v>110</v>
      </c>
      <c r="O77" s="84" t="s">
        <v>310</v>
      </c>
      <c r="P77" s="71">
        <f>IF('Sample list'!$D77="","",'Sample list'!$H77)</f>
        <v>50</v>
      </c>
      <c r="Q77" s="71">
        <f>IF('Sample list'!$D77="","",'Sample list'!$G77*'Sample list'!$H77)</f>
        <v>100</v>
      </c>
      <c r="R77" s="82" t="s">
        <v>111</v>
      </c>
      <c r="S77" s="82" t="str">
        <f>IF('Sample list'!$D77="","",CONCATENATE('Sample information'!$B$16,"_",'Sample list'!$R77,"_org_",'Sample list'!$M77))</f>
        <v>YB-4209_PL1_org_</v>
      </c>
      <c r="T77" s="72" t="str">
        <f>IF('Sample list'!$M77="","",(CONCATENATE(20,LEFT('Sample list'!$M77,2),"-",(MID('Sample list'!$M77,3,2)),"-",(RIGHT('Sample list'!$M77,2)))))</f>
        <v/>
      </c>
      <c r="U77" s="72" t="str">
        <f>IF('Sample list'!$D77="","",IF('Sample information'!$B$22="","RML",'Sample information'!$B$22))</f>
        <v>NEBNext Ultra II Library Prep</v>
      </c>
      <c r="V77" s="72" t="s">
        <v>112</v>
      </c>
      <c r="W77" s="73"/>
      <c r="X77" s="73"/>
      <c r="Y77" s="72"/>
      <c r="Z77" s="72"/>
      <c r="AA77" s="94"/>
      <c r="AB77" s="72"/>
      <c r="AC77" s="93"/>
      <c r="AD77" s="72"/>
      <c r="AE77" s="72"/>
      <c r="AF77" s="73"/>
      <c r="AG77" s="16"/>
      <c r="AH77" s="16"/>
      <c r="AI77" s="16"/>
      <c r="AJ77" s="16"/>
      <c r="AK77" s="16"/>
      <c r="AL77" s="16"/>
      <c r="AM77" s="16"/>
      <c r="AN77" s="16"/>
      <c r="AO77" s="16"/>
      <c r="AP77" s="16"/>
      <c r="AQ77" s="16"/>
      <c r="AR77" s="16"/>
      <c r="AS77" s="16"/>
      <c r="AT77" s="16"/>
      <c r="AU77" s="16"/>
      <c r="AV77" s="16"/>
      <c r="AW77" s="16"/>
      <c r="AX77" s="16"/>
      <c r="AY77" s="16"/>
      <c r="AZ77" s="16"/>
    </row>
    <row r="78" ht="15.75" customHeight="1">
      <c r="A78" s="90" t="str">
        <f>IF('Sample list'!$D78="","",CONCATENATE('Sample information'!B$16," #1"," ",'Sample list'!$M78))</f>
        <v>YB-4209 #1 </v>
      </c>
      <c r="B78" s="90" t="str">
        <f>IF('Sample list'!$D78="","",CONCATENATE('Sample information'!B$16,"-",'Sample list'!$D78))</f>
        <v>YB-4209-BGLIB1588-24</v>
      </c>
      <c r="C78" s="91" t="s">
        <v>105</v>
      </c>
      <c r="D78" s="91" t="s">
        <v>311</v>
      </c>
      <c r="E78" s="92" t="s">
        <v>107</v>
      </c>
      <c r="F78" s="82" t="s">
        <v>108</v>
      </c>
      <c r="G78" s="91">
        <v>2.0</v>
      </c>
      <c r="H78" s="91">
        <v>50.0</v>
      </c>
      <c r="I78" s="82"/>
      <c r="J78" s="82"/>
      <c r="K78" s="91" t="s">
        <v>312</v>
      </c>
      <c r="L78" s="90" t="str">
        <f t="array" ref="L78">IF('Sample list'!$I78="",CONCATENATE("Custom (",'Sample list'!$K78,")"),IF('Sample list'!$I78="No index","Custom (None)",INDEX(Index!$C$3:$V$230,MATCH('Sample list'!$J78,Index!$B$3:$B$230,0),MATCH('Sample list'!$I78,Index!$C$2:$V$2,0))))</f>
        <v>Custom (TTGACTCCGC-CTCTATAGCT)</v>
      </c>
      <c r="M78" s="84"/>
      <c r="N78" s="73" t="s">
        <v>110</v>
      </c>
      <c r="O78" s="84" t="s">
        <v>313</v>
      </c>
      <c r="P78" s="71">
        <f>IF('Sample list'!$D78="","",'Sample list'!$H78)</f>
        <v>50</v>
      </c>
      <c r="Q78" s="71">
        <f>IF('Sample list'!$D78="","",'Sample list'!$G78*'Sample list'!$H78)</f>
        <v>100</v>
      </c>
      <c r="R78" s="82" t="s">
        <v>111</v>
      </c>
      <c r="S78" s="82" t="str">
        <f>IF('Sample list'!$D78="","",CONCATENATE('Sample information'!$B$16,"_",'Sample list'!$R78,"_org_",'Sample list'!$M78))</f>
        <v>YB-4209_PL1_org_</v>
      </c>
      <c r="T78" s="72" t="str">
        <f>IF('Sample list'!$M78="","",(CONCATENATE(20,LEFT('Sample list'!$M78,2),"-",(MID('Sample list'!$M78,3,2)),"-",(RIGHT('Sample list'!$M78,2)))))</f>
        <v/>
      </c>
      <c r="U78" s="72" t="str">
        <f>IF('Sample list'!$D78="","",IF('Sample information'!$B$22="","RML",'Sample information'!$B$22))</f>
        <v>NEBNext Ultra II Library Prep</v>
      </c>
      <c r="V78" s="72" t="s">
        <v>112</v>
      </c>
      <c r="W78" s="73"/>
      <c r="X78" s="73"/>
      <c r="Y78" s="72"/>
      <c r="Z78" s="72"/>
      <c r="AA78" s="94"/>
      <c r="AB78" s="72"/>
      <c r="AC78" s="93"/>
      <c r="AD78" s="72"/>
      <c r="AE78" s="72"/>
      <c r="AF78" s="73"/>
      <c r="AG78" s="16"/>
      <c r="AH78" s="16"/>
      <c r="AI78" s="16"/>
      <c r="AJ78" s="16"/>
      <c r="AK78" s="16"/>
      <c r="AL78" s="16"/>
      <c r="AM78" s="16"/>
      <c r="AN78" s="16"/>
      <c r="AO78" s="16"/>
      <c r="AP78" s="16"/>
      <c r="AQ78" s="16"/>
      <c r="AR78" s="16"/>
      <c r="AS78" s="16"/>
      <c r="AT78" s="16"/>
      <c r="AU78" s="16"/>
      <c r="AV78" s="16"/>
      <c r="AW78" s="16"/>
      <c r="AX78" s="16"/>
      <c r="AY78" s="16"/>
      <c r="AZ78" s="16"/>
    </row>
    <row r="79" ht="15.75" customHeight="1">
      <c r="A79" s="90" t="str">
        <f>IF('Sample list'!$D79="","",CONCATENATE('Sample information'!B$16," #1"," ",'Sample list'!$M79))</f>
        <v>YB-4209 #1 </v>
      </c>
      <c r="B79" s="90" t="str">
        <f>IF('Sample list'!$D79="","",CONCATENATE('Sample information'!B$16,"-",'Sample list'!$D79))</f>
        <v>YB-4209-BGLIB1589-24</v>
      </c>
      <c r="C79" s="91" t="s">
        <v>105</v>
      </c>
      <c r="D79" s="91" t="s">
        <v>314</v>
      </c>
      <c r="E79" s="92" t="s">
        <v>107</v>
      </c>
      <c r="F79" s="82" t="s">
        <v>108</v>
      </c>
      <c r="G79" s="91">
        <v>2.0</v>
      </c>
      <c r="H79" s="91">
        <v>50.0</v>
      </c>
      <c r="I79" s="82"/>
      <c r="J79" s="82"/>
      <c r="K79" s="91" t="s">
        <v>315</v>
      </c>
      <c r="L79" s="90" t="str">
        <f t="array" ref="L79">IF('Sample list'!$I79="",CONCATENATE("Custom (",'Sample list'!$K79,")"),IF('Sample list'!$I79="No index","Custom (None)",INDEX(Index!$C$3:$V$230,MATCH('Sample list'!$J79,Index!$B$3:$B$230,0),MATCH('Sample list'!$I79,Index!$C$2:$V$2,0))))</f>
        <v>Custom (TTCTAGCATC-TGGATGCCAG)</v>
      </c>
      <c r="M79" s="84"/>
      <c r="N79" s="73" t="s">
        <v>110</v>
      </c>
      <c r="O79" s="84" t="s">
        <v>316</v>
      </c>
      <c r="P79" s="71">
        <f>IF('Sample list'!$D79="","",'Sample list'!$H79)</f>
        <v>50</v>
      </c>
      <c r="Q79" s="71">
        <f>IF('Sample list'!$D79="","",'Sample list'!$G79*'Sample list'!$H79)</f>
        <v>100</v>
      </c>
      <c r="R79" s="82" t="s">
        <v>111</v>
      </c>
      <c r="S79" s="82" t="str">
        <f>IF('Sample list'!$D79="","",CONCATENATE('Sample information'!$B$16,"_",'Sample list'!$R79,"_org_",'Sample list'!$M79))</f>
        <v>YB-4209_PL1_org_</v>
      </c>
      <c r="T79" s="72" t="str">
        <f>IF('Sample list'!$M79="","",(CONCATENATE(20,LEFT('Sample list'!$M79,2),"-",(MID('Sample list'!$M79,3,2)),"-",(RIGHT('Sample list'!$M79,2)))))</f>
        <v/>
      </c>
      <c r="U79" s="72" t="str">
        <f>IF('Sample list'!$D79="","",IF('Sample information'!$B$22="","RML",'Sample information'!$B$22))</f>
        <v>NEBNext Ultra II Library Prep</v>
      </c>
      <c r="V79" s="72" t="s">
        <v>112</v>
      </c>
      <c r="W79" s="73"/>
      <c r="X79" s="73"/>
      <c r="Y79" s="72"/>
      <c r="Z79" s="72"/>
      <c r="AA79" s="94"/>
      <c r="AB79" s="72"/>
      <c r="AC79" s="93"/>
      <c r="AD79" s="72"/>
      <c r="AE79" s="72"/>
      <c r="AF79" s="73"/>
      <c r="AG79" s="16"/>
      <c r="AH79" s="16"/>
      <c r="AI79" s="16"/>
      <c r="AJ79" s="16"/>
      <c r="AK79" s="16"/>
      <c r="AL79" s="16"/>
      <c r="AM79" s="16"/>
      <c r="AN79" s="16"/>
      <c r="AO79" s="16"/>
      <c r="AP79" s="16"/>
      <c r="AQ79" s="16"/>
      <c r="AR79" s="16"/>
      <c r="AS79" s="16"/>
      <c r="AT79" s="16"/>
      <c r="AU79" s="16"/>
      <c r="AV79" s="16"/>
      <c r="AW79" s="16"/>
      <c r="AX79" s="16"/>
      <c r="AY79" s="16"/>
      <c r="AZ79" s="16"/>
    </row>
    <row r="80" ht="15.75" customHeight="1">
      <c r="A80" s="90" t="str">
        <f>IF('Sample list'!$D80="","",CONCATENATE('Sample information'!B$16," #1"," ",'Sample list'!$M80))</f>
        <v>YB-4209 #1 </v>
      </c>
      <c r="B80" s="90" t="str">
        <f>IF('Sample list'!$D80="","",CONCATENATE('Sample information'!B$16,"-",'Sample list'!$D80))</f>
        <v>YB-4209-BGLIB1590-24</v>
      </c>
      <c r="C80" s="91" t="s">
        <v>105</v>
      </c>
      <c r="D80" s="91" t="s">
        <v>317</v>
      </c>
      <c r="E80" s="92" t="s">
        <v>107</v>
      </c>
      <c r="F80" s="82" t="s">
        <v>108</v>
      </c>
      <c r="G80" s="91">
        <v>2.0</v>
      </c>
      <c r="H80" s="91">
        <v>50.0</v>
      </c>
      <c r="I80" s="82"/>
      <c r="J80" s="82"/>
      <c r="K80" s="91" t="s">
        <v>318</v>
      </c>
      <c r="L80" s="90" t="str">
        <f t="array" ref="L80">IF('Sample list'!$I80="",CONCATENATE("Custom (",'Sample list'!$K80,")"),IF('Sample list'!$I80="No index","Custom (None)",INDEX(Index!$C$3:$V$230,MATCH('Sample list'!$J80,Index!$B$3:$B$230,0),MATCH('Sample list'!$I80,Index!$C$2:$V$2,0))))</f>
        <v>Custom (TAACCATCGT-AATTGCTAGG)</v>
      </c>
      <c r="M80" s="84"/>
      <c r="N80" s="73" t="s">
        <v>110</v>
      </c>
      <c r="O80" s="84" t="s">
        <v>319</v>
      </c>
      <c r="P80" s="71">
        <f>IF('Sample list'!$D80="","",'Sample list'!$H80)</f>
        <v>50</v>
      </c>
      <c r="Q80" s="71">
        <f>IF('Sample list'!$D80="","",'Sample list'!$G80*'Sample list'!$H80)</f>
        <v>100</v>
      </c>
      <c r="R80" s="82" t="s">
        <v>111</v>
      </c>
      <c r="S80" s="82" t="str">
        <f>IF('Sample list'!$D80="","",CONCATENATE('Sample information'!$B$16,"_",'Sample list'!$R80,"_org_",'Sample list'!$M80))</f>
        <v>YB-4209_PL1_org_</v>
      </c>
      <c r="T80" s="72" t="str">
        <f>IF('Sample list'!$M80="","",(CONCATENATE(20,LEFT('Sample list'!$M80,2),"-",(MID('Sample list'!$M80,3,2)),"-",(RIGHT('Sample list'!$M80,2)))))</f>
        <v/>
      </c>
      <c r="U80" s="72" t="str">
        <f>IF('Sample list'!$D80="","",IF('Sample information'!$B$22="","RML",'Sample information'!$B$22))</f>
        <v>NEBNext Ultra II Library Prep</v>
      </c>
      <c r="V80" s="72" t="s">
        <v>112</v>
      </c>
      <c r="W80" s="73"/>
      <c r="X80" s="73"/>
      <c r="Y80" s="72"/>
      <c r="Z80" s="72"/>
      <c r="AA80" s="94"/>
      <c r="AB80" s="72"/>
      <c r="AC80" s="93"/>
      <c r="AD80" s="72"/>
      <c r="AE80" s="72"/>
      <c r="AF80" s="73"/>
      <c r="AG80" s="16"/>
      <c r="AH80" s="16"/>
      <c r="AI80" s="16"/>
      <c r="AJ80" s="16"/>
      <c r="AK80" s="16"/>
      <c r="AL80" s="16"/>
      <c r="AM80" s="16"/>
      <c r="AN80" s="16"/>
      <c r="AO80" s="16"/>
      <c r="AP80" s="16"/>
      <c r="AQ80" s="16"/>
      <c r="AR80" s="16"/>
      <c r="AS80" s="16"/>
      <c r="AT80" s="16"/>
      <c r="AU80" s="16"/>
      <c r="AV80" s="16"/>
      <c r="AW80" s="16"/>
      <c r="AX80" s="16"/>
      <c r="AY80" s="16"/>
      <c r="AZ80" s="16"/>
    </row>
    <row r="81" ht="15.75" customHeight="1">
      <c r="A81" s="90" t="str">
        <f>IF('Sample list'!$D81="","",CONCATENATE('Sample information'!B$16," #1"," ",'Sample list'!$M81))</f>
        <v>YB-4209 #1 </v>
      </c>
      <c r="B81" s="90" t="str">
        <f>IF('Sample list'!$D81="","",CONCATENATE('Sample information'!B$16,"-",'Sample list'!$D81))</f>
        <v>YB-4209-BGLIB1591-24</v>
      </c>
      <c r="C81" s="91" t="s">
        <v>105</v>
      </c>
      <c r="D81" s="91" t="s">
        <v>320</v>
      </c>
      <c r="E81" s="92" t="s">
        <v>107</v>
      </c>
      <c r="F81" s="82" t="s">
        <v>108</v>
      </c>
      <c r="G81" s="91">
        <v>2.0</v>
      </c>
      <c r="H81" s="91">
        <v>50.0</v>
      </c>
      <c r="I81" s="82"/>
      <c r="J81" s="82"/>
      <c r="K81" s="91" t="s">
        <v>321</v>
      </c>
      <c r="L81" s="90" t="str">
        <f t="array" ref="L81">IF('Sample list'!$I81="",CONCATENATE("Custom (",'Sample list'!$K81,")"),IF('Sample list'!$I81="No index","Custom (None)",INDEX(Index!$C$3:$V$230,MATCH('Sample list'!$J81,Index!$B$3:$B$230,0),MATCH('Sample list'!$I81,Index!$C$2:$V$2,0))))</f>
        <v>Custom (ATACTGCTCT-CAAGAGGAGG)</v>
      </c>
      <c r="M81" s="84"/>
      <c r="N81" s="73" t="s">
        <v>110</v>
      </c>
      <c r="O81" s="84" t="s">
        <v>322</v>
      </c>
      <c r="P81" s="71">
        <f>IF('Sample list'!$D81="","",'Sample list'!$H81)</f>
        <v>50</v>
      </c>
      <c r="Q81" s="71">
        <f>IF('Sample list'!$D81="","",'Sample list'!$G81*'Sample list'!$H81)</f>
        <v>100</v>
      </c>
      <c r="R81" s="82" t="s">
        <v>111</v>
      </c>
      <c r="S81" s="82" t="str">
        <f>IF('Sample list'!$D81="","",CONCATENATE('Sample information'!$B$16,"_",'Sample list'!$R81,"_org_",'Sample list'!$M81))</f>
        <v>YB-4209_PL1_org_</v>
      </c>
      <c r="T81" s="72" t="str">
        <f>IF('Sample list'!$M81="","",(CONCATENATE(20,LEFT('Sample list'!$M81,2),"-",(MID('Sample list'!$M81,3,2)),"-",(RIGHT('Sample list'!$M81,2)))))</f>
        <v/>
      </c>
      <c r="U81" s="72" t="str">
        <f>IF('Sample list'!$D81="","",IF('Sample information'!$B$22="","RML",'Sample information'!$B$22))</f>
        <v>NEBNext Ultra II Library Prep</v>
      </c>
      <c r="V81" s="72" t="s">
        <v>112</v>
      </c>
      <c r="W81" s="73"/>
      <c r="X81" s="73"/>
      <c r="Y81" s="72"/>
      <c r="Z81" s="72"/>
      <c r="AA81" s="94"/>
      <c r="AB81" s="72"/>
      <c r="AC81" s="93"/>
      <c r="AD81" s="72"/>
      <c r="AE81" s="72"/>
      <c r="AF81" s="73"/>
      <c r="AG81" s="16"/>
      <c r="AH81" s="16"/>
      <c r="AI81" s="16"/>
      <c r="AJ81" s="16"/>
      <c r="AK81" s="16"/>
      <c r="AL81" s="16"/>
      <c r="AM81" s="16"/>
      <c r="AN81" s="16"/>
      <c r="AO81" s="16"/>
      <c r="AP81" s="16"/>
      <c r="AQ81" s="16"/>
      <c r="AR81" s="16"/>
      <c r="AS81" s="16"/>
      <c r="AT81" s="16"/>
      <c r="AU81" s="16"/>
      <c r="AV81" s="16"/>
      <c r="AW81" s="16"/>
      <c r="AX81" s="16"/>
      <c r="AY81" s="16"/>
      <c r="AZ81" s="16"/>
    </row>
    <row r="82" ht="15.75" customHeight="1">
      <c r="A82" s="90" t="str">
        <f>IF('Sample list'!$D82="","",CONCATENATE('Sample information'!B$16," #1"," ",'Sample list'!$M82))</f>
        <v>YB-4209 #1 </v>
      </c>
      <c r="B82" s="90" t="str">
        <f>IF('Sample list'!$D82="","",CONCATENATE('Sample information'!B$16,"-",'Sample list'!$D82))</f>
        <v>YB-4209-BGLIB1592-24</v>
      </c>
      <c r="C82" s="91" t="s">
        <v>105</v>
      </c>
      <c r="D82" s="91" t="s">
        <v>323</v>
      </c>
      <c r="E82" s="92" t="s">
        <v>107</v>
      </c>
      <c r="F82" s="82" t="s">
        <v>108</v>
      </c>
      <c r="G82" s="91">
        <v>2.0</v>
      </c>
      <c r="H82" s="91">
        <v>50.0</v>
      </c>
      <c r="I82" s="82"/>
      <c r="J82" s="82"/>
      <c r="K82" s="91" t="s">
        <v>324</v>
      </c>
      <c r="L82" s="90" t="str">
        <f t="array" ref="L82">IF('Sample list'!$I82="",CONCATENATE("Custom (",'Sample list'!$K82,")"),IF('Sample list'!$I82="No index","Custom (None)",INDEX(Index!$C$3:$V$230,MATCH('Sample list'!$J82,Index!$B$3:$B$230,0),MATCH('Sample list'!$I82,Index!$C$2:$V$2,0))))</f>
        <v>Custom (AGGATCACAA-ATGAAGGCAT)</v>
      </c>
      <c r="M82" s="84"/>
      <c r="N82" s="73" t="s">
        <v>110</v>
      </c>
      <c r="O82" s="84" t="s">
        <v>325</v>
      </c>
      <c r="P82" s="71">
        <f>IF('Sample list'!$D82="","",'Sample list'!$H82)</f>
        <v>50</v>
      </c>
      <c r="Q82" s="71">
        <f>IF('Sample list'!$D82="","",'Sample list'!$G82*'Sample list'!$H82)</f>
        <v>100</v>
      </c>
      <c r="R82" s="82" t="s">
        <v>111</v>
      </c>
      <c r="S82" s="82" t="str">
        <f>IF('Sample list'!$D82="","",CONCATENATE('Sample information'!$B$16,"_",'Sample list'!$R82,"_org_",'Sample list'!$M82))</f>
        <v>YB-4209_PL1_org_</v>
      </c>
      <c r="T82" s="72" t="str">
        <f>IF('Sample list'!$M82="","",(CONCATENATE(20,LEFT('Sample list'!$M82,2),"-",(MID('Sample list'!$M82,3,2)),"-",(RIGHT('Sample list'!$M82,2)))))</f>
        <v/>
      </c>
      <c r="U82" s="72" t="str">
        <f>IF('Sample list'!$D82="","",IF('Sample information'!$B$22="","RML",'Sample information'!$B$22))</f>
        <v>NEBNext Ultra II Library Prep</v>
      </c>
      <c r="V82" s="72" t="s">
        <v>112</v>
      </c>
      <c r="W82" s="73"/>
      <c r="X82" s="73"/>
      <c r="Y82" s="72"/>
      <c r="Z82" s="72"/>
      <c r="AA82" s="94"/>
      <c r="AB82" s="72"/>
      <c r="AC82" s="93"/>
      <c r="AD82" s="72"/>
      <c r="AE82" s="72"/>
      <c r="AF82" s="73"/>
      <c r="AG82" s="16"/>
      <c r="AH82" s="16"/>
      <c r="AI82" s="16"/>
      <c r="AJ82" s="16"/>
      <c r="AK82" s="16"/>
      <c r="AL82" s="16"/>
      <c r="AM82" s="16"/>
      <c r="AN82" s="16"/>
      <c r="AO82" s="16"/>
      <c r="AP82" s="16"/>
      <c r="AQ82" s="16"/>
      <c r="AR82" s="16"/>
      <c r="AS82" s="16"/>
      <c r="AT82" s="16"/>
      <c r="AU82" s="16"/>
      <c r="AV82" s="16"/>
      <c r="AW82" s="16"/>
      <c r="AX82" s="16"/>
      <c r="AY82" s="16"/>
      <c r="AZ82" s="16"/>
    </row>
    <row r="83" ht="15.75" customHeight="1">
      <c r="A83" s="90" t="str">
        <f>IF('Sample list'!$D83="","",CONCATENATE('Sample information'!B$16," #1"," ",'Sample list'!$M83))</f>
        <v>YB-4209 #1 </v>
      </c>
      <c r="B83" s="90" t="str">
        <f>IF('Sample list'!$D83="","",CONCATENATE('Sample information'!B$16,"-",'Sample list'!$D83))</f>
        <v>YB-4209-BGLIB1593-24</v>
      </c>
      <c r="C83" s="91" t="s">
        <v>105</v>
      </c>
      <c r="D83" s="91" t="s">
        <v>326</v>
      </c>
      <c r="E83" s="92" t="s">
        <v>107</v>
      </c>
      <c r="F83" s="82" t="s">
        <v>108</v>
      </c>
      <c r="G83" s="91">
        <v>2.0</v>
      </c>
      <c r="H83" s="91">
        <v>50.0</v>
      </c>
      <c r="I83" s="82"/>
      <c r="J83" s="82"/>
      <c r="K83" s="91" t="s">
        <v>327</v>
      </c>
      <c r="L83" s="90" t="str">
        <f t="array" ref="L83">IF('Sample list'!$I83="",CONCATENATE("Custom (",'Sample list'!$K83,")"),IF('Sample list'!$I83="No index","Custom (None)",INDEX(Index!$C$3:$V$230,MATCH('Sample list'!$J83,Index!$B$3:$B$230,0),MATCH('Sample list'!$I83,Index!$C$2:$V$2,0))))</f>
        <v>Custom (TCCGATCTTA-TTCATCCGTG)</v>
      </c>
      <c r="M83" s="84"/>
      <c r="N83" s="73" t="s">
        <v>110</v>
      </c>
      <c r="O83" s="84" t="s">
        <v>328</v>
      </c>
      <c r="P83" s="71">
        <f>IF('Sample list'!$D83="","",'Sample list'!$H83)</f>
        <v>50</v>
      </c>
      <c r="Q83" s="71">
        <f>IF('Sample list'!$D83="","",'Sample list'!$G83*'Sample list'!$H83)</f>
        <v>100</v>
      </c>
      <c r="R83" s="82" t="s">
        <v>111</v>
      </c>
      <c r="S83" s="82" t="str">
        <f>IF('Sample list'!$D83="","",CONCATENATE('Sample information'!$B$16,"_",'Sample list'!$R83,"_org_",'Sample list'!$M83))</f>
        <v>YB-4209_PL1_org_</v>
      </c>
      <c r="T83" s="72" t="str">
        <f>IF('Sample list'!$M83="","",(CONCATENATE(20,LEFT('Sample list'!$M83,2),"-",(MID('Sample list'!$M83,3,2)),"-",(RIGHT('Sample list'!$M83,2)))))</f>
        <v/>
      </c>
      <c r="U83" s="72" t="str">
        <f>IF('Sample list'!$D83="","",IF('Sample information'!$B$22="","RML",'Sample information'!$B$22))</f>
        <v>NEBNext Ultra II Library Prep</v>
      </c>
      <c r="V83" s="72" t="s">
        <v>112</v>
      </c>
      <c r="W83" s="73"/>
      <c r="X83" s="73"/>
      <c r="Y83" s="72"/>
      <c r="Z83" s="72"/>
      <c r="AA83" s="94"/>
      <c r="AB83" s="72"/>
      <c r="AC83" s="93"/>
      <c r="AD83" s="72"/>
      <c r="AE83" s="72"/>
      <c r="AF83" s="73"/>
      <c r="AG83" s="16"/>
      <c r="AH83" s="16"/>
      <c r="AI83" s="16"/>
      <c r="AJ83" s="16"/>
      <c r="AK83" s="16"/>
      <c r="AL83" s="16"/>
      <c r="AM83" s="16"/>
      <c r="AN83" s="16"/>
      <c r="AO83" s="16"/>
      <c r="AP83" s="16"/>
      <c r="AQ83" s="16"/>
      <c r="AR83" s="16"/>
      <c r="AS83" s="16"/>
      <c r="AT83" s="16"/>
      <c r="AU83" s="16"/>
      <c r="AV83" s="16"/>
      <c r="AW83" s="16"/>
      <c r="AX83" s="16"/>
      <c r="AY83" s="16"/>
      <c r="AZ83" s="16"/>
    </row>
    <row r="84" ht="15.75" customHeight="1">
      <c r="A84" s="90" t="str">
        <f>IF('Sample list'!$D84="","",CONCATENATE('Sample information'!B$16," #1"," ",'Sample list'!$M84))</f>
        <v>YB-4209 #1 </v>
      </c>
      <c r="B84" s="90" t="str">
        <f>IF('Sample list'!$D84="","",CONCATENATE('Sample information'!B$16,"-",'Sample list'!$D84))</f>
        <v>YB-4209-BGLIB1594-24</v>
      </c>
      <c r="C84" s="91" t="s">
        <v>105</v>
      </c>
      <c r="D84" s="91" t="s">
        <v>329</v>
      </c>
      <c r="E84" s="92" t="s">
        <v>107</v>
      </c>
      <c r="F84" s="82" t="s">
        <v>108</v>
      </c>
      <c r="G84" s="91">
        <v>2.0</v>
      </c>
      <c r="H84" s="91">
        <v>50.0</v>
      </c>
      <c r="I84" s="82"/>
      <c r="J84" s="82"/>
      <c r="K84" s="91" t="s">
        <v>330</v>
      </c>
      <c r="L84" s="90" t="str">
        <f t="array" ref="L84">IF('Sample list'!$I84="",CONCATENATE("Custom (",'Sample list'!$K84,")"),IF('Sample list'!$I84="No index","Custom (None)",INDEX(Index!$C$3:$V$230,MATCH('Sample list'!$J84,Index!$B$3:$B$230,0),MATCH('Sample list'!$I84,Index!$C$2:$V$2,0))))</f>
        <v>Custom (CAGCAACTAA-ATGGCGGATT)</v>
      </c>
      <c r="M84" s="84"/>
      <c r="N84" s="73" t="s">
        <v>110</v>
      </c>
      <c r="O84" s="84" t="s">
        <v>331</v>
      </c>
      <c r="P84" s="71">
        <f>IF('Sample list'!$D84="","",'Sample list'!$H84)</f>
        <v>50</v>
      </c>
      <c r="Q84" s="71">
        <f>IF('Sample list'!$D84="","",'Sample list'!$G84*'Sample list'!$H84)</f>
        <v>100</v>
      </c>
      <c r="R84" s="82" t="s">
        <v>111</v>
      </c>
      <c r="S84" s="82" t="str">
        <f>IF('Sample list'!$D84="","",CONCATENATE('Sample information'!$B$16,"_",'Sample list'!$R84,"_org_",'Sample list'!$M84))</f>
        <v>YB-4209_PL1_org_</v>
      </c>
      <c r="T84" s="72" t="str">
        <f>IF('Sample list'!$M84="","",(CONCATENATE(20,LEFT('Sample list'!$M84,2),"-",(MID('Sample list'!$M84,3,2)),"-",(RIGHT('Sample list'!$M84,2)))))</f>
        <v/>
      </c>
      <c r="U84" s="72" t="str">
        <f>IF('Sample list'!$D84="","",IF('Sample information'!$B$22="","RML",'Sample information'!$B$22))</f>
        <v>NEBNext Ultra II Library Prep</v>
      </c>
      <c r="V84" s="72" t="s">
        <v>112</v>
      </c>
      <c r="W84" s="73"/>
      <c r="X84" s="73"/>
      <c r="Y84" s="72"/>
      <c r="Z84" s="72"/>
      <c r="AA84" s="94"/>
      <c r="AB84" s="72"/>
      <c r="AC84" s="93"/>
      <c r="AD84" s="72"/>
      <c r="AE84" s="72"/>
      <c r="AF84" s="73"/>
      <c r="AG84" s="16"/>
      <c r="AH84" s="16"/>
      <c r="AI84" s="16"/>
      <c r="AJ84" s="16"/>
      <c r="AK84" s="16"/>
      <c r="AL84" s="16"/>
      <c r="AM84" s="16"/>
      <c r="AN84" s="16"/>
      <c r="AO84" s="16"/>
      <c r="AP84" s="16"/>
      <c r="AQ84" s="16"/>
      <c r="AR84" s="16"/>
      <c r="AS84" s="16"/>
      <c r="AT84" s="16"/>
      <c r="AU84" s="16"/>
      <c r="AV84" s="16"/>
      <c r="AW84" s="16"/>
      <c r="AX84" s="16"/>
      <c r="AY84" s="16"/>
      <c r="AZ84" s="16"/>
    </row>
    <row r="85" ht="15.75" customHeight="1">
      <c r="A85" s="90" t="str">
        <f>IF('Sample list'!$D85="","",CONCATENATE('Sample information'!B$16," #1"," ",'Sample list'!$M85))</f>
        <v>YB-4209 #1 </v>
      </c>
      <c r="B85" s="90" t="str">
        <f>IF('Sample list'!$D85="","",CONCATENATE('Sample information'!B$16,"-",'Sample list'!$D85))</f>
        <v>YB-4209-BGLIB1595-24</v>
      </c>
      <c r="C85" s="91" t="s">
        <v>105</v>
      </c>
      <c r="D85" s="91" t="s">
        <v>332</v>
      </c>
      <c r="E85" s="92" t="s">
        <v>107</v>
      </c>
      <c r="F85" s="82" t="s">
        <v>108</v>
      </c>
      <c r="G85" s="91">
        <v>2.0</v>
      </c>
      <c r="H85" s="91">
        <v>50.0</v>
      </c>
      <c r="I85" s="82"/>
      <c r="J85" s="82"/>
      <c r="K85" s="91" t="s">
        <v>333</v>
      </c>
      <c r="L85" s="90" t="str">
        <f t="array" ref="L85">IF('Sample list'!$I85="",CONCATENATE("Custom (",'Sample list'!$K85,")"),IF('Sample list'!$I85="No index","Custom (None)",INDEX(Index!$C$3:$V$230,MATCH('Sample list'!$J85,Index!$B$3:$B$230,0),MATCH('Sample list'!$I85,Index!$C$2:$V$2,0))))</f>
        <v>Custom (GCATCTGACT-CTCACACACT)</v>
      </c>
      <c r="M85" s="84"/>
      <c r="N85" s="73" t="s">
        <v>110</v>
      </c>
      <c r="O85" s="84" t="s">
        <v>334</v>
      </c>
      <c r="P85" s="71">
        <f>IF('Sample list'!$D85="","",'Sample list'!$H85)</f>
        <v>50</v>
      </c>
      <c r="Q85" s="71">
        <f>IF('Sample list'!$D85="","",'Sample list'!$G85*'Sample list'!$H85)</f>
        <v>100</v>
      </c>
      <c r="R85" s="82" t="s">
        <v>111</v>
      </c>
      <c r="S85" s="82" t="str">
        <f>IF('Sample list'!$D85="","",CONCATENATE('Sample information'!$B$16,"_",'Sample list'!$R85,"_org_",'Sample list'!$M85))</f>
        <v>YB-4209_PL1_org_</v>
      </c>
      <c r="T85" s="72" t="str">
        <f>IF('Sample list'!$M85="","",(CONCATENATE(20,LEFT('Sample list'!$M85,2),"-",(MID('Sample list'!$M85,3,2)),"-",(RIGHT('Sample list'!$M85,2)))))</f>
        <v/>
      </c>
      <c r="U85" s="72" t="str">
        <f>IF('Sample list'!$D85="","",IF('Sample information'!$B$22="","RML",'Sample information'!$B$22))</f>
        <v>NEBNext Ultra II Library Prep</v>
      </c>
      <c r="V85" s="72" t="s">
        <v>112</v>
      </c>
      <c r="W85" s="73"/>
      <c r="X85" s="73"/>
      <c r="Y85" s="72"/>
      <c r="Z85" s="72"/>
      <c r="AA85" s="94"/>
      <c r="AB85" s="72"/>
      <c r="AC85" s="93"/>
      <c r="AD85" s="72"/>
      <c r="AE85" s="72"/>
      <c r="AF85" s="73"/>
      <c r="AG85" s="16"/>
      <c r="AH85" s="16"/>
      <c r="AI85" s="16"/>
      <c r="AJ85" s="16"/>
      <c r="AK85" s="16"/>
      <c r="AL85" s="16"/>
      <c r="AM85" s="16"/>
      <c r="AN85" s="16"/>
      <c r="AO85" s="16"/>
      <c r="AP85" s="16"/>
      <c r="AQ85" s="16"/>
      <c r="AR85" s="16"/>
      <c r="AS85" s="16"/>
      <c r="AT85" s="16"/>
      <c r="AU85" s="16"/>
      <c r="AV85" s="16"/>
      <c r="AW85" s="16"/>
      <c r="AX85" s="16"/>
      <c r="AY85" s="16"/>
      <c r="AZ85" s="16"/>
    </row>
    <row r="86" ht="15.75" customHeight="1">
      <c r="A86" s="90" t="str">
        <f>IF('Sample list'!$D86="","",CONCATENATE('Sample information'!B$16," #1"," ",'Sample list'!$M86))</f>
        <v>YB-4209 #1 </v>
      </c>
      <c r="B86" s="90" t="str">
        <f>IF('Sample list'!$D86="","",CONCATENATE('Sample information'!B$16,"-",'Sample list'!$D86))</f>
        <v>YB-4209-BGLIB1596-24</v>
      </c>
      <c r="C86" s="91" t="s">
        <v>105</v>
      </c>
      <c r="D86" s="91" t="s">
        <v>335</v>
      </c>
      <c r="E86" s="92" t="s">
        <v>107</v>
      </c>
      <c r="F86" s="82" t="s">
        <v>108</v>
      </c>
      <c r="G86" s="91">
        <v>2.0</v>
      </c>
      <c r="H86" s="91">
        <v>50.0</v>
      </c>
      <c r="I86" s="82"/>
      <c r="J86" s="82"/>
      <c r="K86" s="91" t="s">
        <v>336</v>
      </c>
      <c r="L86" s="90" t="str">
        <f t="array" ref="L86">IF('Sample list'!$I86="",CONCATENATE("Custom (",'Sample list'!$K86,")"),IF('Sample list'!$I86="No index","Custom (None)",INDEX(Index!$C$3:$V$230,MATCH('Sample list'!$J86,Index!$B$3:$B$230,0),MATCH('Sample list'!$I86,Index!$C$2:$V$2,0))))</f>
        <v>Custom (CAGTTGTACT-CATTGAGTTC)</v>
      </c>
      <c r="M86" s="84"/>
      <c r="N86" s="73" t="s">
        <v>110</v>
      </c>
      <c r="O86" s="84" t="s">
        <v>337</v>
      </c>
      <c r="P86" s="71">
        <f>IF('Sample list'!$D86="","",'Sample list'!$H86)</f>
        <v>50</v>
      </c>
      <c r="Q86" s="71">
        <f>IF('Sample list'!$D86="","",'Sample list'!$G86*'Sample list'!$H86)</f>
        <v>100</v>
      </c>
      <c r="R86" s="82" t="s">
        <v>111</v>
      </c>
      <c r="S86" s="82" t="str">
        <f>IF('Sample list'!$D86="","",CONCATENATE('Sample information'!$B$16,"_",'Sample list'!$R86,"_org_",'Sample list'!$M86))</f>
        <v>YB-4209_PL1_org_</v>
      </c>
      <c r="T86" s="72" t="str">
        <f>IF('Sample list'!$M86="","",(CONCATENATE(20,LEFT('Sample list'!$M86,2),"-",(MID('Sample list'!$M86,3,2)),"-",(RIGHT('Sample list'!$M86,2)))))</f>
        <v/>
      </c>
      <c r="U86" s="72" t="str">
        <f>IF('Sample list'!$D86="","",IF('Sample information'!$B$22="","RML",'Sample information'!$B$22))</f>
        <v>NEBNext Ultra II Library Prep</v>
      </c>
      <c r="V86" s="72" t="s">
        <v>112</v>
      </c>
      <c r="W86" s="73"/>
      <c r="X86" s="73"/>
      <c r="Y86" s="72"/>
      <c r="Z86" s="72"/>
      <c r="AA86" s="94"/>
      <c r="AB86" s="72"/>
      <c r="AC86" s="93"/>
      <c r="AD86" s="72"/>
      <c r="AE86" s="72"/>
      <c r="AF86" s="73"/>
      <c r="AG86" s="16"/>
      <c r="AH86" s="16"/>
      <c r="AI86" s="16"/>
      <c r="AJ86" s="16"/>
      <c r="AK86" s="16"/>
      <c r="AL86" s="16"/>
      <c r="AM86" s="16"/>
      <c r="AN86" s="16"/>
      <c r="AO86" s="16"/>
      <c r="AP86" s="16"/>
      <c r="AQ86" s="16"/>
      <c r="AR86" s="16"/>
      <c r="AS86" s="16"/>
      <c r="AT86" s="16"/>
      <c r="AU86" s="16"/>
      <c r="AV86" s="16"/>
      <c r="AW86" s="16"/>
      <c r="AX86" s="16"/>
      <c r="AY86" s="16"/>
      <c r="AZ86" s="16"/>
    </row>
    <row r="87" ht="15.75" customHeight="1">
      <c r="A87" s="90" t="str">
        <f>IF('Sample list'!$D87="","",CONCATENATE('Sample information'!B$16," #1"," ",'Sample list'!$M87))</f>
        <v>YB-4209 #1 </v>
      </c>
      <c r="B87" s="90" t="str">
        <f>IF('Sample list'!$D87="","",CONCATENATE('Sample information'!B$16,"-",'Sample list'!$D87))</f>
        <v>YB-4209-BGLIB1597-24</v>
      </c>
      <c r="C87" s="91" t="s">
        <v>105</v>
      </c>
      <c r="D87" s="91" t="s">
        <v>338</v>
      </c>
      <c r="E87" s="92" t="s">
        <v>107</v>
      </c>
      <c r="F87" s="82" t="s">
        <v>108</v>
      </c>
      <c r="G87" s="91">
        <v>2.0</v>
      </c>
      <c r="H87" s="91">
        <v>50.0</v>
      </c>
      <c r="I87" s="82"/>
      <c r="J87" s="82"/>
      <c r="K87" s="91" t="s">
        <v>339</v>
      </c>
      <c r="L87" s="90" t="str">
        <f t="array" ref="L87">IF('Sample list'!$I87="",CONCATENATE("Custom (",'Sample list'!$K87,")"),IF('Sample list'!$I87="No index","Custom (None)",INDEX(Index!$C$3:$V$230,MATCH('Sample list'!$J87,Index!$B$3:$B$230,0),MATCH('Sample list'!$I87,Index!$C$2:$V$2,0))))</f>
        <v>Custom (GCGTACTAAG-GCTACAACGA)</v>
      </c>
      <c r="M87" s="84"/>
      <c r="N87" s="73" t="s">
        <v>110</v>
      </c>
      <c r="O87" s="84" t="s">
        <v>340</v>
      </c>
      <c r="P87" s="71">
        <f>IF('Sample list'!$D87="","",'Sample list'!$H87)</f>
        <v>50</v>
      </c>
      <c r="Q87" s="71">
        <f>IF('Sample list'!$D87="","",'Sample list'!$G87*'Sample list'!$H87)</f>
        <v>100</v>
      </c>
      <c r="R87" s="82" t="s">
        <v>111</v>
      </c>
      <c r="S87" s="82" t="str">
        <f>IF('Sample list'!$D87="","",CONCATENATE('Sample information'!$B$16,"_",'Sample list'!$R87,"_org_",'Sample list'!$M87))</f>
        <v>YB-4209_PL1_org_</v>
      </c>
      <c r="T87" s="72" t="str">
        <f>IF('Sample list'!$M87="","",(CONCATENATE(20,LEFT('Sample list'!$M87,2),"-",(MID('Sample list'!$M87,3,2)),"-",(RIGHT('Sample list'!$M87,2)))))</f>
        <v/>
      </c>
      <c r="U87" s="72" t="str">
        <f>IF('Sample list'!$D87="","",IF('Sample information'!$B$22="","RML",'Sample information'!$B$22))</f>
        <v>NEBNext Ultra II Library Prep</v>
      </c>
      <c r="V87" s="72" t="s">
        <v>112</v>
      </c>
      <c r="W87" s="73"/>
      <c r="X87" s="73"/>
      <c r="Y87" s="72"/>
      <c r="Z87" s="72"/>
      <c r="AA87" s="94"/>
      <c r="AB87" s="72"/>
      <c r="AC87" s="93"/>
      <c r="AD87" s="72"/>
      <c r="AE87" s="72"/>
      <c r="AF87" s="73"/>
      <c r="AG87" s="16"/>
      <c r="AH87" s="16"/>
      <c r="AI87" s="16"/>
      <c r="AJ87" s="16"/>
      <c r="AK87" s="16"/>
      <c r="AL87" s="16"/>
      <c r="AM87" s="16"/>
      <c r="AN87" s="16"/>
      <c r="AO87" s="16"/>
      <c r="AP87" s="16"/>
      <c r="AQ87" s="16"/>
      <c r="AR87" s="16"/>
      <c r="AS87" s="16"/>
      <c r="AT87" s="16"/>
      <c r="AU87" s="16"/>
      <c r="AV87" s="16"/>
      <c r="AW87" s="16"/>
      <c r="AX87" s="16"/>
      <c r="AY87" s="16"/>
      <c r="AZ87" s="16"/>
    </row>
    <row r="88" ht="15.75" customHeight="1">
      <c r="A88" s="90" t="str">
        <f>IF('Sample list'!$D88="","",CONCATENATE('Sample information'!B$16," #1"," ",'Sample list'!$M88))</f>
        <v>YB-4209 #1 </v>
      </c>
      <c r="B88" s="90" t="str">
        <f>IF('Sample list'!$D88="","",CONCATENATE('Sample information'!B$16,"-",'Sample list'!$D88))</f>
        <v>YB-4209-BGLIB1598-24</v>
      </c>
      <c r="C88" s="91" t="s">
        <v>105</v>
      </c>
      <c r="D88" s="91" t="s">
        <v>341</v>
      </c>
      <c r="E88" s="92" t="s">
        <v>107</v>
      </c>
      <c r="F88" s="82" t="s">
        <v>108</v>
      </c>
      <c r="G88" s="91">
        <v>2.0</v>
      </c>
      <c r="H88" s="91">
        <v>50.0</v>
      </c>
      <c r="I88" s="82"/>
      <c r="J88" s="82"/>
      <c r="K88" s="91" t="s">
        <v>342</v>
      </c>
      <c r="L88" s="90" t="str">
        <f t="array" ref="L88">IF('Sample list'!$I88="",CONCATENATE("Custom (",'Sample list'!$K88,")"),IF('Sample list'!$I88="No index","Custom (None)",INDEX(Index!$C$3:$V$230,MATCH('Sample list'!$J88,Index!$B$3:$B$230,0),MATCH('Sample list'!$I88,Index!$C$2:$V$2,0))))</f>
        <v>Custom (CGATGCGTAC-GAGTTGTTCA)</v>
      </c>
      <c r="M88" s="84"/>
      <c r="N88" s="73" t="s">
        <v>110</v>
      </c>
      <c r="O88" s="84" t="s">
        <v>343</v>
      </c>
      <c r="P88" s="71">
        <f>IF('Sample list'!$D88="","",'Sample list'!$H88)</f>
        <v>50</v>
      </c>
      <c r="Q88" s="71">
        <f>IF('Sample list'!$D88="","",'Sample list'!$G88*'Sample list'!$H88)</f>
        <v>100</v>
      </c>
      <c r="R88" s="82" t="s">
        <v>111</v>
      </c>
      <c r="S88" s="82" t="str">
        <f>IF('Sample list'!$D88="","",CONCATENATE('Sample information'!$B$16,"_",'Sample list'!$R88,"_org_",'Sample list'!$M88))</f>
        <v>YB-4209_PL1_org_</v>
      </c>
      <c r="T88" s="72" t="str">
        <f>IF('Sample list'!$M88="","",(CONCATENATE(20,LEFT('Sample list'!$M88,2),"-",(MID('Sample list'!$M88,3,2)),"-",(RIGHT('Sample list'!$M88,2)))))</f>
        <v/>
      </c>
      <c r="U88" s="72" t="str">
        <f>IF('Sample list'!$D88="","",IF('Sample information'!$B$22="","RML",'Sample information'!$B$22))</f>
        <v>NEBNext Ultra II Library Prep</v>
      </c>
      <c r="V88" s="72" t="s">
        <v>112</v>
      </c>
      <c r="W88" s="73"/>
      <c r="X88" s="73"/>
      <c r="Y88" s="72"/>
      <c r="Z88" s="72"/>
      <c r="AA88" s="94"/>
      <c r="AB88" s="72"/>
      <c r="AC88" s="93"/>
      <c r="AD88" s="72"/>
      <c r="AE88" s="72"/>
      <c r="AF88" s="73"/>
      <c r="AG88" s="16"/>
      <c r="AH88" s="16"/>
      <c r="AI88" s="16"/>
      <c r="AJ88" s="16"/>
      <c r="AK88" s="16"/>
      <c r="AL88" s="16"/>
      <c r="AM88" s="16"/>
      <c r="AN88" s="16"/>
      <c r="AO88" s="16"/>
      <c r="AP88" s="16"/>
      <c r="AQ88" s="16"/>
      <c r="AR88" s="16"/>
      <c r="AS88" s="16"/>
      <c r="AT88" s="16"/>
      <c r="AU88" s="16"/>
      <c r="AV88" s="16"/>
      <c r="AW88" s="16"/>
      <c r="AX88" s="16"/>
      <c r="AY88" s="16"/>
      <c r="AZ88" s="16"/>
    </row>
    <row r="89" ht="15.75" customHeight="1">
      <c r="A89" s="90" t="str">
        <f>IF('Sample list'!$D89="","",CONCATENATE('Sample information'!B$16," #1"," ",'Sample list'!$M89))</f>
        <v>YB-4209 #1 </v>
      </c>
      <c r="B89" s="90" t="str">
        <f>IF('Sample list'!$D89="","",CONCATENATE('Sample information'!B$16,"-",'Sample list'!$D89))</f>
        <v>YB-4209-BGLIB1599-24</v>
      </c>
      <c r="C89" s="91" t="s">
        <v>105</v>
      </c>
      <c r="D89" s="91" t="s">
        <v>344</v>
      </c>
      <c r="E89" s="92" t="s">
        <v>107</v>
      </c>
      <c r="F89" s="82" t="s">
        <v>108</v>
      </c>
      <c r="G89" s="91">
        <v>2.0</v>
      </c>
      <c r="H89" s="91">
        <v>50.0</v>
      </c>
      <c r="I89" s="82"/>
      <c r="J89" s="82"/>
      <c r="K89" s="91" t="s">
        <v>345</v>
      </c>
      <c r="L89" s="90" t="str">
        <f t="array" ref="L89">IF('Sample list'!$I89="",CONCATENATE("Custom (",'Sample list'!$K89,")"),IF('Sample list'!$I89="No index","Custom (None)",INDEX(Index!$C$3:$V$230,MATCH('Sample list'!$J89,Index!$B$3:$B$230,0),MATCH('Sample list'!$I89,Index!$C$2:$V$2,0))))</f>
        <v>Custom (GAACGGAAGT-CAATTCCGTG)</v>
      </c>
      <c r="M89" s="84"/>
      <c r="N89" s="73" t="s">
        <v>110</v>
      </c>
      <c r="O89" s="84" t="s">
        <v>346</v>
      </c>
      <c r="P89" s="71">
        <f>IF('Sample list'!$D89="","",'Sample list'!$H89)</f>
        <v>50</v>
      </c>
      <c r="Q89" s="71">
        <f>IF('Sample list'!$D89="","",'Sample list'!$G89*'Sample list'!$H89)</f>
        <v>100</v>
      </c>
      <c r="R89" s="82" t="s">
        <v>111</v>
      </c>
      <c r="S89" s="82" t="str">
        <f>IF('Sample list'!$D89="","",CONCATENATE('Sample information'!$B$16,"_",'Sample list'!$R89,"_org_",'Sample list'!$M89))</f>
        <v>YB-4209_PL1_org_</v>
      </c>
      <c r="T89" s="72" t="str">
        <f>IF('Sample list'!$M89="","",(CONCATENATE(20,LEFT('Sample list'!$M89,2),"-",(MID('Sample list'!$M89,3,2)),"-",(RIGHT('Sample list'!$M89,2)))))</f>
        <v/>
      </c>
      <c r="U89" s="72" t="str">
        <f>IF('Sample list'!$D89="","",IF('Sample information'!$B$22="","RML",'Sample information'!$B$22))</f>
        <v>NEBNext Ultra II Library Prep</v>
      </c>
      <c r="V89" s="72" t="s">
        <v>112</v>
      </c>
      <c r="W89" s="73"/>
      <c r="X89" s="73"/>
      <c r="Y89" s="72"/>
      <c r="Z89" s="72"/>
      <c r="AA89" s="94"/>
      <c r="AB89" s="72"/>
      <c r="AC89" s="93"/>
      <c r="AD89" s="72"/>
      <c r="AE89" s="72"/>
      <c r="AF89" s="73"/>
      <c r="AG89" s="16"/>
      <c r="AH89" s="16"/>
      <c r="AI89" s="16"/>
      <c r="AJ89" s="16"/>
      <c r="AK89" s="16"/>
      <c r="AL89" s="16"/>
      <c r="AM89" s="16"/>
      <c r="AN89" s="16"/>
      <c r="AO89" s="16"/>
      <c r="AP89" s="16"/>
      <c r="AQ89" s="16"/>
      <c r="AR89" s="16"/>
      <c r="AS89" s="16"/>
      <c r="AT89" s="16"/>
      <c r="AU89" s="16"/>
      <c r="AV89" s="16"/>
      <c r="AW89" s="16"/>
      <c r="AX89" s="16"/>
      <c r="AY89" s="16"/>
      <c r="AZ89" s="16"/>
    </row>
    <row r="90" ht="15.75" customHeight="1">
      <c r="A90" s="90" t="str">
        <f>IF('Sample list'!$D90="","",CONCATENATE('Sample information'!B$16," #1"," ",'Sample list'!$M90))</f>
        <v>YB-4209 #1 </v>
      </c>
      <c r="B90" s="90" t="str">
        <f>IF('Sample list'!$D90="","",CONCATENATE('Sample information'!B$16,"-",'Sample list'!$D90))</f>
        <v>YB-4209-BGLIB1600-24</v>
      </c>
      <c r="C90" s="91" t="s">
        <v>105</v>
      </c>
      <c r="D90" s="91" t="s">
        <v>347</v>
      </c>
      <c r="E90" s="92" t="s">
        <v>107</v>
      </c>
      <c r="F90" s="82" t="s">
        <v>108</v>
      </c>
      <c r="G90" s="91">
        <v>2.0</v>
      </c>
      <c r="H90" s="91">
        <v>50.0</v>
      </c>
      <c r="I90" s="82"/>
      <c r="J90" s="82"/>
      <c r="K90" s="91" t="s">
        <v>348</v>
      </c>
      <c r="L90" s="90" t="str">
        <f t="array" ref="L90">IF('Sample list'!$I90="",CONCATENATE("Custom (",'Sample list'!$K90,")"),IF('Sample list'!$I90="No index","Custom (None)",INDEX(Index!$C$3:$V$230,MATCH('Sample list'!$J90,Index!$B$3:$B$230,0),MATCH('Sample list'!$I90,Index!$C$2:$V$2,0))))</f>
        <v>Custom (AAGCAGGTGG-TGTTACCGTC)</v>
      </c>
      <c r="M90" s="84"/>
      <c r="N90" s="73" t="s">
        <v>110</v>
      </c>
      <c r="O90" s="84" t="s">
        <v>349</v>
      </c>
      <c r="P90" s="71">
        <f>IF('Sample list'!$D90="","",'Sample list'!$H90)</f>
        <v>50</v>
      </c>
      <c r="Q90" s="71">
        <f>IF('Sample list'!$D90="","",'Sample list'!$G90*'Sample list'!$H90)</f>
        <v>100</v>
      </c>
      <c r="R90" s="82" t="s">
        <v>111</v>
      </c>
      <c r="S90" s="82" t="str">
        <f>IF('Sample list'!$D90="","",CONCATENATE('Sample information'!$B$16,"_",'Sample list'!$R90,"_org_",'Sample list'!$M90))</f>
        <v>YB-4209_PL1_org_</v>
      </c>
      <c r="T90" s="72" t="str">
        <f>IF('Sample list'!$M90="","",(CONCATENATE(20,LEFT('Sample list'!$M90,2),"-",(MID('Sample list'!$M90,3,2)),"-",(RIGHT('Sample list'!$M90,2)))))</f>
        <v/>
      </c>
      <c r="U90" s="72" t="str">
        <f>IF('Sample list'!$D90="","",IF('Sample information'!$B$22="","RML",'Sample information'!$B$22))</f>
        <v>NEBNext Ultra II Library Prep</v>
      </c>
      <c r="V90" s="72" t="s">
        <v>112</v>
      </c>
      <c r="W90" s="73"/>
      <c r="X90" s="73"/>
      <c r="Y90" s="72"/>
      <c r="Z90" s="72"/>
      <c r="AA90" s="94"/>
      <c r="AB90" s="72"/>
      <c r="AC90" s="93"/>
      <c r="AD90" s="72"/>
      <c r="AE90" s="72"/>
      <c r="AF90" s="73"/>
      <c r="AG90" s="16"/>
      <c r="AH90" s="16"/>
      <c r="AI90" s="16"/>
      <c r="AJ90" s="16"/>
      <c r="AK90" s="16"/>
      <c r="AL90" s="16"/>
      <c r="AM90" s="16"/>
      <c r="AN90" s="16"/>
      <c r="AO90" s="16"/>
      <c r="AP90" s="16"/>
      <c r="AQ90" s="16"/>
      <c r="AR90" s="16"/>
      <c r="AS90" s="16"/>
      <c r="AT90" s="16"/>
      <c r="AU90" s="16"/>
      <c r="AV90" s="16"/>
      <c r="AW90" s="16"/>
      <c r="AX90" s="16"/>
      <c r="AY90" s="16"/>
      <c r="AZ90" s="16"/>
    </row>
    <row r="91" ht="15.75" customHeight="1">
      <c r="A91" s="90" t="str">
        <f>IF('Sample list'!$D91="","",CONCATENATE('Sample information'!B$16," #1"," ",'Sample list'!$M91))</f>
        <v>YB-4209 #1 </v>
      </c>
      <c r="B91" s="90" t="str">
        <f>IF('Sample list'!$D91="","",CONCATENATE('Sample information'!B$16,"-",'Sample list'!$D91))</f>
        <v>YB-4209-BGLIB1601-24</v>
      </c>
      <c r="C91" s="91" t="s">
        <v>105</v>
      </c>
      <c r="D91" s="91" t="s">
        <v>350</v>
      </c>
      <c r="E91" s="92" t="s">
        <v>107</v>
      </c>
      <c r="F91" s="82" t="s">
        <v>108</v>
      </c>
      <c r="G91" s="91">
        <v>2.0</v>
      </c>
      <c r="H91" s="91">
        <v>50.0</v>
      </c>
      <c r="I91" s="82"/>
      <c r="J91" s="82"/>
      <c r="K91" s="91" t="s">
        <v>351</v>
      </c>
      <c r="L91" s="90" t="str">
        <f t="array" ref="L91">IF('Sample list'!$I91="",CONCATENATE("Custom (",'Sample list'!$K91,")"),IF('Sample list'!$I91="No index","Custom (None)",INDEX(Index!$C$3:$V$230,MATCH('Sample list'!$J91,Index!$B$3:$B$230,0),MATCH('Sample list'!$I91,Index!$C$2:$V$2,0))))</f>
        <v>Custom (ACAACCACCA-TACCTGTCAA)</v>
      </c>
      <c r="M91" s="84"/>
      <c r="N91" s="73" t="s">
        <v>110</v>
      </c>
      <c r="O91" s="84" t="s">
        <v>352</v>
      </c>
      <c r="P91" s="71">
        <f>IF('Sample list'!$D91="","",'Sample list'!$H91)</f>
        <v>50</v>
      </c>
      <c r="Q91" s="71">
        <f>IF('Sample list'!$D91="","",'Sample list'!$G91*'Sample list'!$H91)</f>
        <v>100</v>
      </c>
      <c r="R91" s="82" t="s">
        <v>111</v>
      </c>
      <c r="S91" s="82" t="str">
        <f>IF('Sample list'!$D91="","",CONCATENATE('Sample information'!$B$16,"_",'Sample list'!$R91,"_org_",'Sample list'!$M91))</f>
        <v>YB-4209_PL1_org_</v>
      </c>
      <c r="T91" s="72" t="str">
        <f>IF('Sample list'!$M91="","",(CONCATENATE(20,LEFT('Sample list'!$M91,2),"-",(MID('Sample list'!$M91,3,2)),"-",(RIGHT('Sample list'!$M91,2)))))</f>
        <v/>
      </c>
      <c r="U91" s="72" t="str">
        <f>IF('Sample list'!$D91="","",IF('Sample information'!$B$22="","RML",'Sample information'!$B$22))</f>
        <v>NEBNext Ultra II Library Prep</v>
      </c>
      <c r="V91" s="72" t="s">
        <v>112</v>
      </c>
      <c r="W91" s="73"/>
      <c r="X91" s="73"/>
      <c r="Y91" s="72"/>
      <c r="Z91" s="72"/>
      <c r="AA91" s="94"/>
      <c r="AB91" s="72"/>
      <c r="AC91" s="93"/>
      <c r="AD91" s="72"/>
      <c r="AE91" s="72"/>
      <c r="AF91" s="73"/>
      <c r="AG91" s="16"/>
      <c r="AH91" s="16"/>
      <c r="AI91" s="16"/>
      <c r="AJ91" s="16"/>
      <c r="AK91" s="16"/>
      <c r="AL91" s="16"/>
      <c r="AM91" s="16"/>
      <c r="AN91" s="16"/>
      <c r="AO91" s="16"/>
      <c r="AP91" s="16"/>
      <c r="AQ91" s="16"/>
      <c r="AR91" s="16"/>
      <c r="AS91" s="16"/>
      <c r="AT91" s="16"/>
      <c r="AU91" s="16"/>
      <c r="AV91" s="16"/>
      <c r="AW91" s="16"/>
      <c r="AX91" s="16"/>
      <c r="AY91" s="16"/>
      <c r="AZ91" s="16"/>
    </row>
    <row r="92" ht="15.75" customHeight="1">
      <c r="A92" s="90" t="str">
        <f>IF('Sample list'!$D92="","",CONCATENATE('Sample information'!B$16," #1"," ",'Sample list'!$M92))</f>
        <v>YB-4209 #1 </v>
      </c>
      <c r="B92" s="90" t="str">
        <f>IF('Sample list'!$D92="","",CONCATENATE('Sample information'!B$16,"-",'Sample list'!$D92))</f>
        <v>YB-4209-BGLIB1602-24</v>
      </c>
      <c r="C92" s="91" t="s">
        <v>105</v>
      </c>
      <c r="D92" s="91" t="s">
        <v>353</v>
      </c>
      <c r="E92" s="92" t="s">
        <v>107</v>
      </c>
      <c r="F92" s="82" t="s">
        <v>108</v>
      </c>
      <c r="G92" s="91">
        <v>2.0</v>
      </c>
      <c r="H92" s="91">
        <v>50.0</v>
      </c>
      <c r="I92" s="82"/>
      <c r="J92" s="82"/>
      <c r="K92" s="91" t="s">
        <v>354</v>
      </c>
      <c r="L92" s="90" t="str">
        <f t="array" ref="L92">IF('Sample list'!$I92="",CONCATENATE("Custom (",'Sample list'!$K92,")"),IF('Sample list'!$I92="No index","Custom (None)",INDEX(Index!$C$3:$V$230,MATCH('Sample list'!$J92,Index!$B$3:$B$230,0),MATCH('Sample list'!$I92,Index!$C$2:$V$2,0))))</f>
        <v>Custom (TGTGTTGCGT-CATTCAGGAG)</v>
      </c>
      <c r="M92" s="84"/>
      <c r="N92" s="73" t="s">
        <v>110</v>
      </c>
      <c r="O92" s="84" t="s">
        <v>355</v>
      </c>
      <c r="P92" s="71">
        <f>IF('Sample list'!$D92="","",'Sample list'!$H92)</f>
        <v>50</v>
      </c>
      <c r="Q92" s="71">
        <f>IF('Sample list'!$D92="","",'Sample list'!$G92*'Sample list'!$H92)</f>
        <v>100</v>
      </c>
      <c r="R92" s="82" t="s">
        <v>111</v>
      </c>
      <c r="S92" s="82" t="str">
        <f>IF('Sample list'!$D92="","",CONCATENATE('Sample information'!$B$16,"_",'Sample list'!$R92,"_org_",'Sample list'!$M92))</f>
        <v>YB-4209_PL1_org_</v>
      </c>
      <c r="T92" s="72" t="str">
        <f>IF('Sample list'!$M92="","",(CONCATENATE(20,LEFT('Sample list'!$M92,2),"-",(MID('Sample list'!$M92,3,2)),"-",(RIGHT('Sample list'!$M92,2)))))</f>
        <v/>
      </c>
      <c r="U92" s="72" t="str">
        <f>IF('Sample list'!$D92="","",IF('Sample information'!$B$22="","RML",'Sample information'!$B$22))</f>
        <v>NEBNext Ultra II Library Prep</v>
      </c>
      <c r="V92" s="72" t="s">
        <v>112</v>
      </c>
      <c r="W92" s="73"/>
      <c r="X92" s="73"/>
      <c r="Y92" s="72"/>
      <c r="Z92" s="72"/>
      <c r="AA92" s="94"/>
      <c r="AB92" s="72"/>
      <c r="AC92" s="93"/>
      <c r="AD92" s="72"/>
      <c r="AE92" s="72"/>
      <c r="AF92" s="73"/>
      <c r="AG92" s="16"/>
      <c r="AH92" s="16"/>
      <c r="AI92" s="16"/>
      <c r="AJ92" s="16"/>
      <c r="AK92" s="16"/>
      <c r="AL92" s="16"/>
      <c r="AM92" s="16"/>
      <c r="AN92" s="16"/>
      <c r="AO92" s="16"/>
      <c r="AP92" s="16"/>
      <c r="AQ92" s="16"/>
      <c r="AR92" s="16"/>
      <c r="AS92" s="16"/>
      <c r="AT92" s="16"/>
      <c r="AU92" s="16"/>
      <c r="AV92" s="16"/>
      <c r="AW92" s="16"/>
      <c r="AX92" s="16"/>
      <c r="AY92" s="16"/>
      <c r="AZ92" s="16"/>
    </row>
    <row r="93" ht="15.75" customHeight="1">
      <c r="A93" s="90" t="str">
        <f>IF('Sample list'!$D93="","",CONCATENATE('Sample information'!B$16," #1"," ",'Sample list'!$M93))</f>
        <v>YB-4209 #1 </v>
      </c>
      <c r="B93" s="90" t="str">
        <f>IF('Sample list'!$D93="","",CONCATENATE('Sample information'!B$16,"-",'Sample list'!$D93))</f>
        <v>YB-4209-BGLIB1603-24</v>
      </c>
      <c r="C93" s="91" t="s">
        <v>105</v>
      </c>
      <c r="D93" s="91" t="s">
        <v>356</v>
      </c>
      <c r="E93" s="92" t="s">
        <v>107</v>
      </c>
      <c r="F93" s="82" t="s">
        <v>108</v>
      </c>
      <c r="G93" s="91">
        <v>2.0</v>
      </c>
      <c r="H93" s="91">
        <v>50.0</v>
      </c>
      <c r="I93" s="82"/>
      <c r="J93" s="82"/>
      <c r="K93" s="91" t="s">
        <v>357</v>
      </c>
      <c r="L93" s="90" t="str">
        <f t="array" ref="L93">IF('Sample list'!$I93="",CONCATENATE("Custom (",'Sample list'!$K93,")"),IF('Sample list'!$I93="No index","Custom (None)",INDEX(Index!$C$3:$V$230,MATCH('Sample list'!$J93,Index!$B$3:$B$230,0),MATCH('Sample list'!$I93,Index!$C$2:$V$2,0))))</f>
        <v>Custom (AGTGCACTGG-CCTCCGTATC)</v>
      </c>
      <c r="M93" s="84"/>
      <c r="N93" s="73" t="s">
        <v>110</v>
      </c>
      <c r="O93" s="84" t="s">
        <v>358</v>
      </c>
      <c r="P93" s="71">
        <f>IF('Sample list'!$D93="","",'Sample list'!$H93)</f>
        <v>50</v>
      </c>
      <c r="Q93" s="71">
        <f>IF('Sample list'!$D93="","",'Sample list'!$G93*'Sample list'!$H93)</f>
        <v>100</v>
      </c>
      <c r="R93" s="82" t="s">
        <v>111</v>
      </c>
      <c r="S93" s="82" t="str">
        <f>IF('Sample list'!$D93="","",CONCATENATE('Sample information'!$B$16,"_",'Sample list'!$R93,"_org_",'Sample list'!$M93))</f>
        <v>YB-4209_PL1_org_</v>
      </c>
      <c r="T93" s="72" t="str">
        <f>IF('Sample list'!$M93="","",(CONCATENATE(20,LEFT('Sample list'!$M93,2),"-",(MID('Sample list'!$M93,3,2)),"-",(RIGHT('Sample list'!$M93,2)))))</f>
        <v/>
      </c>
      <c r="U93" s="72" t="str">
        <f>IF('Sample list'!$D93="","",IF('Sample information'!$B$22="","RML",'Sample information'!$B$22))</f>
        <v>NEBNext Ultra II Library Prep</v>
      </c>
      <c r="V93" s="72" t="s">
        <v>112</v>
      </c>
      <c r="W93" s="73"/>
      <c r="X93" s="73"/>
      <c r="Y93" s="72"/>
      <c r="Z93" s="72"/>
      <c r="AA93" s="94"/>
      <c r="AB93" s="72"/>
      <c r="AC93" s="93"/>
      <c r="AD93" s="72"/>
      <c r="AE93" s="72"/>
      <c r="AF93" s="73"/>
      <c r="AG93" s="16"/>
      <c r="AH93" s="16"/>
      <c r="AI93" s="16"/>
      <c r="AJ93" s="16"/>
      <c r="AK93" s="16"/>
      <c r="AL93" s="16"/>
      <c r="AM93" s="16"/>
      <c r="AN93" s="16"/>
      <c r="AO93" s="16"/>
      <c r="AP93" s="16"/>
      <c r="AQ93" s="16"/>
      <c r="AR93" s="16"/>
      <c r="AS93" s="16"/>
      <c r="AT93" s="16"/>
      <c r="AU93" s="16"/>
      <c r="AV93" s="16"/>
      <c r="AW93" s="16"/>
      <c r="AX93" s="16"/>
      <c r="AY93" s="16"/>
      <c r="AZ93" s="16"/>
    </row>
    <row r="94" ht="15.75" customHeight="1">
      <c r="A94" s="90" t="str">
        <f>IF('Sample list'!$D94="","",CONCATENATE('Sample information'!B$16," #1"," ",'Sample list'!$M94))</f>
        <v>YB-4209 #1 </v>
      </c>
      <c r="B94" s="90" t="str">
        <f>IF('Sample list'!$D94="","",CONCATENATE('Sample information'!B$16,"-",'Sample list'!$D94))</f>
        <v>YB-4209-BGLIB1604-24</v>
      </c>
      <c r="C94" s="91" t="s">
        <v>105</v>
      </c>
      <c r="D94" s="91" t="s">
        <v>359</v>
      </c>
      <c r="E94" s="92" t="s">
        <v>107</v>
      </c>
      <c r="F94" s="82" t="s">
        <v>108</v>
      </c>
      <c r="G94" s="91">
        <v>2.0</v>
      </c>
      <c r="H94" s="91">
        <v>50.0</v>
      </c>
      <c r="I94" s="82"/>
      <c r="J94" s="82"/>
      <c r="K94" s="91" t="s">
        <v>360</v>
      </c>
      <c r="L94" s="90" t="str">
        <f t="array" ref="L94">IF('Sample list'!$I94="",CONCATENATE("Custom (",'Sample list'!$K94,")"),IF('Sample list'!$I94="No index","Custom (None)",INDEX(Index!$C$3:$V$230,MATCH('Sample list'!$J94,Index!$B$3:$B$230,0),MATCH('Sample list'!$I94,Index!$C$2:$V$2,0))))</f>
        <v>Custom (ACGCCTGATG-CGTGTTACCG)</v>
      </c>
      <c r="M94" s="84"/>
      <c r="N94" s="73" t="s">
        <v>110</v>
      </c>
      <c r="O94" s="84" t="s">
        <v>361</v>
      </c>
      <c r="P94" s="71">
        <f>IF('Sample list'!$D94="","",'Sample list'!$H94)</f>
        <v>50</v>
      </c>
      <c r="Q94" s="71">
        <f>IF('Sample list'!$D94="","",'Sample list'!$G94*'Sample list'!$H94)</f>
        <v>100</v>
      </c>
      <c r="R94" s="82" t="s">
        <v>111</v>
      </c>
      <c r="S94" s="82" t="str">
        <f>IF('Sample list'!$D94="","",CONCATENATE('Sample information'!$B$16,"_",'Sample list'!$R94,"_org_",'Sample list'!$M94))</f>
        <v>YB-4209_PL1_org_</v>
      </c>
      <c r="T94" s="72" t="str">
        <f>IF('Sample list'!$M94="","",(CONCATENATE(20,LEFT('Sample list'!$M94,2),"-",(MID('Sample list'!$M94,3,2)),"-",(RIGHT('Sample list'!$M94,2)))))</f>
        <v/>
      </c>
      <c r="U94" s="72" t="str">
        <f>IF('Sample list'!$D94="","",IF('Sample information'!$B$22="","RML",'Sample information'!$B$22))</f>
        <v>NEBNext Ultra II Library Prep</v>
      </c>
      <c r="V94" s="72" t="s">
        <v>112</v>
      </c>
      <c r="W94" s="73"/>
      <c r="X94" s="73"/>
      <c r="Y94" s="72"/>
      <c r="Z94" s="72"/>
      <c r="AA94" s="94"/>
      <c r="AB94" s="72"/>
      <c r="AC94" s="93"/>
      <c r="AD94" s="72"/>
      <c r="AE94" s="72"/>
      <c r="AF94" s="73"/>
      <c r="AG94" s="16"/>
      <c r="AH94" s="16"/>
      <c r="AI94" s="16"/>
      <c r="AJ94" s="16"/>
      <c r="AK94" s="16"/>
      <c r="AL94" s="16"/>
      <c r="AM94" s="16"/>
      <c r="AN94" s="16"/>
      <c r="AO94" s="16"/>
      <c r="AP94" s="16"/>
      <c r="AQ94" s="16"/>
      <c r="AR94" s="16"/>
      <c r="AS94" s="16"/>
      <c r="AT94" s="16"/>
      <c r="AU94" s="16"/>
      <c r="AV94" s="16"/>
      <c r="AW94" s="16"/>
      <c r="AX94" s="16"/>
      <c r="AY94" s="16"/>
      <c r="AZ94" s="16"/>
    </row>
    <row r="95" ht="15.75" customHeight="1">
      <c r="A95" s="90" t="str">
        <f>IF('Sample list'!$D95="","",CONCATENATE('Sample information'!B$16," #1"," ",'Sample list'!$M95))</f>
        <v>YB-4209 #1 </v>
      </c>
      <c r="B95" s="90" t="str">
        <f>IF('Sample list'!$D95="","",CONCATENATE('Sample information'!B$16,"-",'Sample list'!$D95))</f>
        <v>YB-4209-BGLIB1605-24</v>
      </c>
      <c r="C95" s="91" t="s">
        <v>105</v>
      </c>
      <c r="D95" s="91" t="s">
        <v>362</v>
      </c>
      <c r="E95" s="92" t="s">
        <v>107</v>
      </c>
      <c r="F95" s="82" t="s">
        <v>108</v>
      </c>
      <c r="G95" s="91">
        <v>2.0</v>
      </c>
      <c r="H95" s="91">
        <v>50.0</v>
      </c>
      <c r="I95" s="82"/>
      <c r="J95" s="82"/>
      <c r="K95" s="91" t="s">
        <v>363</v>
      </c>
      <c r="L95" s="90" t="str">
        <f t="array" ref="L95">IF('Sample list'!$I95="",CONCATENATE("Custom (",'Sample list'!$K95,")"),IF('Sample list'!$I95="No index","Custom (None)",INDEX(Index!$C$3:$V$230,MATCH('Sample list'!$J95,Index!$B$3:$B$230,0),MATCH('Sample list'!$I95,Index!$C$2:$V$2,0))))</f>
        <v>Custom (GTTCTAGGAT-TGAAGTCTGC)</v>
      </c>
      <c r="M95" s="84"/>
      <c r="N95" s="73" t="s">
        <v>110</v>
      </c>
      <c r="O95" s="84" t="s">
        <v>364</v>
      </c>
      <c r="P95" s="71">
        <f>IF('Sample list'!$D95="","",'Sample list'!$H95)</f>
        <v>50</v>
      </c>
      <c r="Q95" s="71">
        <f>IF('Sample list'!$D95="","",'Sample list'!$G95*'Sample list'!$H95)</f>
        <v>100</v>
      </c>
      <c r="R95" s="82" t="s">
        <v>111</v>
      </c>
      <c r="S95" s="82" t="str">
        <f>IF('Sample list'!$D95="","",CONCATENATE('Sample information'!$B$16,"_",'Sample list'!$R95,"_org_",'Sample list'!$M95))</f>
        <v>YB-4209_PL1_org_</v>
      </c>
      <c r="T95" s="72" t="str">
        <f>IF('Sample list'!$M95="","",(CONCATENATE(20,LEFT('Sample list'!$M95,2),"-",(MID('Sample list'!$M95,3,2)),"-",(RIGHT('Sample list'!$M95,2)))))</f>
        <v/>
      </c>
      <c r="U95" s="72" t="str">
        <f>IF('Sample list'!$D95="","",IF('Sample information'!$B$22="","RML",'Sample information'!$B$22))</f>
        <v>NEBNext Ultra II Library Prep</v>
      </c>
      <c r="V95" s="72" t="s">
        <v>112</v>
      </c>
      <c r="W95" s="73"/>
      <c r="X95" s="73"/>
      <c r="Y95" s="72"/>
      <c r="Z95" s="72"/>
      <c r="AA95" s="94"/>
      <c r="AB95" s="72"/>
      <c r="AC95" s="93"/>
      <c r="AD95" s="72"/>
      <c r="AE95" s="72"/>
      <c r="AF95" s="73"/>
      <c r="AG95" s="16"/>
      <c r="AH95" s="16"/>
      <c r="AI95" s="16"/>
      <c r="AJ95" s="16"/>
      <c r="AK95" s="16"/>
      <c r="AL95" s="16"/>
      <c r="AM95" s="16"/>
      <c r="AN95" s="16"/>
      <c r="AO95" s="16"/>
      <c r="AP95" s="16"/>
      <c r="AQ95" s="16"/>
      <c r="AR95" s="16"/>
      <c r="AS95" s="16"/>
      <c r="AT95" s="16"/>
      <c r="AU95" s="16"/>
      <c r="AV95" s="16"/>
      <c r="AW95" s="16"/>
      <c r="AX95" s="16"/>
      <c r="AY95" s="16"/>
      <c r="AZ95" s="16"/>
    </row>
    <row r="96" ht="15.75" customHeight="1">
      <c r="A96" s="90" t="str">
        <f>IF('Sample list'!$D96="","",CONCATENATE('Sample information'!B$16," #1"," ",'Sample list'!$M96))</f>
        <v>YB-4209 #1 </v>
      </c>
      <c r="B96" s="90" t="str">
        <f>IF('Sample list'!$D96="","",CONCATENATE('Sample information'!B$16,"-",'Sample list'!$D96))</f>
        <v>YB-4209-BGLIB1606-24</v>
      </c>
      <c r="C96" s="91" t="s">
        <v>105</v>
      </c>
      <c r="D96" s="91" t="s">
        <v>365</v>
      </c>
      <c r="E96" s="92" t="s">
        <v>107</v>
      </c>
      <c r="F96" s="82" t="s">
        <v>108</v>
      </c>
      <c r="G96" s="91">
        <v>2.0</v>
      </c>
      <c r="H96" s="91">
        <v>50.0</v>
      </c>
      <c r="I96" s="82"/>
      <c r="J96" s="82"/>
      <c r="K96" s="91" t="s">
        <v>366</v>
      </c>
      <c r="L96" s="90" t="str">
        <f t="array" ref="L96">IF('Sample list'!$I96="",CONCATENATE("Custom (",'Sample list'!$K96,")"),IF('Sample list'!$I96="No index","Custom (None)",INDEX(Index!$C$3:$V$230,MATCH('Sample list'!$J96,Index!$B$3:$B$230,0),MATCH('Sample list'!$I96,Index!$C$2:$V$2,0))))</f>
        <v>Custom (GACTCTAGGC-ATGGTTCTCT)</v>
      </c>
      <c r="M96" s="84"/>
      <c r="N96" s="73" t="s">
        <v>110</v>
      </c>
      <c r="O96" s="84" t="s">
        <v>367</v>
      </c>
      <c r="P96" s="71">
        <f>IF('Sample list'!$D96="","",'Sample list'!$H96)</f>
        <v>50</v>
      </c>
      <c r="Q96" s="71">
        <f>IF('Sample list'!$D96="","",'Sample list'!$G96*'Sample list'!$H96)</f>
        <v>100</v>
      </c>
      <c r="R96" s="82" t="s">
        <v>111</v>
      </c>
      <c r="S96" s="82" t="str">
        <f>IF('Sample list'!$D96="","",CONCATENATE('Sample information'!$B$16,"_",'Sample list'!$R96,"_org_",'Sample list'!$M96))</f>
        <v>YB-4209_PL1_org_</v>
      </c>
      <c r="T96" s="72" t="str">
        <f>IF('Sample list'!$M96="","",(CONCATENATE(20,LEFT('Sample list'!$M96,2),"-",(MID('Sample list'!$M96,3,2)),"-",(RIGHT('Sample list'!$M96,2)))))</f>
        <v/>
      </c>
      <c r="U96" s="72" t="str">
        <f>IF('Sample list'!$D96="","",IF('Sample information'!$B$22="","RML",'Sample information'!$B$22))</f>
        <v>NEBNext Ultra II Library Prep</v>
      </c>
      <c r="V96" s="72" t="s">
        <v>112</v>
      </c>
      <c r="W96" s="73"/>
      <c r="X96" s="73"/>
      <c r="Y96" s="72"/>
      <c r="Z96" s="72"/>
      <c r="AA96" s="94"/>
      <c r="AB96" s="72"/>
      <c r="AC96" s="93"/>
      <c r="AD96" s="72"/>
      <c r="AE96" s="72"/>
      <c r="AF96" s="73"/>
      <c r="AG96" s="16"/>
      <c r="AH96" s="16"/>
      <c r="AI96" s="16"/>
      <c r="AJ96" s="16"/>
      <c r="AK96" s="16"/>
      <c r="AL96" s="16"/>
      <c r="AM96" s="16"/>
      <c r="AN96" s="16"/>
      <c r="AO96" s="16"/>
      <c r="AP96" s="16"/>
      <c r="AQ96" s="16"/>
      <c r="AR96" s="16"/>
      <c r="AS96" s="16"/>
      <c r="AT96" s="16"/>
      <c r="AU96" s="16"/>
      <c r="AV96" s="16"/>
      <c r="AW96" s="16"/>
      <c r="AX96" s="16"/>
      <c r="AY96" s="16"/>
      <c r="AZ96" s="16"/>
    </row>
    <row r="97" ht="15.75" customHeight="1">
      <c r="A97" s="90" t="str">
        <f>IF('Sample list'!$D97="","",CONCATENATE('Sample information'!B$16," #1"," ",'Sample list'!$M97))</f>
        <v>YB-4209 #1 </v>
      </c>
      <c r="B97" s="90" t="str">
        <f>IF('Sample list'!$D97="","",CONCATENATE('Sample information'!B$16,"-",'Sample list'!$D97))</f>
        <v>YB-4209-BGLIB1607-24</v>
      </c>
      <c r="C97" s="91" t="s">
        <v>105</v>
      </c>
      <c r="D97" s="91" t="s">
        <v>368</v>
      </c>
      <c r="E97" s="92" t="s">
        <v>107</v>
      </c>
      <c r="F97" s="82" t="s">
        <v>108</v>
      </c>
      <c r="G97" s="91">
        <v>2.0</v>
      </c>
      <c r="H97" s="91">
        <v>50.0</v>
      </c>
      <c r="I97" s="82"/>
      <c r="J97" s="82"/>
      <c r="K97" s="91" t="s">
        <v>369</v>
      </c>
      <c r="L97" s="90" t="str">
        <f t="array" ref="L97">IF('Sample list'!$I97="",CONCATENATE("Custom (",'Sample list'!$K97,")"),IF('Sample list'!$I97="No index","Custom (None)",INDEX(Index!$C$3:$V$230,MATCH('Sample list'!$J97,Index!$B$3:$B$230,0),MATCH('Sample list'!$I97,Index!$C$2:$V$2,0))))</f>
        <v>Custom (AGAGAGTAAG-CTGCTTAAGG)</v>
      </c>
      <c r="M97" s="84"/>
      <c r="N97" s="73" t="s">
        <v>110</v>
      </c>
      <c r="O97" s="84" t="s">
        <v>370</v>
      </c>
      <c r="P97" s="71">
        <f>IF('Sample list'!$D97="","",'Sample list'!$H97)</f>
        <v>50</v>
      </c>
      <c r="Q97" s="71">
        <f>IF('Sample list'!$D97="","",'Sample list'!$G97*'Sample list'!$H97)</f>
        <v>100</v>
      </c>
      <c r="R97" s="82" t="s">
        <v>111</v>
      </c>
      <c r="S97" s="82" t="str">
        <f>IF('Sample list'!$D97="","",CONCATENATE('Sample information'!$B$16,"_",'Sample list'!$R97,"_org_",'Sample list'!$M97))</f>
        <v>YB-4209_PL1_org_</v>
      </c>
      <c r="T97" s="72" t="str">
        <f>IF('Sample list'!$M97="","",(CONCATENATE(20,LEFT('Sample list'!$M97,2),"-",(MID('Sample list'!$M97,3,2)),"-",(RIGHT('Sample list'!$M97,2)))))</f>
        <v/>
      </c>
      <c r="U97" s="72" t="str">
        <f>IF('Sample list'!$D97="","",IF('Sample information'!$B$22="","RML",'Sample information'!$B$22))</f>
        <v>NEBNext Ultra II Library Prep</v>
      </c>
      <c r="V97" s="72" t="s">
        <v>112</v>
      </c>
      <c r="W97" s="73"/>
      <c r="X97" s="73"/>
      <c r="Y97" s="72"/>
      <c r="Z97" s="72"/>
      <c r="AA97" s="94"/>
      <c r="AB97" s="72"/>
      <c r="AC97" s="93"/>
      <c r="AD97" s="72"/>
      <c r="AE97" s="72"/>
      <c r="AF97" s="73"/>
      <c r="AG97" s="16"/>
      <c r="AH97" s="16"/>
      <c r="AI97" s="16"/>
      <c r="AJ97" s="16"/>
      <c r="AK97" s="16"/>
      <c r="AL97" s="16"/>
      <c r="AM97" s="16"/>
      <c r="AN97" s="16"/>
      <c r="AO97" s="16"/>
      <c r="AP97" s="16"/>
      <c r="AQ97" s="16"/>
      <c r="AR97" s="16"/>
      <c r="AS97" s="16"/>
      <c r="AT97" s="16"/>
      <c r="AU97" s="16"/>
      <c r="AV97" s="16"/>
      <c r="AW97" s="16"/>
      <c r="AX97" s="16"/>
      <c r="AY97" s="16"/>
      <c r="AZ97" s="16"/>
    </row>
    <row r="98" ht="15.75" customHeight="1">
      <c r="A98" s="90" t="str">
        <f>IF('Sample list'!$D98="","",CONCATENATE('Sample information'!B$16," #1"," ",'Sample list'!$M98))</f>
        <v>YB-4209 #1 </v>
      </c>
      <c r="B98" s="90" t="str">
        <f>IF('Sample list'!$D98="","",CONCATENATE('Sample information'!B$16,"-",'Sample list'!$D98))</f>
        <v>YB-4209-BGLIB1608-24</v>
      </c>
      <c r="C98" s="91" t="s">
        <v>105</v>
      </c>
      <c r="D98" s="91" t="s">
        <v>371</v>
      </c>
      <c r="E98" s="92" t="s">
        <v>107</v>
      </c>
      <c r="F98" s="82" t="s">
        <v>108</v>
      </c>
      <c r="G98" s="91">
        <v>2.0</v>
      </c>
      <c r="H98" s="91">
        <v>50.0</v>
      </c>
      <c r="I98" s="82"/>
      <c r="J98" s="82"/>
      <c r="K98" s="91" t="s">
        <v>372</v>
      </c>
      <c r="L98" s="90" t="str">
        <f t="array" ref="L98">IF('Sample list'!$I98="",CONCATENATE("Custom (",'Sample list'!$K98,")"),IF('Sample list'!$I98="No index","Custom (None)",INDEX(Index!$C$3:$V$230,MATCH('Sample list'!$J98,Index!$B$3:$B$230,0),MATCH('Sample list'!$I98,Index!$C$2:$V$2,0))))</f>
        <v>Custom (AGGTTGTCGG-TTCTACCTGT)</v>
      </c>
      <c r="M98" s="84"/>
      <c r="N98" s="73" t="s">
        <v>110</v>
      </c>
      <c r="O98" s="84" t="s">
        <v>373</v>
      </c>
      <c r="P98" s="71">
        <f>IF('Sample list'!$D98="","",'Sample list'!$H98)</f>
        <v>50</v>
      </c>
      <c r="Q98" s="71">
        <f>IF('Sample list'!$D98="","",'Sample list'!$G98*'Sample list'!$H98)</f>
        <v>100</v>
      </c>
      <c r="R98" s="82" t="s">
        <v>111</v>
      </c>
      <c r="S98" s="82" t="str">
        <f>IF('Sample list'!$D98="","",CONCATENATE('Sample information'!$B$16,"_",'Sample list'!$R98,"_org_",'Sample list'!$M98))</f>
        <v>YB-4209_PL1_org_</v>
      </c>
      <c r="T98" s="72" t="str">
        <f>IF('Sample list'!$M98="","",(CONCATENATE(20,LEFT('Sample list'!$M98,2),"-",(MID('Sample list'!$M98,3,2)),"-",(RIGHT('Sample list'!$M98,2)))))</f>
        <v/>
      </c>
      <c r="U98" s="72" t="str">
        <f>IF('Sample list'!$D98="","",IF('Sample information'!$B$22="","RML",'Sample information'!$B$22))</f>
        <v>NEBNext Ultra II Library Prep</v>
      </c>
      <c r="V98" s="72" t="s">
        <v>112</v>
      </c>
      <c r="W98" s="73"/>
      <c r="X98" s="73"/>
      <c r="Y98" s="72"/>
      <c r="Z98" s="72"/>
      <c r="AA98" s="94"/>
      <c r="AB98" s="72"/>
      <c r="AC98" s="93"/>
      <c r="AD98" s="72"/>
      <c r="AE98" s="72"/>
      <c r="AF98" s="73"/>
      <c r="AG98" s="16"/>
      <c r="AH98" s="16"/>
      <c r="AI98" s="16"/>
      <c r="AJ98" s="16"/>
      <c r="AK98" s="16"/>
      <c r="AL98" s="16"/>
      <c r="AM98" s="16"/>
      <c r="AN98" s="16"/>
      <c r="AO98" s="16"/>
      <c r="AP98" s="16"/>
      <c r="AQ98" s="16"/>
      <c r="AR98" s="16"/>
      <c r="AS98" s="16"/>
      <c r="AT98" s="16"/>
      <c r="AU98" s="16"/>
      <c r="AV98" s="16"/>
      <c r="AW98" s="16"/>
      <c r="AX98" s="16"/>
      <c r="AY98" s="16"/>
      <c r="AZ98" s="16"/>
    </row>
    <row r="99" ht="15.75" customHeight="1">
      <c r="A99" s="90" t="str">
        <f>IF('Sample list'!$D99="","",CONCATENATE('Sample information'!B$16," #1"," ",'Sample list'!$M99))</f>
        <v>YB-4209 #1 </v>
      </c>
      <c r="B99" s="90" t="str">
        <f>IF('Sample list'!$D99="","",CONCATENATE('Sample information'!B$16,"-",'Sample list'!$D99))</f>
        <v>YB-4209-BGLIB1609-24</v>
      </c>
      <c r="C99" s="91" t="s">
        <v>105</v>
      </c>
      <c r="D99" s="91" t="s">
        <v>374</v>
      </c>
      <c r="E99" s="92" t="s">
        <v>107</v>
      </c>
      <c r="F99" s="82" t="s">
        <v>108</v>
      </c>
      <c r="G99" s="91">
        <v>2.0</v>
      </c>
      <c r="H99" s="91">
        <v>50.0</v>
      </c>
      <c r="I99" s="82"/>
      <c r="J99" s="82"/>
      <c r="K99" s="91" t="s">
        <v>375</v>
      </c>
      <c r="L99" s="90" t="str">
        <f t="array" ref="L99">IF('Sample list'!$I99="",CONCATENATE("Custom (",'Sample list'!$K99,")"),IF('Sample list'!$I99="No index","Custom (None)",INDEX(Index!$C$3:$V$230,MATCH('Sample list'!$J99,Index!$B$3:$B$230,0),MATCH('Sample list'!$I99,Index!$C$2:$V$2,0))))</f>
        <v>Custom (CATACAGATC-ATCGAAGAGC)</v>
      </c>
      <c r="M99" s="84"/>
      <c r="N99" s="73" t="s">
        <v>110</v>
      </c>
      <c r="O99" s="84" t="s">
        <v>376</v>
      </c>
      <c r="P99" s="71">
        <f>IF('Sample list'!$D99="","",'Sample list'!$H99)</f>
        <v>50</v>
      </c>
      <c r="Q99" s="71">
        <f>IF('Sample list'!$D99="","",'Sample list'!$G99*'Sample list'!$H99)</f>
        <v>100</v>
      </c>
      <c r="R99" s="82" t="s">
        <v>111</v>
      </c>
      <c r="S99" s="82" t="str">
        <f>IF('Sample list'!$D99="","",CONCATENATE('Sample information'!$B$16,"_",'Sample list'!$R99,"_org_",'Sample list'!$M99))</f>
        <v>YB-4209_PL1_org_</v>
      </c>
      <c r="T99" s="72" t="str">
        <f>IF('Sample list'!$M99="","",(CONCATENATE(20,LEFT('Sample list'!$M99,2),"-",(MID('Sample list'!$M99,3,2)),"-",(RIGHT('Sample list'!$M99,2)))))</f>
        <v/>
      </c>
      <c r="U99" s="72" t="str">
        <f>IF('Sample list'!$D99="","",IF('Sample information'!$B$22="","RML",'Sample information'!$B$22))</f>
        <v>NEBNext Ultra II Library Prep</v>
      </c>
      <c r="V99" s="72" t="s">
        <v>112</v>
      </c>
      <c r="W99" s="73"/>
      <c r="X99" s="73"/>
      <c r="Y99" s="72"/>
      <c r="Z99" s="72"/>
      <c r="AA99" s="94"/>
      <c r="AB99" s="72"/>
      <c r="AC99" s="93"/>
      <c r="AD99" s="72"/>
      <c r="AE99" s="72"/>
      <c r="AF99" s="73"/>
      <c r="AG99" s="16"/>
      <c r="AH99" s="16"/>
      <c r="AI99" s="16"/>
      <c r="AJ99" s="16"/>
      <c r="AK99" s="16"/>
      <c r="AL99" s="16"/>
      <c r="AM99" s="16"/>
      <c r="AN99" s="16"/>
      <c r="AO99" s="16"/>
      <c r="AP99" s="16"/>
      <c r="AQ99" s="16"/>
      <c r="AR99" s="16"/>
      <c r="AS99" s="16"/>
      <c r="AT99" s="16"/>
      <c r="AU99" s="16"/>
      <c r="AV99" s="16"/>
      <c r="AW99" s="16"/>
      <c r="AX99" s="16"/>
      <c r="AY99" s="16"/>
      <c r="AZ99" s="16"/>
    </row>
    <row r="100" ht="15.75" customHeight="1">
      <c r="A100" s="90" t="str">
        <f>IF('Sample list'!$D100="","",CONCATENATE('Sample information'!B$16," #1"," ",'Sample list'!$M100))</f>
        <v>YB-4209 #1 </v>
      </c>
      <c r="B100" s="90" t="str">
        <f>IF('Sample list'!$D100="","",CONCATENATE('Sample information'!B$16,"-",'Sample list'!$D100))</f>
        <v>YB-4209-BGLIB1610-24</v>
      </c>
      <c r="C100" s="91" t="s">
        <v>105</v>
      </c>
      <c r="D100" s="91" t="s">
        <v>377</v>
      </c>
      <c r="E100" s="92" t="s">
        <v>107</v>
      </c>
      <c r="F100" s="82" t="s">
        <v>108</v>
      </c>
      <c r="G100" s="91">
        <v>2.0</v>
      </c>
      <c r="H100" s="91">
        <v>50.0</v>
      </c>
      <c r="I100" s="82"/>
      <c r="J100" s="82"/>
      <c r="K100" s="91" t="s">
        <v>378</v>
      </c>
      <c r="L100" s="90" t="str">
        <f t="array" ref="L100">IF('Sample list'!$I100="",CONCATENATE("Custom (",'Sample list'!$K100,")"),IF('Sample list'!$I100="No index","Custom (None)",INDEX(Index!$C$3:$V$230,MATCH('Sample list'!$J100,Index!$B$3:$B$230,0),MATCH('Sample list'!$I100,Index!$C$2:$V$2,0))))</f>
        <v>Custom (CACTGCCTAT-CAGAACTTAG)</v>
      </c>
      <c r="M100" s="84"/>
      <c r="N100" s="73" t="s">
        <v>110</v>
      </c>
      <c r="O100" s="84" t="s">
        <v>379</v>
      </c>
      <c r="P100" s="71">
        <f>IF('Sample list'!$D100="","",'Sample list'!$H100)</f>
        <v>50</v>
      </c>
      <c r="Q100" s="71">
        <f>IF('Sample list'!$D100="","",'Sample list'!$G100*'Sample list'!$H100)</f>
        <v>100</v>
      </c>
      <c r="R100" s="82" t="s">
        <v>111</v>
      </c>
      <c r="S100" s="82" t="str">
        <f>IF('Sample list'!$D100="","",CONCATENATE('Sample information'!$B$16,"_",'Sample list'!$R100,"_org_",'Sample list'!$M100))</f>
        <v>YB-4209_PL1_org_</v>
      </c>
      <c r="T100" s="72" t="str">
        <f>IF('Sample list'!$M100="","",(CONCATENATE(20,LEFT('Sample list'!$M100,2),"-",(MID('Sample list'!$M100,3,2)),"-",(RIGHT('Sample list'!$M100,2)))))</f>
        <v/>
      </c>
      <c r="U100" s="72" t="str">
        <f>IF('Sample list'!$D100="","",IF('Sample information'!$B$22="","RML",'Sample information'!$B$22))</f>
        <v>NEBNext Ultra II Library Prep</v>
      </c>
      <c r="V100" s="72" t="s">
        <v>112</v>
      </c>
      <c r="W100" s="73"/>
      <c r="X100" s="73"/>
      <c r="Y100" s="72"/>
      <c r="Z100" s="72"/>
      <c r="AA100" s="94"/>
      <c r="AB100" s="72"/>
      <c r="AC100" s="93"/>
      <c r="AD100" s="72"/>
      <c r="AE100" s="72"/>
      <c r="AF100" s="73"/>
      <c r="AG100" s="16"/>
      <c r="AH100" s="16"/>
      <c r="AI100" s="16"/>
      <c r="AJ100" s="16"/>
      <c r="AK100" s="16"/>
      <c r="AL100" s="16"/>
      <c r="AM100" s="16"/>
      <c r="AN100" s="16"/>
      <c r="AO100" s="16"/>
      <c r="AP100" s="16"/>
      <c r="AQ100" s="16"/>
      <c r="AR100" s="16"/>
      <c r="AS100" s="16"/>
      <c r="AT100" s="16"/>
      <c r="AU100" s="16"/>
      <c r="AV100" s="16"/>
      <c r="AW100" s="16"/>
      <c r="AX100" s="16"/>
      <c r="AY100" s="16"/>
      <c r="AZ100" s="16"/>
    </row>
    <row r="101" ht="15.75" customHeight="1">
      <c r="A101" s="90" t="str">
        <f>IF('Sample list'!$D101="","",CONCATENATE('Sample information'!B$16," #1"," ",'Sample list'!$M101))</f>
        <v>YB-4209 #1 </v>
      </c>
      <c r="B101" s="90" t="str">
        <f>IF('Sample list'!$D101="","",CONCATENATE('Sample information'!B$16,"-",'Sample list'!$D101))</f>
        <v>YB-4209-BGLIB1611-24</v>
      </c>
      <c r="C101" s="91" t="s">
        <v>105</v>
      </c>
      <c r="D101" s="91" t="s">
        <v>380</v>
      </c>
      <c r="E101" s="92" t="s">
        <v>107</v>
      </c>
      <c r="F101" s="82" t="s">
        <v>108</v>
      </c>
      <c r="G101" s="91">
        <v>2.0</v>
      </c>
      <c r="H101" s="91">
        <v>50.0</v>
      </c>
      <c r="I101" s="82"/>
      <c r="J101" s="82"/>
      <c r="K101" s="91" t="s">
        <v>381</v>
      </c>
      <c r="L101" s="90" t="str">
        <f t="array" ref="L101">IF('Sample list'!$I101="",CONCATENATE("Custom (",'Sample list'!$K101,")"),IF('Sample list'!$I101="No index","Custom (None)",INDEX(Index!$C$3:$V$230,MATCH('Sample list'!$J101,Index!$B$3:$B$230,0),MATCH('Sample list'!$I101,Index!$C$2:$V$2,0))))</f>
        <v>Custom (CACTCTATTC-CACAGCGTCT)</v>
      </c>
      <c r="M101" s="84"/>
      <c r="N101" s="73" t="s">
        <v>110</v>
      </c>
      <c r="O101" s="84" t="s">
        <v>382</v>
      </c>
      <c r="P101" s="71">
        <f>IF('Sample list'!$D101="","",'Sample list'!$H101)</f>
        <v>50</v>
      </c>
      <c r="Q101" s="71">
        <f>IF('Sample list'!$D101="","",'Sample list'!$G101*'Sample list'!$H101)</f>
        <v>100</v>
      </c>
      <c r="R101" s="82" t="s">
        <v>111</v>
      </c>
      <c r="S101" s="82" t="str">
        <f>IF('Sample list'!$D101="","",CONCATENATE('Sample information'!$B$16,"_",'Sample list'!$R101,"_org_",'Sample list'!$M101))</f>
        <v>YB-4209_PL1_org_</v>
      </c>
      <c r="T101" s="72" t="str">
        <f>IF('Sample list'!$M101="","",(CONCATENATE(20,LEFT('Sample list'!$M101,2),"-",(MID('Sample list'!$M101,3,2)),"-",(RIGHT('Sample list'!$M101,2)))))</f>
        <v/>
      </c>
      <c r="U101" s="72" t="str">
        <f>IF('Sample list'!$D101="","",IF('Sample information'!$B$22="","RML",'Sample information'!$B$22))</f>
        <v>NEBNext Ultra II Library Prep</v>
      </c>
      <c r="V101" s="72" t="s">
        <v>112</v>
      </c>
      <c r="W101" s="73"/>
      <c r="X101" s="73"/>
      <c r="Y101" s="72"/>
      <c r="Z101" s="72"/>
      <c r="AA101" s="94"/>
      <c r="AB101" s="72"/>
      <c r="AC101" s="93"/>
      <c r="AD101" s="72"/>
      <c r="AE101" s="72"/>
      <c r="AF101" s="73"/>
      <c r="AG101" s="16"/>
      <c r="AH101" s="16"/>
      <c r="AI101" s="16"/>
      <c r="AJ101" s="16"/>
      <c r="AK101" s="16"/>
      <c r="AL101" s="16"/>
      <c r="AM101" s="16"/>
      <c r="AN101" s="16"/>
      <c r="AO101" s="16"/>
      <c r="AP101" s="16"/>
      <c r="AQ101" s="16"/>
      <c r="AR101" s="16"/>
      <c r="AS101" s="16"/>
      <c r="AT101" s="16"/>
      <c r="AU101" s="16"/>
      <c r="AV101" s="16"/>
      <c r="AW101" s="16"/>
      <c r="AX101" s="16"/>
      <c r="AY101" s="16"/>
      <c r="AZ101" s="16"/>
    </row>
    <row r="102" ht="15.75" customHeight="1">
      <c r="A102" s="90" t="str">
        <f>IF('Sample list'!$D102="","",CONCATENATE('Sample information'!B$16," #1"," ",'Sample list'!$M102))</f>
        <v>YB-4209 #1 </v>
      </c>
      <c r="B102" s="90" t="str">
        <f>IF('Sample list'!$D102="","",CONCATENATE('Sample information'!B$16,"-",'Sample list'!$D102))</f>
        <v>YB-4209-BGLIB1612-24</v>
      </c>
      <c r="C102" s="91" t="s">
        <v>105</v>
      </c>
      <c r="D102" s="91" t="s">
        <v>383</v>
      </c>
      <c r="E102" s="92" t="s">
        <v>107</v>
      </c>
      <c r="F102" s="82" t="s">
        <v>108</v>
      </c>
      <c r="G102" s="91">
        <v>2.0</v>
      </c>
      <c r="H102" s="91">
        <v>50.0</v>
      </c>
      <c r="I102" s="82"/>
      <c r="J102" s="82"/>
      <c r="K102" s="91" t="s">
        <v>384</v>
      </c>
      <c r="L102" s="90" t="str">
        <f t="array" ref="L102">IF('Sample list'!$I102="",CONCATENATE("Custom (",'Sample list'!$K102,")"),IF('Sample list'!$I102="No index","Custom (None)",INDEX(Index!$C$3:$V$230,MATCH('Sample list'!$J102,Index!$B$3:$B$230,0),MATCH('Sample list'!$I102,Index!$C$2:$V$2,0))))</f>
        <v>Custom (TTCCTGTTAC-TGTCTTCAGA)</v>
      </c>
      <c r="M102" s="84"/>
      <c r="N102" s="73" t="s">
        <v>110</v>
      </c>
      <c r="O102" s="84" t="s">
        <v>385</v>
      </c>
      <c r="P102" s="71">
        <f>IF('Sample list'!$D102="","",'Sample list'!$H102)</f>
        <v>50</v>
      </c>
      <c r="Q102" s="71">
        <f>IF('Sample list'!$D102="","",'Sample list'!$G102*'Sample list'!$H102)</f>
        <v>100</v>
      </c>
      <c r="R102" s="82" t="s">
        <v>111</v>
      </c>
      <c r="S102" s="82" t="str">
        <f>IF('Sample list'!$D102="","",CONCATENATE('Sample information'!$B$16,"_",'Sample list'!$R102,"_org_",'Sample list'!$M102))</f>
        <v>YB-4209_PL1_org_</v>
      </c>
      <c r="T102" s="72" t="str">
        <f>IF('Sample list'!$M102="","",(CONCATENATE(20,LEFT('Sample list'!$M102,2),"-",(MID('Sample list'!$M102,3,2)),"-",(RIGHT('Sample list'!$M102,2)))))</f>
        <v/>
      </c>
      <c r="U102" s="72" t="str">
        <f>IF('Sample list'!$D102="","",IF('Sample information'!$B$22="","RML",'Sample information'!$B$22))</f>
        <v>NEBNext Ultra II Library Prep</v>
      </c>
      <c r="V102" s="72" t="s">
        <v>112</v>
      </c>
      <c r="W102" s="73"/>
      <c r="X102" s="73"/>
      <c r="Y102" s="72"/>
      <c r="Z102" s="72"/>
      <c r="AA102" s="94"/>
      <c r="AB102" s="72"/>
      <c r="AC102" s="93"/>
      <c r="AD102" s="72"/>
      <c r="AE102" s="72"/>
      <c r="AF102" s="73"/>
      <c r="AG102" s="16"/>
      <c r="AH102" s="16"/>
      <c r="AI102" s="16"/>
      <c r="AJ102" s="16"/>
      <c r="AK102" s="16"/>
      <c r="AL102" s="16"/>
      <c r="AM102" s="16"/>
      <c r="AN102" s="16"/>
      <c r="AO102" s="16"/>
      <c r="AP102" s="16"/>
      <c r="AQ102" s="16"/>
      <c r="AR102" s="16"/>
      <c r="AS102" s="16"/>
      <c r="AT102" s="16"/>
      <c r="AU102" s="16"/>
      <c r="AV102" s="16"/>
      <c r="AW102" s="16"/>
      <c r="AX102" s="16"/>
      <c r="AY102" s="16"/>
      <c r="AZ102" s="16"/>
    </row>
    <row r="103" ht="15.75" customHeight="1">
      <c r="A103" s="90" t="str">
        <f>IF('Sample list'!$D103="","",CONCATENATE('Sample information'!B$16," #1"," ",'Sample list'!$M103))</f>
        <v>YB-4209 #1 </v>
      </c>
      <c r="B103" s="90" t="str">
        <f>IF('Sample list'!$D103="","",CONCATENATE('Sample information'!B$16,"-",'Sample list'!$D103))</f>
        <v>YB-4209-BGLIB1613-24</v>
      </c>
      <c r="C103" s="91" t="s">
        <v>105</v>
      </c>
      <c r="D103" s="91" t="s">
        <v>386</v>
      </c>
      <c r="E103" s="92" t="s">
        <v>107</v>
      </c>
      <c r="F103" s="82" t="s">
        <v>108</v>
      </c>
      <c r="G103" s="91">
        <v>2.0</v>
      </c>
      <c r="H103" s="91">
        <v>50.0</v>
      </c>
      <c r="I103" s="82"/>
      <c r="J103" s="82"/>
      <c r="K103" s="91" t="s">
        <v>387</v>
      </c>
      <c r="L103" s="90" t="str">
        <f t="array" ref="L103">IF('Sample list'!$I103="",CONCATENATE("Custom (",'Sample list'!$K103,")"),IF('Sample list'!$I103="No index","Custom (None)",INDEX(Index!$C$3:$V$230,MATCH('Sample list'!$J103,Index!$B$3:$B$230,0),MATCH('Sample list'!$I103,Index!$C$2:$V$2,0))))</f>
        <v>Custom (CAACAACCAT-AGTTATGAGG)</v>
      </c>
      <c r="M103" s="84"/>
      <c r="N103" s="73" t="s">
        <v>110</v>
      </c>
      <c r="O103" s="84" t="s">
        <v>388</v>
      </c>
      <c r="P103" s="71">
        <f>IF('Sample list'!$D103="","",'Sample list'!$H103)</f>
        <v>50</v>
      </c>
      <c r="Q103" s="71">
        <f>IF('Sample list'!$D103="","",'Sample list'!$G103*'Sample list'!$H103)</f>
        <v>100</v>
      </c>
      <c r="R103" s="82" t="s">
        <v>111</v>
      </c>
      <c r="S103" s="82" t="str">
        <f>IF('Sample list'!$D103="","",CONCATENATE('Sample information'!$B$16,"_",'Sample list'!$R103,"_org_",'Sample list'!$M103))</f>
        <v>YB-4209_PL1_org_</v>
      </c>
      <c r="T103" s="72" t="str">
        <f>IF('Sample list'!$M103="","",(CONCATENATE(20,LEFT('Sample list'!$M103,2),"-",(MID('Sample list'!$M103,3,2)),"-",(RIGHT('Sample list'!$M103,2)))))</f>
        <v/>
      </c>
      <c r="U103" s="72" t="str">
        <f>IF('Sample list'!$D103="","",IF('Sample information'!$B$22="","RML",'Sample information'!$B$22))</f>
        <v>NEBNext Ultra II Library Prep</v>
      </c>
      <c r="V103" s="72" t="s">
        <v>112</v>
      </c>
      <c r="W103" s="73"/>
      <c r="X103" s="73"/>
      <c r="Y103" s="72"/>
      <c r="Z103" s="72"/>
      <c r="AA103" s="94"/>
      <c r="AB103" s="72"/>
      <c r="AC103" s="93"/>
      <c r="AD103" s="72"/>
      <c r="AE103" s="72"/>
      <c r="AF103" s="73"/>
      <c r="AG103" s="16"/>
      <c r="AH103" s="16"/>
      <c r="AI103" s="16"/>
      <c r="AJ103" s="16"/>
      <c r="AK103" s="16"/>
      <c r="AL103" s="16"/>
      <c r="AM103" s="16"/>
      <c r="AN103" s="16"/>
      <c r="AO103" s="16"/>
      <c r="AP103" s="16"/>
      <c r="AQ103" s="16"/>
      <c r="AR103" s="16"/>
      <c r="AS103" s="16"/>
      <c r="AT103" s="16"/>
      <c r="AU103" s="16"/>
      <c r="AV103" s="16"/>
      <c r="AW103" s="16"/>
      <c r="AX103" s="16"/>
      <c r="AY103" s="16"/>
      <c r="AZ103" s="16"/>
    </row>
    <row r="104" ht="15.75" customHeight="1">
      <c r="A104" s="90" t="str">
        <f>IF('Sample list'!$D104="","",CONCATENATE('Sample information'!B$16," #1"," ",'Sample list'!$M104))</f>
        <v>YB-4209 #1 </v>
      </c>
      <c r="B104" s="90" t="str">
        <f>IF('Sample list'!$D104="","",CONCATENATE('Sample information'!B$16,"-",'Sample list'!$D104))</f>
        <v>YB-4209-BGLIB1614-24</v>
      </c>
      <c r="C104" s="91" t="s">
        <v>105</v>
      </c>
      <c r="D104" s="91" t="s">
        <v>389</v>
      </c>
      <c r="E104" s="92" t="s">
        <v>107</v>
      </c>
      <c r="F104" s="82" t="s">
        <v>108</v>
      </c>
      <c r="G104" s="91">
        <v>2.0</v>
      </c>
      <c r="H104" s="91">
        <v>50.0</v>
      </c>
      <c r="I104" s="82"/>
      <c r="J104" s="82"/>
      <c r="K104" s="91" t="s">
        <v>390</v>
      </c>
      <c r="L104" s="90" t="str">
        <f t="array" ref="L104">IF('Sample list'!$I104="",CONCATENATE("Custom (",'Sample list'!$K104,")"),IF('Sample list'!$I104="No index","Custom (None)",INDEX(Index!$C$3:$V$230,MATCH('Sample list'!$J104,Index!$B$3:$B$230,0),MATCH('Sample list'!$I104,Index!$C$2:$V$2,0))))</f>
        <v>Custom (GTGCTATTGT-GTATGCCTAT)</v>
      </c>
      <c r="M104" s="84"/>
      <c r="N104" s="73" t="s">
        <v>110</v>
      </c>
      <c r="O104" s="84" t="s">
        <v>391</v>
      </c>
      <c r="P104" s="71">
        <f>IF('Sample list'!$D104="","",'Sample list'!$H104)</f>
        <v>50</v>
      </c>
      <c r="Q104" s="71">
        <f>IF('Sample list'!$D104="","",'Sample list'!$G104*'Sample list'!$H104)</f>
        <v>100</v>
      </c>
      <c r="R104" s="82" t="s">
        <v>111</v>
      </c>
      <c r="S104" s="82" t="str">
        <f>IF('Sample list'!$D104="","",CONCATENATE('Sample information'!$B$16,"_",'Sample list'!$R104,"_org_",'Sample list'!$M104))</f>
        <v>YB-4209_PL1_org_</v>
      </c>
      <c r="T104" s="72" t="str">
        <f>IF('Sample list'!$M104="","",(CONCATENATE(20,LEFT('Sample list'!$M104,2),"-",(MID('Sample list'!$M104,3,2)),"-",(RIGHT('Sample list'!$M104,2)))))</f>
        <v/>
      </c>
      <c r="U104" s="72" t="str">
        <f>IF('Sample list'!$D104="","",IF('Sample information'!$B$22="","RML",'Sample information'!$B$22))</f>
        <v>NEBNext Ultra II Library Prep</v>
      </c>
      <c r="V104" s="72" t="s">
        <v>112</v>
      </c>
      <c r="W104" s="73"/>
      <c r="X104" s="73"/>
      <c r="Y104" s="72"/>
      <c r="Z104" s="72"/>
      <c r="AA104" s="94"/>
      <c r="AB104" s="72"/>
      <c r="AC104" s="93"/>
      <c r="AD104" s="72"/>
      <c r="AE104" s="72"/>
      <c r="AF104" s="73"/>
      <c r="AG104" s="16"/>
      <c r="AH104" s="16"/>
      <c r="AI104" s="16"/>
      <c r="AJ104" s="16"/>
      <c r="AK104" s="16"/>
      <c r="AL104" s="16"/>
      <c r="AM104" s="16"/>
      <c r="AN104" s="16"/>
      <c r="AO104" s="16"/>
      <c r="AP104" s="16"/>
      <c r="AQ104" s="16"/>
      <c r="AR104" s="16"/>
      <c r="AS104" s="16"/>
      <c r="AT104" s="16"/>
      <c r="AU104" s="16"/>
      <c r="AV104" s="16"/>
      <c r="AW104" s="16"/>
      <c r="AX104" s="16"/>
      <c r="AY104" s="16"/>
      <c r="AZ104" s="16"/>
    </row>
    <row r="105" ht="15.75" customHeight="1">
      <c r="A105" s="90" t="str">
        <f>IF('Sample list'!$D105="","",CONCATENATE('Sample information'!B$16," #1"," ",'Sample list'!$M105))</f>
        <v>YB-4209 #1 </v>
      </c>
      <c r="B105" s="90" t="str">
        <f>IF('Sample list'!$D105="","",CONCATENATE('Sample information'!B$16,"-",'Sample list'!$D105))</f>
        <v>YB-4209-BGLIB1615-24</v>
      </c>
      <c r="C105" s="91" t="s">
        <v>105</v>
      </c>
      <c r="D105" s="91" t="s">
        <v>392</v>
      </c>
      <c r="E105" s="92" t="s">
        <v>107</v>
      </c>
      <c r="F105" s="82" t="s">
        <v>108</v>
      </c>
      <c r="G105" s="91">
        <v>2.0</v>
      </c>
      <c r="H105" s="91">
        <v>50.0</v>
      </c>
      <c r="I105" s="82"/>
      <c r="J105" s="82"/>
      <c r="K105" s="91" t="s">
        <v>393</v>
      </c>
      <c r="L105" s="90" t="str">
        <f t="array" ref="L105">IF('Sample list'!$I105="",CONCATENATE("Custom (",'Sample list'!$K105,")"),IF('Sample list'!$I105="No index","Custom (None)",INDEX(Index!$C$3:$V$230,MATCH('Sample list'!$J105,Index!$B$3:$B$230,0),MATCH('Sample list'!$I105,Index!$C$2:$V$2,0))))</f>
        <v>Custom (GAACTTGTAG-GCACCATGAA)</v>
      </c>
      <c r="M105" s="84"/>
      <c r="N105" s="73" t="s">
        <v>110</v>
      </c>
      <c r="O105" s="84" t="s">
        <v>394</v>
      </c>
      <c r="P105" s="71">
        <f>IF('Sample list'!$D105="","",'Sample list'!$H105)</f>
        <v>50</v>
      </c>
      <c r="Q105" s="71">
        <f>IF('Sample list'!$D105="","",'Sample list'!$G105*'Sample list'!$H105)</f>
        <v>100</v>
      </c>
      <c r="R105" s="82" t="s">
        <v>111</v>
      </c>
      <c r="S105" s="82" t="str">
        <f>IF('Sample list'!$D105="","",CONCATENATE('Sample information'!$B$16,"_",'Sample list'!$R105,"_org_",'Sample list'!$M105))</f>
        <v>YB-4209_PL1_org_</v>
      </c>
      <c r="T105" s="72" t="str">
        <f>IF('Sample list'!$M105="","",(CONCATENATE(20,LEFT('Sample list'!$M105,2),"-",(MID('Sample list'!$M105,3,2)),"-",(RIGHT('Sample list'!$M105,2)))))</f>
        <v/>
      </c>
      <c r="U105" s="72" t="str">
        <f>IF('Sample list'!$D105="","",IF('Sample information'!$B$22="","RML",'Sample information'!$B$22))</f>
        <v>NEBNext Ultra II Library Prep</v>
      </c>
      <c r="V105" s="72" t="s">
        <v>112</v>
      </c>
      <c r="W105" s="73"/>
      <c r="X105" s="73"/>
      <c r="Y105" s="72"/>
      <c r="Z105" s="72"/>
      <c r="AA105" s="94"/>
      <c r="AB105" s="72"/>
      <c r="AC105" s="93"/>
      <c r="AD105" s="72"/>
      <c r="AE105" s="72"/>
      <c r="AF105" s="73"/>
      <c r="AG105" s="16"/>
      <c r="AH105" s="16"/>
      <c r="AI105" s="16"/>
      <c r="AJ105" s="16"/>
      <c r="AK105" s="16"/>
      <c r="AL105" s="16"/>
      <c r="AM105" s="16"/>
      <c r="AN105" s="16"/>
      <c r="AO105" s="16"/>
      <c r="AP105" s="16"/>
      <c r="AQ105" s="16"/>
      <c r="AR105" s="16"/>
      <c r="AS105" s="16"/>
      <c r="AT105" s="16"/>
      <c r="AU105" s="16"/>
      <c r="AV105" s="16"/>
      <c r="AW105" s="16"/>
      <c r="AX105" s="16"/>
      <c r="AY105" s="16"/>
      <c r="AZ105" s="16"/>
    </row>
    <row r="106" ht="15.75" customHeight="1">
      <c r="A106" s="90" t="str">
        <f>IF('Sample list'!$D106="","",CONCATENATE('Sample information'!B$16," #1"," ",'Sample list'!$M106))</f>
        <v>YB-4209 #1 </v>
      </c>
      <c r="B106" s="90" t="str">
        <f>IF('Sample list'!$D106="","",CONCATENATE('Sample information'!B$16,"-",'Sample list'!$D106))</f>
        <v>YB-4209-NC-BGE00417</v>
      </c>
      <c r="C106" s="91" t="s">
        <v>105</v>
      </c>
      <c r="D106" s="91" t="s">
        <v>395</v>
      </c>
      <c r="E106" s="92" t="s">
        <v>107</v>
      </c>
      <c r="F106" s="82" t="s">
        <v>108</v>
      </c>
      <c r="G106" s="91">
        <v>2.0</v>
      </c>
      <c r="H106" s="91">
        <v>50.0</v>
      </c>
      <c r="I106" s="82"/>
      <c r="J106" s="82"/>
      <c r="K106" s="91" t="s">
        <v>396</v>
      </c>
      <c r="L106" s="90" t="str">
        <f t="array" ref="L106">IF('Sample list'!$I106="",CONCATENATE("Custom (",'Sample list'!$K106,")"),IF('Sample list'!$I106="No index","Custom (None)",INDEX(Index!$C$3:$V$230,MATCH('Sample list'!$J106,Index!$B$3:$B$230,0),MATCH('Sample list'!$I106,Index!$C$2:$V$2,0))))</f>
        <v>Custom (AGATCAGGTT-ATTCCGTCCG)</v>
      </c>
      <c r="M106" s="84"/>
      <c r="N106" s="73" t="s">
        <v>110</v>
      </c>
      <c r="O106" s="84" t="s">
        <v>397</v>
      </c>
      <c r="P106" s="71">
        <f>IF('Sample list'!$D106="","",'Sample list'!$H106)</f>
        <v>50</v>
      </c>
      <c r="Q106" s="71">
        <f>IF('Sample list'!$D106="","",'Sample list'!$G106*'Sample list'!$H106)</f>
        <v>100</v>
      </c>
      <c r="R106" s="82" t="s">
        <v>111</v>
      </c>
      <c r="S106" s="82" t="str">
        <f>IF('Sample list'!$D106="","",CONCATENATE('Sample information'!$B$16,"_",'Sample list'!$R106,"_org_",'Sample list'!$M106))</f>
        <v>YB-4209_PL1_org_</v>
      </c>
      <c r="T106" s="72" t="str">
        <f>IF('Sample list'!$M106="","",(CONCATENATE(20,LEFT('Sample list'!$M106,2),"-",(MID('Sample list'!$M106,3,2)),"-",(RIGHT('Sample list'!$M106,2)))))</f>
        <v/>
      </c>
      <c r="U106" s="72" t="str">
        <f>IF('Sample list'!$D106="","",IF('Sample information'!$B$22="","RML",'Sample information'!$B$22))</f>
        <v>NEBNext Ultra II Library Prep</v>
      </c>
      <c r="V106" s="72" t="s">
        <v>112</v>
      </c>
      <c r="W106" s="73"/>
      <c r="X106" s="73"/>
      <c r="Y106" s="72"/>
      <c r="Z106" s="72"/>
      <c r="AA106" s="94"/>
      <c r="AB106" s="72"/>
      <c r="AC106" s="93"/>
      <c r="AD106" s="72"/>
      <c r="AE106" s="72"/>
      <c r="AF106" s="73"/>
      <c r="AG106" s="16"/>
      <c r="AH106" s="16"/>
      <c r="AI106" s="16"/>
      <c r="AJ106" s="16"/>
      <c r="AK106" s="16"/>
      <c r="AL106" s="16"/>
      <c r="AM106" s="16"/>
      <c r="AN106" s="16"/>
      <c r="AO106" s="16"/>
      <c r="AP106" s="16"/>
      <c r="AQ106" s="16"/>
      <c r="AR106" s="16"/>
      <c r="AS106" s="16"/>
      <c r="AT106" s="16"/>
      <c r="AU106" s="16"/>
      <c r="AV106" s="16"/>
      <c r="AW106" s="16"/>
      <c r="AX106" s="16"/>
      <c r="AY106" s="16"/>
      <c r="AZ106" s="16"/>
    </row>
    <row r="107" ht="15.75" customHeight="1">
      <c r="A107" s="90" t="str">
        <f>IF('Sample list'!$D107="","",CONCATENATE('Sample information'!B$16," #1"," ",'Sample list'!$M107))</f>
        <v>YB-4209 #1 </v>
      </c>
      <c r="B107" s="90" t="str">
        <f>IF('Sample list'!$D107="","",CONCATENATE('Sample information'!B$16,"-",'Sample list'!$D107))</f>
        <v>YB-4209-BGLIB1616-24</v>
      </c>
      <c r="C107" s="91" t="s">
        <v>105</v>
      </c>
      <c r="D107" s="91" t="s">
        <v>398</v>
      </c>
      <c r="E107" s="92" t="s">
        <v>107</v>
      </c>
      <c r="F107" s="82" t="s">
        <v>108</v>
      </c>
      <c r="G107" s="91">
        <v>2.0</v>
      </c>
      <c r="H107" s="91">
        <v>50.0</v>
      </c>
      <c r="I107" s="82"/>
      <c r="J107" s="82"/>
      <c r="K107" s="91" t="s">
        <v>399</v>
      </c>
      <c r="L107" s="90" t="str">
        <f t="array" ref="L107">IF('Sample list'!$I107="",CONCATENATE("Custom (",'Sample list'!$K107,")"),IF('Sample list'!$I107="No index","Custom (None)",INDEX(Index!$C$3:$V$230,MATCH('Sample list'!$J107,Index!$B$3:$B$230,0),MATCH('Sample list'!$I107,Index!$C$2:$V$2,0))))</f>
        <v>Custom (AGCCTCGCTA+TTGCTCACGG)</v>
      </c>
      <c r="M107" s="84"/>
      <c r="N107" s="73" t="s">
        <v>110</v>
      </c>
      <c r="O107" s="84" t="s">
        <v>107</v>
      </c>
      <c r="P107" s="71">
        <f>IF('Sample list'!$D107="","",'Sample list'!$H107)</f>
        <v>50</v>
      </c>
      <c r="Q107" s="71">
        <f>IF('Sample list'!$D107="","",'Sample list'!$G107*'Sample list'!$H107)</f>
        <v>100</v>
      </c>
      <c r="R107" s="82" t="s">
        <v>400</v>
      </c>
      <c r="S107" s="82" t="str">
        <f>IF('Sample list'!$D107="","",CONCATENATE('Sample information'!$B$16,"_",'Sample list'!$R107,"_org_",'Sample list'!$M107))</f>
        <v>YB-4209_PL2_org_</v>
      </c>
      <c r="T107" s="72" t="str">
        <f>IF('Sample list'!$M107="","",(CONCATENATE(20,LEFT('Sample list'!$M107,2),"-",(MID('Sample list'!$M107,3,2)),"-",(RIGHT('Sample list'!$M107,2)))))</f>
        <v/>
      </c>
      <c r="U107" s="72" t="str">
        <f>IF('Sample list'!$D107="","",IF('Sample information'!$B$22="","RML",'Sample information'!$B$22))</f>
        <v>NEBNext Ultra II Library Prep</v>
      </c>
      <c r="V107" s="72" t="s">
        <v>112</v>
      </c>
      <c r="W107" s="73"/>
      <c r="X107" s="73"/>
      <c r="Y107" s="72"/>
      <c r="Z107" s="72"/>
      <c r="AA107" s="94"/>
      <c r="AB107" s="72"/>
      <c r="AC107" s="93"/>
      <c r="AD107" s="72"/>
      <c r="AE107" s="72"/>
      <c r="AF107" s="73"/>
      <c r="AG107" s="16"/>
      <c r="AH107" s="16"/>
      <c r="AI107" s="16"/>
      <c r="AJ107" s="16"/>
      <c r="AK107" s="16"/>
      <c r="AL107" s="16"/>
      <c r="AM107" s="16"/>
      <c r="AN107" s="16"/>
      <c r="AO107" s="16"/>
      <c r="AP107" s="16"/>
      <c r="AQ107" s="16"/>
      <c r="AR107" s="16"/>
      <c r="AS107" s="16"/>
      <c r="AT107" s="16"/>
      <c r="AU107" s="16"/>
      <c r="AV107" s="16"/>
      <c r="AW107" s="16"/>
      <c r="AX107" s="16"/>
      <c r="AY107" s="16"/>
      <c r="AZ107" s="16"/>
    </row>
    <row r="108" ht="15.75" customHeight="1">
      <c r="A108" s="90" t="str">
        <f>IF('Sample list'!$D108="","",CONCATENATE('Sample information'!B$16," #1"," ",'Sample list'!$M108))</f>
        <v>YB-4209 #1 </v>
      </c>
      <c r="B108" s="90" t="str">
        <f>IF('Sample list'!$D108="","",CONCATENATE('Sample information'!B$16,"-",'Sample list'!$D108))</f>
        <v>YB-4209-BGLIB1617-24</v>
      </c>
      <c r="C108" s="91" t="s">
        <v>105</v>
      </c>
      <c r="D108" s="91" t="s">
        <v>401</v>
      </c>
      <c r="E108" s="92" t="s">
        <v>107</v>
      </c>
      <c r="F108" s="82" t="s">
        <v>108</v>
      </c>
      <c r="G108" s="91">
        <v>2.0</v>
      </c>
      <c r="H108" s="91">
        <v>50.0</v>
      </c>
      <c r="I108" s="82"/>
      <c r="J108" s="82"/>
      <c r="K108" s="91" t="s">
        <v>402</v>
      </c>
      <c r="L108" s="90" t="str">
        <f t="array" ref="L108">IF('Sample list'!$I108="",CONCATENATE("Custom (",'Sample list'!$K108,")"),IF('Sample list'!$I108="No index","Custom (None)",INDEX(Index!$C$3:$V$230,MATCH('Sample list'!$J108,Index!$B$3:$B$230,0),MATCH('Sample list'!$I108,Index!$C$2:$V$2,0))))</f>
        <v>Custom (ATACAGTTGG-GCGCTAGAGA)</v>
      </c>
      <c r="M108" s="84"/>
      <c r="N108" s="73" t="s">
        <v>110</v>
      </c>
      <c r="O108" s="84" t="s">
        <v>115</v>
      </c>
      <c r="P108" s="71">
        <f>IF('Sample list'!$D108="","",'Sample list'!$H108)</f>
        <v>50</v>
      </c>
      <c r="Q108" s="71">
        <f>IF('Sample list'!$D108="","",'Sample list'!$G108*'Sample list'!$H108)</f>
        <v>100</v>
      </c>
      <c r="R108" s="82" t="s">
        <v>400</v>
      </c>
      <c r="S108" s="82" t="str">
        <f>IF('Sample list'!$D108="","",CONCATENATE('Sample information'!$B$16,"_",'Sample list'!$R108,"_org_",'Sample list'!$M108))</f>
        <v>YB-4209_PL2_org_</v>
      </c>
      <c r="T108" s="72" t="str">
        <f>IF('Sample list'!$M108="","",(CONCATENATE(20,LEFT('Sample list'!$M108,2),"-",(MID('Sample list'!$M108,3,2)),"-",(RIGHT('Sample list'!$M108,2)))))</f>
        <v/>
      </c>
      <c r="U108" s="72" t="str">
        <f>IF('Sample list'!$D108="","",IF('Sample information'!$B$22="","RML",'Sample information'!$B$22))</f>
        <v>NEBNext Ultra II Library Prep</v>
      </c>
      <c r="V108" s="72" t="s">
        <v>112</v>
      </c>
      <c r="W108" s="73"/>
      <c r="X108" s="73"/>
      <c r="Y108" s="72"/>
      <c r="Z108" s="72"/>
      <c r="AA108" s="94"/>
      <c r="AB108" s="72"/>
      <c r="AC108" s="93"/>
      <c r="AD108" s="72"/>
      <c r="AE108" s="72"/>
      <c r="AF108" s="73"/>
      <c r="AG108" s="16"/>
      <c r="AH108" s="16"/>
      <c r="AI108" s="16"/>
      <c r="AJ108" s="16"/>
      <c r="AK108" s="16"/>
      <c r="AL108" s="16"/>
      <c r="AM108" s="16"/>
      <c r="AN108" s="16"/>
      <c r="AO108" s="16"/>
      <c r="AP108" s="16"/>
      <c r="AQ108" s="16"/>
      <c r="AR108" s="16"/>
      <c r="AS108" s="16"/>
      <c r="AT108" s="16"/>
      <c r="AU108" s="16"/>
      <c r="AV108" s="16"/>
      <c r="AW108" s="16"/>
      <c r="AX108" s="16"/>
      <c r="AY108" s="16"/>
      <c r="AZ108" s="16"/>
    </row>
    <row r="109" ht="15.75" customHeight="1">
      <c r="A109" s="90" t="str">
        <f>IF('Sample list'!$D109="","",CONCATENATE('Sample information'!B$16," #1"," ",'Sample list'!$M109))</f>
        <v>YB-4209 #1 </v>
      </c>
      <c r="B109" s="90" t="str">
        <f>IF('Sample list'!$D109="","",CONCATENATE('Sample information'!B$16,"-",'Sample list'!$D109))</f>
        <v>YB-4209-BGLIB1618-24</v>
      </c>
      <c r="C109" s="91" t="s">
        <v>105</v>
      </c>
      <c r="D109" s="91" t="s">
        <v>403</v>
      </c>
      <c r="E109" s="92" t="s">
        <v>107</v>
      </c>
      <c r="F109" s="82" t="s">
        <v>108</v>
      </c>
      <c r="G109" s="91">
        <v>2.0</v>
      </c>
      <c r="H109" s="91">
        <v>50.0</v>
      </c>
      <c r="I109" s="82"/>
      <c r="J109" s="82"/>
      <c r="K109" s="91" t="s">
        <v>404</v>
      </c>
      <c r="L109" s="90" t="str">
        <f t="array" ref="L109">IF('Sample list'!$I109="",CONCATENATE("Custom (",'Sample list'!$K109,")"),IF('Sample list'!$I109="No index","Custom (None)",INDEX(Index!$C$3:$V$230,MATCH('Sample list'!$J109,Index!$B$3:$B$230,0),MATCH('Sample list'!$I109,Index!$C$2:$V$2,0))))</f>
        <v>Custom (GTCACTACTC-GCGATGCCAA)</v>
      </c>
      <c r="M109" s="84"/>
      <c r="N109" s="73" t="s">
        <v>110</v>
      </c>
      <c r="O109" s="84" t="s">
        <v>118</v>
      </c>
      <c r="P109" s="71">
        <f>IF('Sample list'!$D109="","",'Sample list'!$H109)</f>
        <v>50</v>
      </c>
      <c r="Q109" s="71">
        <f>IF('Sample list'!$D109="","",'Sample list'!$G109*'Sample list'!$H109)</f>
        <v>100</v>
      </c>
      <c r="R109" s="82" t="s">
        <v>400</v>
      </c>
      <c r="S109" s="82" t="str">
        <f>IF('Sample list'!$D109="","",CONCATENATE('Sample information'!$B$16,"_",'Sample list'!$R109,"_org_",'Sample list'!$M109))</f>
        <v>YB-4209_PL2_org_</v>
      </c>
      <c r="T109" s="72" t="str">
        <f>IF('Sample list'!$M109="","",(CONCATENATE(20,LEFT('Sample list'!$M109,2),"-",(MID('Sample list'!$M109,3,2)),"-",(RIGHT('Sample list'!$M109,2)))))</f>
        <v/>
      </c>
      <c r="U109" s="72" t="str">
        <f>IF('Sample list'!$D109="","",IF('Sample information'!$B$22="","RML",'Sample information'!$B$22))</f>
        <v>NEBNext Ultra II Library Prep</v>
      </c>
      <c r="V109" s="72" t="s">
        <v>112</v>
      </c>
      <c r="W109" s="73"/>
      <c r="X109" s="73"/>
      <c r="Y109" s="72"/>
      <c r="Z109" s="72"/>
      <c r="AA109" s="94"/>
      <c r="AB109" s="72"/>
      <c r="AC109" s="93"/>
      <c r="AD109" s="72"/>
      <c r="AE109" s="72"/>
      <c r="AF109" s="73"/>
      <c r="AG109" s="16"/>
      <c r="AH109" s="16"/>
      <c r="AI109" s="16"/>
      <c r="AJ109" s="16"/>
      <c r="AK109" s="16"/>
      <c r="AL109" s="16"/>
      <c r="AM109" s="16"/>
      <c r="AN109" s="16"/>
      <c r="AO109" s="16"/>
      <c r="AP109" s="16"/>
      <c r="AQ109" s="16"/>
      <c r="AR109" s="16"/>
      <c r="AS109" s="16"/>
      <c r="AT109" s="16"/>
      <c r="AU109" s="16"/>
      <c r="AV109" s="16"/>
      <c r="AW109" s="16"/>
      <c r="AX109" s="16"/>
      <c r="AY109" s="16"/>
      <c r="AZ109" s="16"/>
    </row>
    <row r="110" ht="15.75" customHeight="1">
      <c r="A110" s="90" t="str">
        <f>IF('Sample list'!$D110="","",CONCATENATE('Sample information'!B$16," #1"," ",'Sample list'!$M110))</f>
        <v>YB-4209 #1 </v>
      </c>
      <c r="B110" s="90" t="str">
        <f>IF('Sample list'!$D110="","",CONCATENATE('Sample information'!B$16,"-",'Sample list'!$D110))</f>
        <v>YB-4209-BGLIB1619-24</v>
      </c>
      <c r="C110" s="91" t="s">
        <v>105</v>
      </c>
      <c r="D110" s="91" t="s">
        <v>405</v>
      </c>
      <c r="E110" s="92" t="s">
        <v>107</v>
      </c>
      <c r="F110" s="82" t="s">
        <v>108</v>
      </c>
      <c r="G110" s="91">
        <v>2.0</v>
      </c>
      <c r="H110" s="91">
        <v>50.0</v>
      </c>
      <c r="I110" s="82"/>
      <c r="J110" s="82"/>
      <c r="K110" s="91" t="s">
        <v>406</v>
      </c>
      <c r="L110" s="90" t="str">
        <f t="array" ref="L110">IF('Sample list'!$I110="",CONCATENATE("Custom (",'Sample list'!$K110,")"),IF('Sample list'!$I110="No index","Custom (None)",INDEX(Index!$C$3:$V$230,MATCH('Sample list'!$J110,Index!$B$3:$B$230,0),MATCH('Sample list'!$I110,Index!$C$2:$V$2,0))))</f>
        <v>Custom (AGAATACTGG-ACGAAGCGAT)</v>
      </c>
      <c r="M110" s="84"/>
      <c r="N110" s="73" t="s">
        <v>110</v>
      </c>
      <c r="O110" s="84" t="s">
        <v>121</v>
      </c>
      <c r="P110" s="71">
        <f>IF('Sample list'!$D110="","",'Sample list'!$H110)</f>
        <v>50</v>
      </c>
      <c r="Q110" s="71">
        <f>IF('Sample list'!$D110="","",'Sample list'!$G110*'Sample list'!$H110)</f>
        <v>100</v>
      </c>
      <c r="R110" s="82" t="s">
        <v>400</v>
      </c>
      <c r="S110" s="82" t="str">
        <f>IF('Sample list'!$D110="","",CONCATENATE('Sample information'!$B$16,"_",'Sample list'!$R110,"_org_",'Sample list'!$M110))</f>
        <v>YB-4209_PL2_org_</v>
      </c>
      <c r="T110" s="72" t="str">
        <f>IF('Sample list'!$M110="","",(CONCATENATE(20,LEFT('Sample list'!$M110,2),"-",(MID('Sample list'!$M110,3,2)),"-",(RIGHT('Sample list'!$M110,2)))))</f>
        <v/>
      </c>
      <c r="U110" s="72" t="str">
        <f>IF('Sample list'!$D110="","",IF('Sample information'!$B$22="","RML",'Sample information'!$B$22))</f>
        <v>NEBNext Ultra II Library Prep</v>
      </c>
      <c r="V110" s="72" t="s">
        <v>112</v>
      </c>
      <c r="W110" s="73"/>
      <c r="X110" s="73"/>
      <c r="Y110" s="72"/>
      <c r="Z110" s="72"/>
      <c r="AA110" s="94"/>
      <c r="AB110" s="72"/>
      <c r="AC110" s="93"/>
      <c r="AD110" s="72"/>
      <c r="AE110" s="72"/>
      <c r="AF110" s="73"/>
      <c r="AG110" s="16"/>
      <c r="AH110" s="16"/>
      <c r="AI110" s="16"/>
      <c r="AJ110" s="16"/>
      <c r="AK110" s="16"/>
      <c r="AL110" s="16"/>
      <c r="AM110" s="16"/>
      <c r="AN110" s="16"/>
      <c r="AO110" s="16"/>
      <c r="AP110" s="16"/>
      <c r="AQ110" s="16"/>
      <c r="AR110" s="16"/>
      <c r="AS110" s="16"/>
      <c r="AT110" s="16"/>
      <c r="AU110" s="16"/>
      <c r="AV110" s="16"/>
      <c r="AW110" s="16"/>
      <c r="AX110" s="16"/>
      <c r="AY110" s="16"/>
      <c r="AZ110" s="16"/>
    </row>
    <row r="111" ht="15.75" customHeight="1">
      <c r="A111" s="90" t="str">
        <f>IF('Sample list'!$D111="","",CONCATENATE('Sample information'!B$16," #1"," ",'Sample list'!$M111))</f>
        <v>YB-4209 #1 </v>
      </c>
      <c r="B111" s="90" t="str">
        <f>IF('Sample list'!$D111="","",CONCATENATE('Sample information'!B$16,"-",'Sample list'!$D111))</f>
        <v>YB-4209-BGLIB1620-24</v>
      </c>
      <c r="C111" s="91" t="s">
        <v>105</v>
      </c>
      <c r="D111" s="91" t="s">
        <v>407</v>
      </c>
      <c r="E111" s="92" t="s">
        <v>107</v>
      </c>
      <c r="F111" s="82" t="s">
        <v>108</v>
      </c>
      <c r="G111" s="91">
        <v>2.0</v>
      </c>
      <c r="H111" s="91">
        <v>50.0</v>
      </c>
      <c r="I111" s="82"/>
      <c r="J111" s="82"/>
      <c r="K111" s="91" t="s">
        <v>408</v>
      </c>
      <c r="L111" s="90" t="str">
        <f t="array" ref="L111">IF('Sample list'!$I111="",CONCATENATE("Custom (",'Sample list'!$K111,")"),IF('Sample list'!$I111="No index","Custom (None)",INDEX(Index!$C$3:$V$230,MATCH('Sample list'!$J111,Index!$B$3:$B$230,0),MATCH('Sample list'!$I111,Index!$C$2:$V$2,0))))</f>
        <v>Custom (GCGGTATGAT-ATGTCGTACT)</v>
      </c>
      <c r="M111" s="84"/>
      <c r="N111" s="73" t="s">
        <v>110</v>
      </c>
      <c r="O111" s="84" t="s">
        <v>124</v>
      </c>
      <c r="P111" s="71">
        <f>IF('Sample list'!$D111="","",'Sample list'!$H111)</f>
        <v>50</v>
      </c>
      <c r="Q111" s="71">
        <f>IF('Sample list'!$D111="","",'Sample list'!$G111*'Sample list'!$H111)</f>
        <v>100</v>
      </c>
      <c r="R111" s="82" t="s">
        <v>400</v>
      </c>
      <c r="S111" s="82" t="str">
        <f>IF('Sample list'!$D111="","",CONCATENATE('Sample information'!$B$16,"_",'Sample list'!$R111,"_org_",'Sample list'!$M111))</f>
        <v>YB-4209_PL2_org_</v>
      </c>
      <c r="T111" s="72" t="str">
        <f>IF('Sample list'!$M111="","",(CONCATENATE(20,LEFT('Sample list'!$M111,2),"-",(MID('Sample list'!$M111,3,2)),"-",(RIGHT('Sample list'!$M111,2)))))</f>
        <v/>
      </c>
      <c r="U111" s="72" t="str">
        <f>IF('Sample list'!$D111="","",IF('Sample information'!$B$22="","RML",'Sample information'!$B$22))</f>
        <v>NEBNext Ultra II Library Prep</v>
      </c>
      <c r="V111" s="72" t="s">
        <v>112</v>
      </c>
      <c r="W111" s="73"/>
      <c r="X111" s="73"/>
      <c r="Y111" s="72"/>
      <c r="Z111" s="72"/>
      <c r="AA111" s="94"/>
      <c r="AB111" s="72"/>
      <c r="AC111" s="93"/>
      <c r="AD111" s="72"/>
      <c r="AE111" s="72"/>
      <c r="AF111" s="73"/>
      <c r="AG111" s="16"/>
      <c r="AH111" s="16"/>
      <c r="AI111" s="16"/>
      <c r="AJ111" s="16"/>
      <c r="AK111" s="16"/>
      <c r="AL111" s="16"/>
      <c r="AM111" s="16"/>
      <c r="AN111" s="16"/>
      <c r="AO111" s="16"/>
      <c r="AP111" s="16"/>
      <c r="AQ111" s="16"/>
      <c r="AR111" s="16"/>
      <c r="AS111" s="16"/>
      <c r="AT111" s="16"/>
      <c r="AU111" s="16"/>
      <c r="AV111" s="16"/>
      <c r="AW111" s="16"/>
      <c r="AX111" s="16"/>
      <c r="AY111" s="16"/>
      <c r="AZ111" s="16"/>
    </row>
    <row r="112" ht="15.75" customHeight="1">
      <c r="A112" s="90" t="str">
        <f>IF('Sample list'!$D112="","",CONCATENATE('Sample information'!B$16," #1"," ",'Sample list'!$M112))</f>
        <v>YB-4209 #1 </v>
      </c>
      <c r="B112" s="90" t="str">
        <f>IF('Sample list'!$D112="","",CONCATENATE('Sample information'!B$16,"-",'Sample list'!$D112))</f>
        <v>YB-4209-BGLIB1621-24</v>
      </c>
      <c r="C112" s="91" t="s">
        <v>105</v>
      </c>
      <c r="D112" s="91" t="s">
        <v>409</v>
      </c>
      <c r="E112" s="92" t="s">
        <v>107</v>
      </c>
      <c r="F112" s="82" t="s">
        <v>108</v>
      </c>
      <c r="G112" s="91">
        <v>2.0</v>
      </c>
      <c r="H112" s="91">
        <v>50.0</v>
      </c>
      <c r="I112" s="82"/>
      <c r="J112" s="82"/>
      <c r="K112" s="91" t="s">
        <v>410</v>
      </c>
      <c r="L112" s="90" t="str">
        <f t="array" ref="L112">IF('Sample list'!$I112="",CONCATENATE("Custom (",'Sample list'!$K112,")"),IF('Sample list'!$I112="No index","Custom (None)",INDEX(Index!$C$3:$V$230,MATCH('Sample list'!$J112,Index!$B$3:$B$230,0),MATCH('Sample list'!$I112,Index!$C$2:$V$2,0))))</f>
        <v>Custom (TAGTGCGAAT-TCTGTATGGT)</v>
      </c>
      <c r="M112" s="84"/>
      <c r="N112" s="73" t="s">
        <v>110</v>
      </c>
      <c r="O112" s="84" t="s">
        <v>127</v>
      </c>
      <c r="P112" s="71">
        <f>IF('Sample list'!$D112="","",'Sample list'!$H112)</f>
        <v>50</v>
      </c>
      <c r="Q112" s="71">
        <f>IF('Sample list'!$D112="","",'Sample list'!$G112*'Sample list'!$H112)</f>
        <v>100</v>
      </c>
      <c r="R112" s="82" t="s">
        <v>400</v>
      </c>
      <c r="S112" s="82" t="str">
        <f>IF('Sample list'!$D112="","",CONCATENATE('Sample information'!$B$16,"_",'Sample list'!$R112,"_org_",'Sample list'!$M112))</f>
        <v>YB-4209_PL2_org_</v>
      </c>
      <c r="T112" s="72" t="str">
        <f>IF('Sample list'!$M112="","",(CONCATENATE(20,LEFT('Sample list'!$M112,2),"-",(MID('Sample list'!$M112,3,2)),"-",(RIGHT('Sample list'!$M112,2)))))</f>
        <v/>
      </c>
      <c r="U112" s="72" t="str">
        <f>IF('Sample list'!$D112="","",IF('Sample information'!$B$22="","RML",'Sample information'!$B$22))</f>
        <v>NEBNext Ultra II Library Prep</v>
      </c>
      <c r="V112" s="72" t="s">
        <v>112</v>
      </c>
      <c r="W112" s="73"/>
      <c r="X112" s="73"/>
      <c r="Y112" s="72"/>
      <c r="Z112" s="72"/>
      <c r="AA112" s="94"/>
      <c r="AB112" s="72"/>
      <c r="AC112" s="93"/>
      <c r="AD112" s="72"/>
      <c r="AE112" s="72"/>
      <c r="AF112" s="73"/>
      <c r="AG112" s="16"/>
      <c r="AH112" s="16"/>
      <c r="AI112" s="16"/>
      <c r="AJ112" s="16"/>
      <c r="AK112" s="16"/>
      <c r="AL112" s="16"/>
      <c r="AM112" s="16"/>
      <c r="AN112" s="16"/>
      <c r="AO112" s="16"/>
      <c r="AP112" s="16"/>
      <c r="AQ112" s="16"/>
      <c r="AR112" s="16"/>
      <c r="AS112" s="16"/>
      <c r="AT112" s="16"/>
      <c r="AU112" s="16"/>
      <c r="AV112" s="16"/>
      <c r="AW112" s="16"/>
      <c r="AX112" s="16"/>
      <c r="AY112" s="16"/>
      <c r="AZ112" s="16"/>
    </row>
    <row r="113" ht="15.75" customHeight="1">
      <c r="A113" s="90" t="str">
        <f>IF('Sample list'!$D113="","",CONCATENATE('Sample information'!B$16," #1"," ",'Sample list'!$M113))</f>
        <v>YB-4209 #1 </v>
      </c>
      <c r="B113" s="90" t="str">
        <f>IF('Sample list'!$D113="","",CONCATENATE('Sample information'!B$16,"-",'Sample list'!$D113))</f>
        <v>YB-4209-BGLIB1622-24</v>
      </c>
      <c r="C113" s="91" t="s">
        <v>105</v>
      </c>
      <c r="D113" s="91" t="s">
        <v>411</v>
      </c>
      <c r="E113" s="92" t="s">
        <v>107</v>
      </c>
      <c r="F113" s="82" t="s">
        <v>108</v>
      </c>
      <c r="G113" s="91">
        <v>2.0</v>
      </c>
      <c r="H113" s="91">
        <v>50.0</v>
      </c>
      <c r="I113" s="82"/>
      <c r="J113" s="82"/>
      <c r="K113" s="91" t="s">
        <v>412</v>
      </c>
      <c r="L113" s="90" t="str">
        <f t="array" ref="L113">IF('Sample list'!$I113="",CONCATENATE("Custom (",'Sample list'!$K113,")"),IF('Sample list'!$I113="No index","Custom (None)",INDEX(Index!$C$3:$V$230,MATCH('Sample list'!$J113,Index!$B$3:$B$230,0),MATCH('Sample list'!$I113,Index!$C$2:$V$2,0))))</f>
        <v>Custom (TGCTGAAGAG-TTGTCTCTAC)</v>
      </c>
      <c r="M113" s="84"/>
      <c r="N113" s="73" t="s">
        <v>110</v>
      </c>
      <c r="O113" s="84" t="s">
        <v>130</v>
      </c>
      <c r="P113" s="71">
        <f>IF('Sample list'!$D113="","",'Sample list'!$H113)</f>
        <v>50</v>
      </c>
      <c r="Q113" s="71">
        <f>IF('Sample list'!$D113="","",'Sample list'!$G113*'Sample list'!$H113)</f>
        <v>100</v>
      </c>
      <c r="R113" s="82" t="s">
        <v>400</v>
      </c>
      <c r="S113" s="82" t="str">
        <f>IF('Sample list'!$D113="","",CONCATENATE('Sample information'!$B$16,"_",'Sample list'!$R113,"_org_",'Sample list'!$M113))</f>
        <v>YB-4209_PL2_org_</v>
      </c>
      <c r="T113" s="72" t="str">
        <f>IF('Sample list'!$M113="","",(CONCATENATE(20,LEFT('Sample list'!$M113,2),"-",(MID('Sample list'!$M113,3,2)),"-",(RIGHT('Sample list'!$M113,2)))))</f>
        <v/>
      </c>
      <c r="U113" s="72" t="str">
        <f>IF('Sample list'!$D113="","",IF('Sample information'!$B$22="","RML",'Sample information'!$B$22))</f>
        <v>NEBNext Ultra II Library Prep</v>
      </c>
      <c r="V113" s="72" t="s">
        <v>112</v>
      </c>
      <c r="W113" s="73"/>
      <c r="X113" s="73"/>
      <c r="Y113" s="72"/>
      <c r="Z113" s="72"/>
      <c r="AA113" s="94"/>
      <c r="AB113" s="72"/>
      <c r="AC113" s="93"/>
      <c r="AD113" s="72"/>
      <c r="AE113" s="72"/>
      <c r="AF113" s="73"/>
      <c r="AG113" s="16"/>
      <c r="AH113" s="16"/>
      <c r="AI113" s="16"/>
      <c r="AJ113" s="16"/>
      <c r="AK113" s="16"/>
      <c r="AL113" s="16"/>
      <c r="AM113" s="16"/>
      <c r="AN113" s="16"/>
      <c r="AO113" s="16"/>
      <c r="AP113" s="16"/>
      <c r="AQ113" s="16"/>
      <c r="AR113" s="16"/>
      <c r="AS113" s="16"/>
      <c r="AT113" s="16"/>
      <c r="AU113" s="16"/>
      <c r="AV113" s="16"/>
      <c r="AW113" s="16"/>
      <c r="AX113" s="16"/>
      <c r="AY113" s="16"/>
      <c r="AZ113" s="16"/>
    </row>
    <row r="114" ht="15.75" customHeight="1">
      <c r="A114" s="90" t="str">
        <f>IF('Sample list'!$D114="","",CONCATENATE('Sample information'!B$16," #1"," ",'Sample list'!$M114))</f>
        <v>YB-4209 #1 </v>
      </c>
      <c r="B114" s="90" t="str">
        <f>IF('Sample list'!$D114="","",CONCATENATE('Sample information'!B$16,"-",'Sample list'!$D114))</f>
        <v>YB-4209-BGLIB1623-24</v>
      </c>
      <c r="C114" s="91" t="s">
        <v>105</v>
      </c>
      <c r="D114" s="91" t="s">
        <v>413</v>
      </c>
      <c r="E114" s="92" t="s">
        <v>107</v>
      </c>
      <c r="F114" s="82" t="s">
        <v>108</v>
      </c>
      <c r="G114" s="91">
        <v>2.0</v>
      </c>
      <c r="H114" s="91">
        <v>50.0</v>
      </c>
      <c r="I114" s="82"/>
      <c r="J114" s="82"/>
      <c r="K114" s="91" t="s">
        <v>414</v>
      </c>
      <c r="L114" s="90" t="str">
        <f t="array" ref="L114">IF('Sample list'!$I114="",CONCATENATE("Custom (",'Sample list'!$K114,")"),IF('Sample list'!$I114="No index","Custom (None)",INDEX(Index!$C$3:$V$230,MATCH('Sample list'!$J114,Index!$B$3:$B$230,0),MATCH('Sample list'!$I114,Index!$C$2:$V$2,0))))</f>
        <v>Custom (TGGCATACAG-TTCCGGCTGT)</v>
      </c>
      <c r="M114" s="84"/>
      <c r="N114" s="73" t="s">
        <v>110</v>
      </c>
      <c r="O114" s="84" t="s">
        <v>133</v>
      </c>
      <c r="P114" s="71">
        <f>IF('Sample list'!$D114="","",'Sample list'!$H114)</f>
        <v>50</v>
      </c>
      <c r="Q114" s="71">
        <f>IF('Sample list'!$D114="","",'Sample list'!$G114*'Sample list'!$H114)</f>
        <v>100</v>
      </c>
      <c r="R114" s="82" t="s">
        <v>400</v>
      </c>
      <c r="S114" s="82" t="str">
        <f>IF('Sample list'!$D114="","",CONCATENATE('Sample information'!$B$16,"_",'Sample list'!$R114,"_org_",'Sample list'!$M114))</f>
        <v>YB-4209_PL2_org_</v>
      </c>
      <c r="T114" s="72" t="str">
        <f>IF('Sample list'!$M114="","",(CONCATENATE(20,LEFT('Sample list'!$M114,2),"-",(MID('Sample list'!$M114,3,2)),"-",(RIGHT('Sample list'!$M114,2)))))</f>
        <v/>
      </c>
      <c r="U114" s="72" t="str">
        <f>IF('Sample list'!$D114="","",IF('Sample information'!$B$22="","RML",'Sample information'!$B$22))</f>
        <v>NEBNext Ultra II Library Prep</v>
      </c>
      <c r="V114" s="72" t="s">
        <v>112</v>
      </c>
      <c r="W114" s="73"/>
      <c r="X114" s="73"/>
      <c r="Y114" s="72"/>
      <c r="Z114" s="72"/>
      <c r="AA114" s="94"/>
      <c r="AB114" s="72"/>
      <c r="AC114" s="93"/>
      <c r="AD114" s="72"/>
      <c r="AE114" s="72"/>
      <c r="AF114" s="73"/>
      <c r="AG114" s="16"/>
      <c r="AH114" s="16"/>
      <c r="AI114" s="16"/>
      <c r="AJ114" s="16"/>
      <c r="AK114" s="16"/>
      <c r="AL114" s="16"/>
      <c r="AM114" s="16"/>
      <c r="AN114" s="16"/>
      <c r="AO114" s="16"/>
      <c r="AP114" s="16"/>
      <c r="AQ114" s="16"/>
      <c r="AR114" s="16"/>
      <c r="AS114" s="16"/>
      <c r="AT114" s="16"/>
      <c r="AU114" s="16"/>
      <c r="AV114" s="16"/>
      <c r="AW114" s="16"/>
      <c r="AX114" s="16"/>
      <c r="AY114" s="16"/>
      <c r="AZ114" s="16"/>
    </row>
    <row r="115" ht="15.75" customHeight="1">
      <c r="A115" s="90" t="str">
        <f>IF('Sample list'!$D115="","",CONCATENATE('Sample information'!B$16," #1"," ",'Sample list'!$M115))</f>
        <v>YB-4209 #1 </v>
      </c>
      <c r="B115" s="90" t="str">
        <f>IF('Sample list'!$D115="","",CONCATENATE('Sample information'!B$16,"-",'Sample list'!$D115))</f>
        <v>YB-4209-BGLIB1624-24</v>
      </c>
      <c r="C115" s="91" t="s">
        <v>105</v>
      </c>
      <c r="D115" s="91" t="s">
        <v>415</v>
      </c>
      <c r="E115" s="92" t="s">
        <v>107</v>
      </c>
      <c r="F115" s="82" t="s">
        <v>108</v>
      </c>
      <c r="G115" s="91">
        <v>2.0</v>
      </c>
      <c r="H115" s="91">
        <v>50.0</v>
      </c>
      <c r="I115" s="82"/>
      <c r="J115" s="82"/>
      <c r="K115" s="91" t="s">
        <v>416</v>
      </c>
      <c r="L115" s="90" t="str">
        <f t="array" ref="L115">IF('Sample list'!$I115="",CONCATENATE("Custom (",'Sample list'!$K115,")"),IF('Sample list'!$I115="No index","Custom (None)",INDEX(Index!$C$3:$V$230,MATCH('Sample list'!$J115,Index!$B$3:$B$230,0),MATCH('Sample list'!$I115,Index!$C$2:$V$2,0))))</f>
        <v>Custom (CATAGTCAGA-TAACCAGATC)</v>
      </c>
      <c r="M115" s="84"/>
      <c r="N115" s="73" t="s">
        <v>110</v>
      </c>
      <c r="O115" s="84" t="s">
        <v>136</v>
      </c>
      <c r="P115" s="71">
        <f>IF('Sample list'!$D115="","",'Sample list'!$H115)</f>
        <v>50</v>
      </c>
      <c r="Q115" s="71">
        <f>IF('Sample list'!$D115="","",'Sample list'!$G115*'Sample list'!$H115)</f>
        <v>100</v>
      </c>
      <c r="R115" s="82" t="s">
        <v>400</v>
      </c>
      <c r="S115" s="82" t="str">
        <f>IF('Sample list'!$D115="","",CONCATENATE('Sample information'!$B$16,"_",'Sample list'!$R115,"_org_",'Sample list'!$M115))</f>
        <v>YB-4209_PL2_org_</v>
      </c>
      <c r="T115" s="72" t="str">
        <f>IF('Sample list'!$M115="","",(CONCATENATE(20,LEFT('Sample list'!$M115,2),"-",(MID('Sample list'!$M115,3,2)),"-",(RIGHT('Sample list'!$M115,2)))))</f>
        <v/>
      </c>
      <c r="U115" s="72" t="str">
        <f>IF('Sample list'!$D115="","",IF('Sample information'!$B$22="","RML",'Sample information'!$B$22))</f>
        <v>NEBNext Ultra II Library Prep</v>
      </c>
      <c r="V115" s="72" t="s">
        <v>112</v>
      </c>
      <c r="W115" s="73"/>
      <c r="X115" s="73"/>
      <c r="Y115" s="72"/>
      <c r="Z115" s="72"/>
      <c r="AA115" s="94"/>
      <c r="AB115" s="72"/>
      <c r="AC115" s="93"/>
      <c r="AD115" s="72"/>
      <c r="AE115" s="72"/>
      <c r="AF115" s="73"/>
      <c r="AG115" s="16"/>
      <c r="AH115" s="16"/>
      <c r="AI115" s="16"/>
      <c r="AJ115" s="16"/>
      <c r="AK115" s="16"/>
      <c r="AL115" s="16"/>
      <c r="AM115" s="16"/>
      <c r="AN115" s="16"/>
      <c r="AO115" s="16"/>
      <c r="AP115" s="16"/>
      <c r="AQ115" s="16"/>
      <c r="AR115" s="16"/>
      <c r="AS115" s="16"/>
      <c r="AT115" s="16"/>
      <c r="AU115" s="16"/>
      <c r="AV115" s="16"/>
      <c r="AW115" s="16"/>
      <c r="AX115" s="16"/>
      <c r="AY115" s="16"/>
      <c r="AZ115" s="16"/>
    </row>
    <row r="116" ht="15.75" customHeight="1">
      <c r="A116" s="90" t="str">
        <f>IF('Sample list'!$D116="","",CONCATENATE('Sample information'!B$16," #1"," ",'Sample list'!$M116))</f>
        <v>YB-4209 #1 </v>
      </c>
      <c r="B116" s="90" t="str">
        <f>IF('Sample list'!$D116="","",CONCATENATE('Sample information'!B$16,"-",'Sample list'!$D116))</f>
        <v>YB-4209-BGLIB1625-24</v>
      </c>
      <c r="C116" s="91" t="s">
        <v>105</v>
      </c>
      <c r="D116" s="91" t="s">
        <v>417</v>
      </c>
      <c r="E116" s="92" t="s">
        <v>107</v>
      </c>
      <c r="F116" s="82" t="s">
        <v>108</v>
      </c>
      <c r="G116" s="91">
        <v>2.0</v>
      </c>
      <c r="H116" s="91">
        <v>50.0</v>
      </c>
      <c r="I116" s="82"/>
      <c r="J116" s="82"/>
      <c r="K116" s="91" t="s">
        <v>418</v>
      </c>
      <c r="L116" s="90" t="str">
        <f t="array" ref="L116">IF('Sample list'!$I116="",CONCATENATE("Custom (",'Sample list'!$K116,")"),IF('Sample list'!$I116="No index","Custom (None)",INDEX(Index!$C$3:$V$230,MATCH('Sample list'!$J116,Index!$B$3:$B$230,0),MATCH('Sample list'!$I116,Index!$C$2:$V$2,0))))</f>
        <v>Custom (ATACGTCACA-GCAGCGTTAG)</v>
      </c>
      <c r="M116" s="84"/>
      <c r="N116" s="73" t="s">
        <v>110</v>
      </c>
      <c r="O116" s="84" t="s">
        <v>139</v>
      </c>
      <c r="P116" s="71">
        <f>IF('Sample list'!$D116="","",'Sample list'!$H116)</f>
        <v>50</v>
      </c>
      <c r="Q116" s="71">
        <f>IF('Sample list'!$D116="","",'Sample list'!$G116*'Sample list'!$H116)</f>
        <v>100</v>
      </c>
      <c r="R116" s="82" t="s">
        <v>400</v>
      </c>
      <c r="S116" s="82" t="str">
        <f>IF('Sample list'!$D116="","",CONCATENATE('Sample information'!$B$16,"_",'Sample list'!$R116,"_org_",'Sample list'!$M116))</f>
        <v>YB-4209_PL2_org_</v>
      </c>
      <c r="T116" s="72" t="str">
        <f>IF('Sample list'!$M116="","",(CONCATENATE(20,LEFT('Sample list'!$M116,2),"-",(MID('Sample list'!$M116,3,2)),"-",(RIGHT('Sample list'!$M116,2)))))</f>
        <v/>
      </c>
      <c r="U116" s="72" t="str">
        <f>IF('Sample list'!$D116="","",IF('Sample information'!$B$22="","RML",'Sample information'!$B$22))</f>
        <v>NEBNext Ultra II Library Prep</v>
      </c>
      <c r="V116" s="72" t="s">
        <v>112</v>
      </c>
      <c r="W116" s="73"/>
      <c r="X116" s="73"/>
      <c r="Y116" s="72"/>
      <c r="Z116" s="72"/>
      <c r="AA116" s="94"/>
      <c r="AB116" s="72"/>
      <c r="AC116" s="93"/>
      <c r="AD116" s="72"/>
      <c r="AE116" s="72"/>
      <c r="AF116" s="73"/>
      <c r="AG116" s="16"/>
      <c r="AH116" s="16"/>
      <c r="AI116" s="16"/>
      <c r="AJ116" s="16"/>
      <c r="AK116" s="16"/>
      <c r="AL116" s="16"/>
      <c r="AM116" s="16"/>
      <c r="AN116" s="16"/>
      <c r="AO116" s="16"/>
      <c r="AP116" s="16"/>
      <c r="AQ116" s="16"/>
      <c r="AR116" s="16"/>
      <c r="AS116" s="16"/>
      <c r="AT116" s="16"/>
      <c r="AU116" s="16"/>
      <c r="AV116" s="16"/>
      <c r="AW116" s="16"/>
      <c r="AX116" s="16"/>
      <c r="AY116" s="16"/>
      <c r="AZ116" s="16"/>
    </row>
    <row r="117" ht="15.75" customHeight="1">
      <c r="A117" s="90" t="str">
        <f>IF('Sample list'!$D117="","",CONCATENATE('Sample information'!B$16," #1"," ",'Sample list'!$M117))</f>
        <v>YB-4209 #1 </v>
      </c>
      <c r="B117" s="90" t="str">
        <f>IF('Sample list'!$D117="","",CONCATENATE('Sample information'!B$16,"-",'Sample list'!$D117))</f>
        <v>YB-4209-BGLIB1626-24</v>
      </c>
      <c r="C117" s="91" t="s">
        <v>105</v>
      </c>
      <c r="D117" s="91" t="s">
        <v>419</v>
      </c>
      <c r="E117" s="92" t="s">
        <v>107</v>
      </c>
      <c r="F117" s="82" t="s">
        <v>108</v>
      </c>
      <c r="G117" s="91">
        <v>2.0</v>
      </c>
      <c r="H117" s="91">
        <v>50.0</v>
      </c>
      <c r="I117" s="82"/>
      <c r="J117" s="82"/>
      <c r="K117" s="91" t="s">
        <v>420</v>
      </c>
      <c r="L117" s="90" t="str">
        <f t="array" ref="L117">IF('Sample list'!$I117="",CONCATENATE("Custom (",'Sample list'!$K117,")"),IF('Sample list'!$I117="No index","Custom (None)",INDEX(Index!$C$3:$V$230,MATCH('Sample list'!$J117,Index!$B$3:$B$230,0),MATCH('Sample list'!$I117,Index!$C$2:$V$2,0))))</f>
        <v>Custom (CCAATCTTCT-AGAAGGTACT)</v>
      </c>
      <c r="M117" s="84"/>
      <c r="N117" s="73" t="s">
        <v>110</v>
      </c>
      <c r="O117" s="84" t="s">
        <v>142</v>
      </c>
      <c r="P117" s="71">
        <f>IF('Sample list'!$D117="","",'Sample list'!$H117)</f>
        <v>50</v>
      </c>
      <c r="Q117" s="71">
        <f>IF('Sample list'!$D117="","",'Sample list'!$G117*'Sample list'!$H117)</f>
        <v>100</v>
      </c>
      <c r="R117" s="82" t="s">
        <v>400</v>
      </c>
      <c r="S117" s="82" t="str">
        <f>IF('Sample list'!$D117="","",CONCATENATE('Sample information'!$B$16,"_",'Sample list'!$R117,"_org_",'Sample list'!$M117))</f>
        <v>YB-4209_PL2_org_</v>
      </c>
      <c r="T117" s="72" t="str">
        <f>IF('Sample list'!$M117="","",(CONCATENATE(20,LEFT('Sample list'!$M117,2),"-",(MID('Sample list'!$M117,3,2)),"-",(RIGHT('Sample list'!$M117,2)))))</f>
        <v/>
      </c>
      <c r="U117" s="72" t="str">
        <f>IF('Sample list'!$D117="","",IF('Sample information'!$B$22="","RML",'Sample information'!$B$22))</f>
        <v>NEBNext Ultra II Library Prep</v>
      </c>
      <c r="V117" s="72" t="s">
        <v>112</v>
      </c>
      <c r="W117" s="73"/>
      <c r="X117" s="73"/>
      <c r="Y117" s="72"/>
      <c r="Z117" s="72"/>
      <c r="AA117" s="94"/>
      <c r="AB117" s="72"/>
      <c r="AC117" s="93"/>
      <c r="AD117" s="72"/>
      <c r="AE117" s="72"/>
      <c r="AF117" s="73"/>
      <c r="AG117" s="16"/>
      <c r="AH117" s="16"/>
      <c r="AI117" s="16"/>
      <c r="AJ117" s="16"/>
      <c r="AK117" s="16"/>
      <c r="AL117" s="16"/>
      <c r="AM117" s="16"/>
      <c r="AN117" s="16"/>
      <c r="AO117" s="16"/>
      <c r="AP117" s="16"/>
      <c r="AQ117" s="16"/>
      <c r="AR117" s="16"/>
      <c r="AS117" s="16"/>
      <c r="AT117" s="16"/>
      <c r="AU117" s="16"/>
      <c r="AV117" s="16"/>
      <c r="AW117" s="16"/>
      <c r="AX117" s="16"/>
      <c r="AY117" s="16"/>
      <c r="AZ117" s="16"/>
    </row>
    <row r="118" ht="15.75" customHeight="1">
      <c r="A118" s="90" t="str">
        <f>IF('Sample list'!$D118="","",CONCATENATE('Sample information'!B$16," #1"," ",'Sample list'!$M118))</f>
        <v>YB-4209 #1 </v>
      </c>
      <c r="B118" s="90" t="str">
        <f>IF('Sample list'!$D118="","",CONCATENATE('Sample information'!B$16,"-",'Sample list'!$D118))</f>
        <v>YB-4209-BGLIB1627-24</v>
      </c>
      <c r="C118" s="91" t="s">
        <v>105</v>
      </c>
      <c r="D118" s="91" t="s">
        <v>421</v>
      </c>
      <c r="E118" s="92" t="s">
        <v>107</v>
      </c>
      <c r="F118" s="82" t="s">
        <v>108</v>
      </c>
      <c r="G118" s="91">
        <v>2.0</v>
      </c>
      <c r="H118" s="91">
        <v>50.0</v>
      </c>
      <c r="I118" s="82"/>
      <c r="J118" s="82"/>
      <c r="K118" s="91" t="s">
        <v>422</v>
      </c>
      <c r="L118" s="90" t="str">
        <f t="array" ref="L118">IF('Sample list'!$I118="",CONCATENATE("Custom (",'Sample list'!$K118,")"),IF('Sample list'!$I118="No index","Custom (None)",INDEX(Index!$C$3:$V$230,MATCH('Sample list'!$J118,Index!$B$3:$B$230,0),MATCH('Sample list'!$I118,Index!$C$2:$V$2,0))))</f>
        <v>Custom (CATGCTGGAT-AGAGCTCTAC)</v>
      </c>
      <c r="M118" s="84"/>
      <c r="N118" s="73" t="s">
        <v>110</v>
      </c>
      <c r="O118" s="84" t="s">
        <v>145</v>
      </c>
      <c r="P118" s="71">
        <f>IF('Sample list'!$D118="","",'Sample list'!$H118)</f>
        <v>50</v>
      </c>
      <c r="Q118" s="71">
        <f>IF('Sample list'!$D118="","",'Sample list'!$G118*'Sample list'!$H118)</f>
        <v>100</v>
      </c>
      <c r="R118" s="82" t="s">
        <v>400</v>
      </c>
      <c r="S118" s="82" t="str">
        <f>IF('Sample list'!$D118="","",CONCATENATE('Sample information'!$B$16,"_",'Sample list'!$R118,"_org_",'Sample list'!$M118))</f>
        <v>YB-4209_PL2_org_</v>
      </c>
      <c r="T118" s="72" t="str">
        <f>IF('Sample list'!$M118="","",(CONCATENATE(20,LEFT('Sample list'!$M118,2),"-",(MID('Sample list'!$M118,3,2)),"-",(RIGHT('Sample list'!$M118,2)))))</f>
        <v/>
      </c>
      <c r="U118" s="72" t="str">
        <f>IF('Sample list'!$D118="","",IF('Sample information'!$B$22="","RML",'Sample information'!$B$22))</f>
        <v>NEBNext Ultra II Library Prep</v>
      </c>
      <c r="V118" s="72" t="s">
        <v>112</v>
      </c>
      <c r="W118" s="73"/>
      <c r="X118" s="73"/>
      <c r="Y118" s="72"/>
      <c r="Z118" s="72"/>
      <c r="AA118" s="94"/>
      <c r="AB118" s="72"/>
      <c r="AC118" s="93"/>
      <c r="AD118" s="72"/>
      <c r="AE118" s="72"/>
      <c r="AF118" s="73"/>
      <c r="AG118" s="16"/>
      <c r="AH118" s="16"/>
      <c r="AI118" s="16"/>
      <c r="AJ118" s="16"/>
      <c r="AK118" s="16"/>
      <c r="AL118" s="16"/>
      <c r="AM118" s="16"/>
      <c r="AN118" s="16"/>
      <c r="AO118" s="16"/>
      <c r="AP118" s="16"/>
      <c r="AQ118" s="16"/>
      <c r="AR118" s="16"/>
      <c r="AS118" s="16"/>
      <c r="AT118" s="16"/>
      <c r="AU118" s="16"/>
      <c r="AV118" s="16"/>
      <c r="AW118" s="16"/>
      <c r="AX118" s="16"/>
      <c r="AY118" s="16"/>
      <c r="AZ118" s="16"/>
    </row>
    <row r="119" ht="15.75" customHeight="1">
      <c r="A119" s="90" t="str">
        <f>IF('Sample list'!$D119="","",CONCATENATE('Sample information'!B$16," #1"," ",'Sample list'!$M119))</f>
        <v>YB-4209 #1 </v>
      </c>
      <c r="B119" s="90" t="str">
        <f>IF('Sample list'!$D119="","",CONCATENATE('Sample information'!B$16,"-",'Sample list'!$D119))</f>
        <v>YB-4209-BGLIB1628-24</v>
      </c>
      <c r="C119" s="91" t="s">
        <v>105</v>
      </c>
      <c r="D119" s="91" t="s">
        <v>423</v>
      </c>
      <c r="E119" s="92" t="s">
        <v>107</v>
      </c>
      <c r="F119" s="82" t="s">
        <v>108</v>
      </c>
      <c r="G119" s="91">
        <v>2.0</v>
      </c>
      <c r="H119" s="91">
        <v>50.0</v>
      </c>
      <c r="I119" s="82"/>
      <c r="J119" s="82"/>
      <c r="K119" s="91" t="s">
        <v>424</v>
      </c>
      <c r="L119" s="90" t="str">
        <f t="array" ref="L119">IF('Sample list'!$I119="",CONCATENATE("Custom (",'Sample list'!$K119,")"),IF('Sample list'!$I119="No index","Custom (None)",INDEX(Index!$C$3:$V$230,MATCH('Sample list'!$J119,Index!$B$3:$B$230,0),MATCH('Sample list'!$I119,Index!$C$2:$V$2,0))))</f>
        <v>Custom (TATATGGCGC-GAACCTCCTA)</v>
      </c>
      <c r="M119" s="84"/>
      <c r="N119" s="73" t="s">
        <v>110</v>
      </c>
      <c r="O119" s="84" t="s">
        <v>148</v>
      </c>
      <c r="P119" s="71">
        <f>IF('Sample list'!$D119="","",'Sample list'!$H119)</f>
        <v>50</v>
      </c>
      <c r="Q119" s="71">
        <f>IF('Sample list'!$D119="","",'Sample list'!$G119*'Sample list'!$H119)</f>
        <v>100</v>
      </c>
      <c r="R119" s="82" t="s">
        <v>400</v>
      </c>
      <c r="S119" s="82" t="str">
        <f>IF('Sample list'!$D119="","",CONCATENATE('Sample information'!$B$16,"_",'Sample list'!$R119,"_org_",'Sample list'!$M119))</f>
        <v>YB-4209_PL2_org_</v>
      </c>
      <c r="T119" s="72" t="str">
        <f>IF('Sample list'!$M119="","",(CONCATENATE(20,LEFT('Sample list'!$M119,2),"-",(MID('Sample list'!$M119,3,2)),"-",(RIGHT('Sample list'!$M119,2)))))</f>
        <v/>
      </c>
      <c r="U119" s="72" t="str">
        <f>IF('Sample list'!$D119="","",IF('Sample information'!$B$22="","RML",'Sample information'!$B$22))</f>
        <v>NEBNext Ultra II Library Prep</v>
      </c>
      <c r="V119" s="72" t="s">
        <v>112</v>
      </c>
      <c r="W119" s="73"/>
      <c r="X119" s="73"/>
      <c r="Y119" s="72"/>
      <c r="Z119" s="72"/>
      <c r="AA119" s="94"/>
      <c r="AB119" s="72"/>
      <c r="AC119" s="93"/>
      <c r="AD119" s="72"/>
      <c r="AE119" s="72"/>
      <c r="AF119" s="73"/>
      <c r="AG119" s="16"/>
      <c r="AH119" s="16"/>
      <c r="AI119" s="16"/>
      <c r="AJ119" s="16"/>
      <c r="AK119" s="16"/>
      <c r="AL119" s="16"/>
      <c r="AM119" s="16"/>
      <c r="AN119" s="16"/>
      <c r="AO119" s="16"/>
      <c r="AP119" s="16"/>
      <c r="AQ119" s="16"/>
      <c r="AR119" s="16"/>
      <c r="AS119" s="16"/>
      <c r="AT119" s="16"/>
      <c r="AU119" s="16"/>
      <c r="AV119" s="16"/>
      <c r="AW119" s="16"/>
      <c r="AX119" s="16"/>
      <c r="AY119" s="16"/>
      <c r="AZ119" s="16"/>
    </row>
    <row r="120" ht="15.75" customHeight="1">
      <c r="A120" s="90" t="str">
        <f>IF('Sample list'!$D120="","",CONCATENATE('Sample information'!B$16," #1"," ",'Sample list'!$M120))</f>
        <v>YB-4209 #1 </v>
      </c>
      <c r="B120" s="90" t="str">
        <f>IF('Sample list'!$D120="","",CONCATENATE('Sample information'!B$16,"-",'Sample list'!$D120))</f>
        <v>YB-4209-BGLIB1629-24</v>
      </c>
      <c r="C120" s="91" t="s">
        <v>105</v>
      </c>
      <c r="D120" s="91" t="s">
        <v>425</v>
      </c>
      <c r="E120" s="92" t="s">
        <v>107</v>
      </c>
      <c r="F120" s="82" t="s">
        <v>108</v>
      </c>
      <c r="G120" s="91">
        <v>2.0</v>
      </c>
      <c r="H120" s="91">
        <v>50.0</v>
      </c>
      <c r="I120" s="82"/>
      <c r="J120" s="82"/>
      <c r="K120" s="91" t="s">
        <v>426</v>
      </c>
      <c r="L120" s="90" t="str">
        <f t="array" ref="L120">IF('Sample list'!$I120="",CONCATENATE("Custom (",'Sample list'!$K120,")"),IF('Sample list'!$I120="No index","Custom (None)",INDEX(Index!$C$3:$V$230,MATCH('Sample list'!$J120,Index!$B$3:$B$230,0),MATCH('Sample list'!$I120,Index!$C$2:$V$2,0))))</f>
        <v>Custom (TATGCGAGTG-GAACGCGACA)</v>
      </c>
      <c r="M120" s="84"/>
      <c r="N120" s="73" t="s">
        <v>110</v>
      </c>
      <c r="O120" s="84" t="s">
        <v>151</v>
      </c>
      <c r="P120" s="71">
        <f>IF('Sample list'!$D120="","",'Sample list'!$H120)</f>
        <v>50</v>
      </c>
      <c r="Q120" s="71">
        <f>IF('Sample list'!$D120="","",'Sample list'!$G120*'Sample list'!$H120)</f>
        <v>100</v>
      </c>
      <c r="R120" s="82" t="s">
        <v>400</v>
      </c>
      <c r="S120" s="82" t="str">
        <f>IF('Sample list'!$D120="","",CONCATENATE('Sample information'!$B$16,"_",'Sample list'!$R120,"_org_",'Sample list'!$M120))</f>
        <v>YB-4209_PL2_org_</v>
      </c>
      <c r="T120" s="72" t="str">
        <f>IF('Sample list'!$M120="","",(CONCATENATE(20,LEFT('Sample list'!$M120,2),"-",(MID('Sample list'!$M120,3,2)),"-",(RIGHT('Sample list'!$M120,2)))))</f>
        <v/>
      </c>
      <c r="U120" s="72" t="str">
        <f>IF('Sample list'!$D120="","",IF('Sample information'!$B$22="","RML",'Sample information'!$B$22))</f>
        <v>NEBNext Ultra II Library Prep</v>
      </c>
      <c r="V120" s="72" t="s">
        <v>112</v>
      </c>
      <c r="W120" s="73"/>
      <c r="X120" s="73"/>
      <c r="Y120" s="72"/>
      <c r="Z120" s="72"/>
      <c r="AA120" s="94"/>
      <c r="AB120" s="72"/>
      <c r="AC120" s="93"/>
      <c r="AD120" s="72"/>
      <c r="AE120" s="72"/>
      <c r="AF120" s="73"/>
      <c r="AG120" s="16"/>
      <c r="AH120" s="16"/>
      <c r="AI120" s="16"/>
      <c r="AJ120" s="16"/>
      <c r="AK120" s="16"/>
      <c r="AL120" s="16"/>
      <c r="AM120" s="16"/>
      <c r="AN120" s="16"/>
      <c r="AO120" s="16"/>
      <c r="AP120" s="16"/>
      <c r="AQ120" s="16"/>
      <c r="AR120" s="16"/>
      <c r="AS120" s="16"/>
      <c r="AT120" s="16"/>
      <c r="AU120" s="16"/>
      <c r="AV120" s="16"/>
      <c r="AW120" s="16"/>
      <c r="AX120" s="16"/>
      <c r="AY120" s="16"/>
      <c r="AZ120" s="16"/>
    </row>
    <row r="121" ht="15.75" customHeight="1">
      <c r="A121" s="90" t="str">
        <f>IF('Sample list'!$D121="","",CONCATENATE('Sample information'!B$16," #1"," ",'Sample list'!$M121))</f>
        <v>YB-4209 #1 </v>
      </c>
      <c r="B121" s="90" t="str">
        <f>IF('Sample list'!$D121="","",CONCATENATE('Sample information'!B$16,"-",'Sample list'!$D121))</f>
        <v>YB-4209-BGLIB1630-24</v>
      </c>
      <c r="C121" s="91" t="s">
        <v>105</v>
      </c>
      <c r="D121" s="91" t="s">
        <v>427</v>
      </c>
      <c r="E121" s="92" t="s">
        <v>107</v>
      </c>
      <c r="F121" s="82" t="s">
        <v>108</v>
      </c>
      <c r="G121" s="91">
        <v>2.0</v>
      </c>
      <c r="H121" s="91">
        <v>50.0</v>
      </c>
      <c r="I121" s="82"/>
      <c r="J121" s="82"/>
      <c r="K121" s="91" t="s">
        <v>428</v>
      </c>
      <c r="L121" s="90" t="str">
        <f t="array" ref="L121">IF('Sample list'!$I121="",CONCATENATE("Custom (",'Sample list'!$K121,")"),IF('Sample list'!$I121="No index","Custom (None)",INDEX(Index!$C$3:$V$230,MATCH('Sample list'!$J121,Index!$B$3:$B$230,0),MATCH('Sample list'!$I121,Index!$C$2:$V$2,0))))</f>
        <v>Custom (CATTGACCTT-GCATTATAGG)</v>
      </c>
      <c r="M121" s="84"/>
      <c r="N121" s="73" t="s">
        <v>110</v>
      </c>
      <c r="O121" s="84" t="s">
        <v>154</v>
      </c>
      <c r="P121" s="71">
        <f>IF('Sample list'!$D121="","",'Sample list'!$H121)</f>
        <v>50</v>
      </c>
      <c r="Q121" s="71">
        <f>IF('Sample list'!$D121="","",'Sample list'!$G121*'Sample list'!$H121)</f>
        <v>100</v>
      </c>
      <c r="R121" s="82" t="s">
        <v>400</v>
      </c>
      <c r="S121" s="82" t="str">
        <f>IF('Sample list'!$D121="","",CONCATENATE('Sample information'!$B$16,"_",'Sample list'!$R121,"_org_",'Sample list'!$M121))</f>
        <v>YB-4209_PL2_org_</v>
      </c>
      <c r="T121" s="72" t="str">
        <f>IF('Sample list'!$M121="","",(CONCATENATE(20,LEFT('Sample list'!$M121,2),"-",(MID('Sample list'!$M121,3,2)),"-",(RIGHT('Sample list'!$M121,2)))))</f>
        <v/>
      </c>
      <c r="U121" s="72" t="str">
        <f>IF('Sample list'!$D121="","",IF('Sample information'!$B$22="","RML",'Sample information'!$B$22))</f>
        <v>NEBNext Ultra II Library Prep</v>
      </c>
      <c r="V121" s="72" t="s">
        <v>112</v>
      </c>
      <c r="W121" s="73"/>
      <c r="X121" s="73"/>
      <c r="Y121" s="72"/>
      <c r="Z121" s="72"/>
      <c r="AA121" s="94"/>
      <c r="AB121" s="72"/>
      <c r="AC121" s="93"/>
      <c r="AD121" s="72"/>
      <c r="AE121" s="72"/>
      <c r="AF121" s="73"/>
      <c r="AG121" s="16"/>
      <c r="AH121" s="16"/>
      <c r="AI121" s="16"/>
      <c r="AJ121" s="16"/>
      <c r="AK121" s="16"/>
      <c r="AL121" s="16"/>
      <c r="AM121" s="16"/>
      <c r="AN121" s="16"/>
      <c r="AO121" s="16"/>
      <c r="AP121" s="16"/>
      <c r="AQ121" s="16"/>
      <c r="AR121" s="16"/>
      <c r="AS121" s="16"/>
      <c r="AT121" s="16"/>
      <c r="AU121" s="16"/>
      <c r="AV121" s="16"/>
      <c r="AW121" s="16"/>
      <c r="AX121" s="16"/>
      <c r="AY121" s="16"/>
      <c r="AZ121" s="16"/>
    </row>
    <row r="122" ht="15.75" customHeight="1">
      <c r="A122" s="90" t="str">
        <f>IF('Sample list'!$D122="","",CONCATENATE('Sample information'!B$16," #1"," ",'Sample list'!$M122))</f>
        <v>YB-4209 #1 </v>
      </c>
      <c r="B122" s="90" t="str">
        <f>IF('Sample list'!$D122="","",CONCATENATE('Sample information'!B$16,"-",'Sample list'!$D122))</f>
        <v>YB-4209-BGLIB1631-24</v>
      </c>
      <c r="C122" s="91" t="s">
        <v>105</v>
      </c>
      <c r="D122" s="91" t="s">
        <v>429</v>
      </c>
      <c r="E122" s="92" t="s">
        <v>107</v>
      </c>
      <c r="F122" s="82" t="s">
        <v>108</v>
      </c>
      <c r="G122" s="91">
        <v>2.0</v>
      </c>
      <c r="H122" s="91">
        <v>50.0</v>
      </c>
      <c r="I122" s="82"/>
      <c r="J122" s="82"/>
      <c r="K122" s="91" t="s">
        <v>430</v>
      </c>
      <c r="L122" s="90" t="str">
        <f t="array" ref="L122">IF('Sample list'!$I122="",CONCATENATE("Custom (",'Sample list'!$K122,")"),IF('Sample list'!$I122="No index","Custom (None)",INDEX(Index!$C$3:$V$230,MATCH('Sample list'!$J122,Index!$B$3:$B$230,0),MATCH('Sample list'!$I122,Index!$C$2:$V$2,0))))</f>
        <v>Custom (TGTGCGTCAC-CGTTGTTGCG)</v>
      </c>
      <c r="M122" s="84"/>
      <c r="N122" s="73" t="s">
        <v>110</v>
      </c>
      <c r="O122" s="84" t="s">
        <v>157</v>
      </c>
      <c r="P122" s="71">
        <f>IF('Sample list'!$D122="","",'Sample list'!$H122)</f>
        <v>50</v>
      </c>
      <c r="Q122" s="71">
        <f>IF('Sample list'!$D122="","",'Sample list'!$G122*'Sample list'!$H122)</f>
        <v>100</v>
      </c>
      <c r="R122" s="82" t="s">
        <v>400</v>
      </c>
      <c r="S122" s="82" t="str">
        <f>IF('Sample list'!$D122="","",CONCATENATE('Sample information'!$B$16,"_",'Sample list'!$R122,"_org_",'Sample list'!$M122))</f>
        <v>YB-4209_PL2_org_</v>
      </c>
      <c r="T122" s="72" t="str">
        <f>IF('Sample list'!$M122="","",(CONCATENATE(20,LEFT('Sample list'!$M122,2),"-",(MID('Sample list'!$M122,3,2)),"-",(RIGHT('Sample list'!$M122,2)))))</f>
        <v/>
      </c>
      <c r="U122" s="72" t="str">
        <f>IF('Sample list'!$D122="","",IF('Sample information'!$B$22="","RML",'Sample information'!$B$22))</f>
        <v>NEBNext Ultra II Library Prep</v>
      </c>
      <c r="V122" s="72" t="s">
        <v>112</v>
      </c>
      <c r="W122" s="73"/>
      <c r="X122" s="73"/>
      <c r="Y122" s="72"/>
      <c r="Z122" s="72"/>
      <c r="AA122" s="94"/>
      <c r="AB122" s="72"/>
      <c r="AC122" s="93"/>
      <c r="AD122" s="72"/>
      <c r="AE122" s="72"/>
      <c r="AF122" s="73"/>
      <c r="AG122" s="16"/>
      <c r="AH122" s="16"/>
      <c r="AI122" s="16"/>
      <c r="AJ122" s="16"/>
      <c r="AK122" s="16"/>
      <c r="AL122" s="16"/>
      <c r="AM122" s="16"/>
      <c r="AN122" s="16"/>
      <c r="AO122" s="16"/>
      <c r="AP122" s="16"/>
      <c r="AQ122" s="16"/>
      <c r="AR122" s="16"/>
      <c r="AS122" s="16"/>
      <c r="AT122" s="16"/>
      <c r="AU122" s="16"/>
      <c r="AV122" s="16"/>
      <c r="AW122" s="16"/>
      <c r="AX122" s="16"/>
      <c r="AY122" s="16"/>
      <c r="AZ122" s="16"/>
    </row>
    <row r="123" ht="15.75" customHeight="1">
      <c r="A123" s="90" t="str">
        <f>IF('Sample list'!$D123="","",CONCATENATE('Sample information'!B$16," #1"," ",'Sample list'!$M123))</f>
        <v>YB-4209 #1 </v>
      </c>
      <c r="B123" s="90" t="str">
        <f>IF('Sample list'!$D123="","",CONCATENATE('Sample information'!B$16,"-",'Sample list'!$D123))</f>
        <v>YB-4209-BGLIB1632-24</v>
      </c>
      <c r="C123" s="91" t="s">
        <v>105</v>
      </c>
      <c r="D123" s="91" t="s">
        <v>431</v>
      </c>
      <c r="E123" s="92" t="s">
        <v>107</v>
      </c>
      <c r="F123" s="82" t="s">
        <v>108</v>
      </c>
      <c r="G123" s="91">
        <v>2.0</v>
      </c>
      <c r="H123" s="91">
        <v>50.0</v>
      </c>
      <c r="I123" s="82"/>
      <c r="J123" s="82"/>
      <c r="K123" s="91" t="s">
        <v>432</v>
      </c>
      <c r="L123" s="90" t="str">
        <f t="array" ref="L123">IF('Sample list'!$I123="",CONCATENATE("Custom (",'Sample list'!$K123,")"),IF('Sample list'!$I123="No index","Custom (None)",INDEX(Index!$C$3:$V$230,MATCH('Sample list'!$J123,Index!$B$3:$B$230,0),MATCH('Sample list'!$I123,Index!$C$2:$V$2,0))))</f>
        <v>Custom (AAGCCTGACA-GATTCCTTAC)</v>
      </c>
      <c r="M123" s="84"/>
      <c r="N123" s="73" t="s">
        <v>110</v>
      </c>
      <c r="O123" s="84" t="s">
        <v>160</v>
      </c>
      <c r="P123" s="71">
        <f>IF('Sample list'!$D123="","",'Sample list'!$H123)</f>
        <v>50</v>
      </c>
      <c r="Q123" s="71">
        <f>IF('Sample list'!$D123="","",'Sample list'!$G123*'Sample list'!$H123)</f>
        <v>100</v>
      </c>
      <c r="R123" s="82" t="s">
        <v>400</v>
      </c>
      <c r="S123" s="82" t="str">
        <f>IF('Sample list'!$D123="","",CONCATENATE('Sample information'!$B$16,"_",'Sample list'!$R123,"_org_",'Sample list'!$M123))</f>
        <v>YB-4209_PL2_org_</v>
      </c>
      <c r="T123" s="72" t="str">
        <f>IF('Sample list'!$M123="","",(CONCATENATE(20,LEFT('Sample list'!$M123,2),"-",(MID('Sample list'!$M123,3,2)),"-",(RIGHT('Sample list'!$M123,2)))))</f>
        <v/>
      </c>
      <c r="U123" s="72" t="str">
        <f>IF('Sample list'!$D123="","",IF('Sample information'!$B$22="","RML",'Sample information'!$B$22))</f>
        <v>NEBNext Ultra II Library Prep</v>
      </c>
      <c r="V123" s="72" t="s">
        <v>112</v>
      </c>
      <c r="W123" s="73"/>
      <c r="X123" s="73"/>
      <c r="Y123" s="72"/>
      <c r="Z123" s="72"/>
      <c r="AA123" s="94"/>
      <c r="AB123" s="72"/>
      <c r="AC123" s="93"/>
      <c r="AD123" s="72"/>
      <c r="AE123" s="72"/>
      <c r="AF123" s="73"/>
      <c r="AG123" s="16"/>
      <c r="AH123" s="16"/>
      <c r="AI123" s="16"/>
      <c r="AJ123" s="16"/>
      <c r="AK123" s="16"/>
      <c r="AL123" s="16"/>
      <c r="AM123" s="16"/>
      <c r="AN123" s="16"/>
      <c r="AO123" s="16"/>
      <c r="AP123" s="16"/>
      <c r="AQ123" s="16"/>
      <c r="AR123" s="16"/>
      <c r="AS123" s="16"/>
      <c r="AT123" s="16"/>
      <c r="AU123" s="16"/>
      <c r="AV123" s="16"/>
      <c r="AW123" s="16"/>
      <c r="AX123" s="16"/>
      <c r="AY123" s="16"/>
      <c r="AZ123" s="16"/>
    </row>
    <row r="124" ht="15.75" customHeight="1">
      <c r="A124" s="90" t="str">
        <f>IF('Sample list'!$D124="","",CONCATENATE('Sample information'!B$16," #1"," ",'Sample list'!$M124))</f>
        <v>YB-4209 #1 </v>
      </c>
      <c r="B124" s="90" t="str">
        <f>IF('Sample list'!$D124="","",CONCATENATE('Sample information'!B$16,"-",'Sample list'!$D124))</f>
        <v>YB-4209-BGLIB1633-24</v>
      </c>
      <c r="C124" s="91" t="s">
        <v>105</v>
      </c>
      <c r="D124" s="91" t="s">
        <v>433</v>
      </c>
      <c r="E124" s="92" t="s">
        <v>107</v>
      </c>
      <c r="F124" s="82" t="s">
        <v>108</v>
      </c>
      <c r="G124" s="91">
        <v>2.0</v>
      </c>
      <c r="H124" s="91">
        <v>50.0</v>
      </c>
      <c r="I124" s="82"/>
      <c r="J124" s="82"/>
      <c r="K124" s="91" t="s">
        <v>434</v>
      </c>
      <c r="L124" s="90" t="str">
        <f t="array" ref="L124">IF('Sample list'!$I124="",CONCATENATE("Custom (",'Sample list'!$K124,")"),IF('Sample list'!$I124="No index","Custom (None)",INDEX(Index!$C$3:$V$230,MATCH('Sample list'!$J124,Index!$B$3:$B$230,0),MATCH('Sample list'!$I124,Index!$C$2:$V$2,0))))</f>
        <v>Custom (CCATCACGTG-TACAACGTGT)</v>
      </c>
      <c r="M124" s="84"/>
      <c r="N124" s="73" t="s">
        <v>110</v>
      </c>
      <c r="O124" s="84" t="s">
        <v>163</v>
      </c>
      <c r="P124" s="71">
        <f>IF('Sample list'!$D124="","",'Sample list'!$H124)</f>
        <v>50</v>
      </c>
      <c r="Q124" s="71">
        <f>IF('Sample list'!$D124="","",'Sample list'!$G124*'Sample list'!$H124)</f>
        <v>100</v>
      </c>
      <c r="R124" s="82" t="s">
        <v>400</v>
      </c>
      <c r="S124" s="82" t="str">
        <f>IF('Sample list'!$D124="","",CONCATENATE('Sample information'!$B$16,"_",'Sample list'!$R124,"_org_",'Sample list'!$M124))</f>
        <v>YB-4209_PL2_org_</v>
      </c>
      <c r="T124" s="72" t="str">
        <f>IF('Sample list'!$M124="","",(CONCATENATE(20,LEFT('Sample list'!$M124,2),"-",(MID('Sample list'!$M124,3,2)),"-",(RIGHT('Sample list'!$M124,2)))))</f>
        <v/>
      </c>
      <c r="U124" s="72" t="str">
        <f>IF('Sample list'!$D124="","",IF('Sample information'!$B$22="","RML",'Sample information'!$B$22))</f>
        <v>NEBNext Ultra II Library Prep</v>
      </c>
      <c r="V124" s="72" t="s">
        <v>112</v>
      </c>
      <c r="W124" s="73"/>
      <c r="X124" s="73"/>
      <c r="Y124" s="72"/>
      <c r="Z124" s="72"/>
      <c r="AA124" s="94"/>
      <c r="AB124" s="72"/>
      <c r="AC124" s="93"/>
      <c r="AD124" s="72"/>
      <c r="AE124" s="72"/>
      <c r="AF124" s="73"/>
      <c r="AG124" s="16"/>
      <c r="AH124" s="16"/>
      <c r="AI124" s="16"/>
      <c r="AJ124" s="16"/>
      <c r="AK124" s="16"/>
      <c r="AL124" s="16"/>
      <c r="AM124" s="16"/>
      <c r="AN124" s="16"/>
      <c r="AO124" s="16"/>
      <c r="AP124" s="16"/>
      <c r="AQ124" s="16"/>
      <c r="AR124" s="16"/>
      <c r="AS124" s="16"/>
      <c r="AT124" s="16"/>
      <c r="AU124" s="16"/>
      <c r="AV124" s="16"/>
      <c r="AW124" s="16"/>
      <c r="AX124" s="16"/>
      <c r="AY124" s="16"/>
      <c r="AZ124" s="16"/>
    </row>
    <row r="125" ht="15.75" customHeight="1">
      <c r="A125" s="90" t="str">
        <f>IF('Sample list'!$D125="","",CONCATENATE('Sample information'!B$16," #1"," ",'Sample list'!$M125))</f>
        <v>YB-4209 #1 </v>
      </c>
      <c r="B125" s="90" t="str">
        <f>IF('Sample list'!$D125="","",CONCATENATE('Sample information'!B$16,"-",'Sample list'!$D125))</f>
        <v>YB-4209-BGLIB1634-24</v>
      </c>
      <c r="C125" s="91" t="s">
        <v>105</v>
      </c>
      <c r="D125" s="91" t="s">
        <v>435</v>
      </c>
      <c r="E125" s="92" t="s">
        <v>107</v>
      </c>
      <c r="F125" s="82" t="s">
        <v>108</v>
      </c>
      <c r="G125" s="91">
        <v>2.0</v>
      </c>
      <c r="H125" s="91">
        <v>50.0</v>
      </c>
      <c r="I125" s="82"/>
      <c r="J125" s="82"/>
      <c r="K125" s="91" t="s">
        <v>436</v>
      </c>
      <c r="L125" s="90" t="str">
        <f t="array" ref="L125">IF('Sample list'!$I125="",CONCATENATE("Custom (",'Sample list'!$K125,")"),IF('Sample list'!$I125="No index","Custom (None)",INDEX(Index!$C$3:$V$230,MATCH('Sample list'!$J125,Index!$B$3:$B$230,0),MATCH('Sample list'!$I125,Index!$C$2:$V$2,0))))</f>
        <v>Custom (CACGTGATGG-TCTCCTGGTT)</v>
      </c>
      <c r="M125" s="84"/>
      <c r="N125" s="73" t="s">
        <v>110</v>
      </c>
      <c r="O125" s="84" t="s">
        <v>166</v>
      </c>
      <c r="P125" s="71">
        <f>IF('Sample list'!$D125="","",'Sample list'!$H125)</f>
        <v>50</v>
      </c>
      <c r="Q125" s="71">
        <f>IF('Sample list'!$D125="","",'Sample list'!$G125*'Sample list'!$H125)</f>
        <v>100</v>
      </c>
      <c r="R125" s="82" t="s">
        <v>400</v>
      </c>
      <c r="S125" s="82" t="str">
        <f>IF('Sample list'!$D125="","",CONCATENATE('Sample information'!$B$16,"_",'Sample list'!$R125,"_org_",'Sample list'!$M125))</f>
        <v>YB-4209_PL2_org_</v>
      </c>
      <c r="T125" s="72" t="str">
        <f>IF('Sample list'!$M125="","",(CONCATENATE(20,LEFT('Sample list'!$M125,2),"-",(MID('Sample list'!$M125,3,2)),"-",(RIGHT('Sample list'!$M125,2)))))</f>
        <v/>
      </c>
      <c r="U125" s="72" t="str">
        <f>IF('Sample list'!$D125="","",IF('Sample information'!$B$22="","RML",'Sample information'!$B$22))</f>
        <v>NEBNext Ultra II Library Prep</v>
      </c>
      <c r="V125" s="72" t="s">
        <v>112</v>
      </c>
      <c r="W125" s="73"/>
      <c r="X125" s="73"/>
      <c r="Y125" s="72"/>
      <c r="Z125" s="72"/>
      <c r="AA125" s="94"/>
      <c r="AB125" s="72"/>
      <c r="AC125" s="93"/>
      <c r="AD125" s="72"/>
      <c r="AE125" s="72"/>
      <c r="AF125" s="73"/>
      <c r="AG125" s="16"/>
      <c r="AH125" s="16"/>
      <c r="AI125" s="16"/>
      <c r="AJ125" s="16"/>
      <c r="AK125" s="16"/>
      <c r="AL125" s="16"/>
      <c r="AM125" s="16"/>
      <c r="AN125" s="16"/>
      <c r="AO125" s="16"/>
      <c r="AP125" s="16"/>
      <c r="AQ125" s="16"/>
      <c r="AR125" s="16"/>
      <c r="AS125" s="16"/>
      <c r="AT125" s="16"/>
      <c r="AU125" s="16"/>
      <c r="AV125" s="16"/>
      <c r="AW125" s="16"/>
      <c r="AX125" s="16"/>
      <c r="AY125" s="16"/>
      <c r="AZ125" s="16"/>
    </row>
    <row r="126" ht="15.75" customHeight="1">
      <c r="A126" s="90" t="str">
        <f>IF('Sample list'!$D126="","",CONCATENATE('Sample information'!B$16," #1"," ",'Sample list'!$M126))</f>
        <v>YB-4209 #1 </v>
      </c>
      <c r="B126" s="90" t="str">
        <f>IF('Sample list'!$D126="","",CONCATENATE('Sample information'!B$16,"-",'Sample list'!$D126))</f>
        <v>YB-4209-BGLIB1635-24</v>
      </c>
      <c r="C126" s="91" t="s">
        <v>105</v>
      </c>
      <c r="D126" s="91" t="s">
        <v>437</v>
      </c>
      <c r="E126" s="92" t="s">
        <v>107</v>
      </c>
      <c r="F126" s="82" t="s">
        <v>108</v>
      </c>
      <c r="G126" s="91">
        <v>2.0</v>
      </c>
      <c r="H126" s="91">
        <v>50.0</v>
      </c>
      <c r="I126" s="82"/>
      <c r="J126" s="82"/>
      <c r="K126" s="91" t="s">
        <v>438</v>
      </c>
      <c r="L126" s="90" t="str">
        <f t="array" ref="L126">IF('Sample list'!$I126="",CONCATENATE("Custom (",'Sample list'!$K126,")"),IF('Sample list'!$I126="No index","Custom (None)",INDEX(Index!$C$3:$V$230,MATCH('Sample list'!$J126,Index!$B$3:$B$230,0),MATCH('Sample list'!$I126,Index!$C$2:$V$2,0))))</f>
        <v>Custom (AATTCCTGGT-AGCATGGCAT)</v>
      </c>
      <c r="M126" s="84"/>
      <c r="N126" s="73" t="s">
        <v>110</v>
      </c>
      <c r="O126" s="84" t="s">
        <v>169</v>
      </c>
      <c r="P126" s="71">
        <f>IF('Sample list'!$D126="","",'Sample list'!$H126)</f>
        <v>50</v>
      </c>
      <c r="Q126" s="71">
        <f>IF('Sample list'!$D126="","",'Sample list'!$G126*'Sample list'!$H126)</f>
        <v>100</v>
      </c>
      <c r="R126" s="82" t="s">
        <v>400</v>
      </c>
      <c r="S126" s="82" t="str">
        <f>IF('Sample list'!$D126="","",CONCATENATE('Sample information'!$B$16,"_",'Sample list'!$R126,"_org_",'Sample list'!$M126))</f>
        <v>YB-4209_PL2_org_</v>
      </c>
      <c r="T126" s="72" t="str">
        <f>IF('Sample list'!$M126="","",(CONCATENATE(20,LEFT('Sample list'!$M126,2),"-",(MID('Sample list'!$M126,3,2)),"-",(RIGHT('Sample list'!$M126,2)))))</f>
        <v/>
      </c>
      <c r="U126" s="72" t="str">
        <f>IF('Sample list'!$D126="","",IF('Sample information'!$B$22="","RML",'Sample information'!$B$22))</f>
        <v>NEBNext Ultra II Library Prep</v>
      </c>
      <c r="V126" s="72" t="s">
        <v>112</v>
      </c>
      <c r="W126" s="73"/>
      <c r="X126" s="73"/>
      <c r="Y126" s="72"/>
      <c r="Z126" s="72"/>
      <c r="AA126" s="94"/>
      <c r="AB126" s="72"/>
      <c r="AC126" s="93"/>
      <c r="AD126" s="72"/>
      <c r="AE126" s="72"/>
      <c r="AF126" s="73"/>
      <c r="AG126" s="16"/>
      <c r="AH126" s="16"/>
      <c r="AI126" s="16"/>
      <c r="AJ126" s="16"/>
      <c r="AK126" s="16"/>
      <c r="AL126" s="16"/>
      <c r="AM126" s="16"/>
      <c r="AN126" s="16"/>
      <c r="AO126" s="16"/>
      <c r="AP126" s="16"/>
      <c r="AQ126" s="16"/>
      <c r="AR126" s="16"/>
      <c r="AS126" s="16"/>
      <c r="AT126" s="16"/>
      <c r="AU126" s="16"/>
      <c r="AV126" s="16"/>
      <c r="AW126" s="16"/>
      <c r="AX126" s="16"/>
      <c r="AY126" s="16"/>
      <c r="AZ126" s="16"/>
    </row>
    <row r="127" ht="15.75" customHeight="1">
      <c r="A127" s="90" t="str">
        <f>IF('Sample list'!$D127="","",CONCATENATE('Sample information'!B$16," #1"," ",'Sample list'!$M127))</f>
        <v>YB-4209 #1 </v>
      </c>
      <c r="B127" s="90" t="str">
        <f>IF('Sample list'!$D127="","",CONCATENATE('Sample information'!B$16,"-",'Sample list'!$D127))</f>
        <v>YB-4209-BGLIB1636-24</v>
      </c>
      <c r="C127" s="91" t="s">
        <v>105</v>
      </c>
      <c r="D127" s="91" t="s">
        <v>439</v>
      </c>
      <c r="E127" s="92" t="s">
        <v>107</v>
      </c>
      <c r="F127" s="82" t="s">
        <v>108</v>
      </c>
      <c r="G127" s="91">
        <v>2.0</v>
      </c>
      <c r="H127" s="91">
        <v>50.0</v>
      </c>
      <c r="I127" s="82"/>
      <c r="J127" s="82"/>
      <c r="K127" s="91" t="s">
        <v>440</v>
      </c>
      <c r="L127" s="90" t="str">
        <f t="array" ref="L127">IF('Sample list'!$I127="",CONCATENATE("Custom (",'Sample list'!$K127,")"),IF('Sample list'!$I127="No index","Custom (None)",INDEX(Index!$C$3:$V$230,MATCH('Sample list'!$J127,Index!$B$3:$B$230,0),MATCH('Sample list'!$I127,Index!$C$2:$V$2,0))))</f>
        <v>Custom (GTGAGCCTTA-GACGTTACTT)</v>
      </c>
      <c r="M127" s="84"/>
      <c r="N127" s="73" t="s">
        <v>110</v>
      </c>
      <c r="O127" s="84" t="s">
        <v>172</v>
      </c>
      <c r="P127" s="71">
        <f>IF('Sample list'!$D127="","",'Sample list'!$H127)</f>
        <v>50</v>
      </c>
      <c r="Q127" s="71">
        <f>IF('Sample list'!$D127="","",'Sample list'!$G127*'Sample list'!$H127)</f>
        <v>100</v>
      </c>
      <c r="R127" s="82" t="s">
        <v>400</v>
      </c>
      <c r="S127" s="82" t="str">
        <f>IF('Sample list'!$D127="","",CONCATENATE('Sample information'!$B$16,"_",'Sample list'!$R127,"_org_",'Sample list'!$M127))</f>
        <v>YB-4209_PL2_org_</v>
      </c>
      <c r="T127" s="72" t="str">
        <f>IF('Sample list'!$M127="","",(CONCATENATE(20,LEFT('Sample list'!$M127,2),"-",(MID('Sample list'!$M127,3,2)),"-",(RIGHT('Sample list'!$M127,2)))))</f>
        <v/>
      </c>
      <c r="U127" s="72" t="str">
        <f>IF('Sample list'!$D127="","",IF('Sample information'!$B$22="","RML",'Sample information'!$B$22))</f>
        <v>NEBNext Ultra II Library Prep</v>
      </c>
      <c r="V127" s="72" t="s">
        <v>112</v>
      </c>
      <c r="W127" s="73"/>
      <c r="X127" s="73"/>
      <c r="Y127" s="72"/>
      <c r="Z127" s="72"/>
      <c r="AA127" s="94"/>
      <c r="AB127" s="72"/>
      <c r="AC127" s="93"/>
      <c r="AD127" s="72"/>
      <c r="AE127" s="72"/>
      <c r="AF127" s="73"/>
      <c r="AG127" s="16"/>
      <c r="AH127" s="16"/>
      <c r="AI127" s="16"/>
      <c r="AJ127" s="16"/>
      <c r="AK127" s="16"/>
      <c r="AL127" s="16"/>
      <c r="AM127" s="16"/>
      <c r="AN127" s="16"/>
      <c r="AO127" s="16"/>
      <c r="AP127" s="16"/>
      <c r="AQ127" s="16"/>
      <c r="AR127" s="16"/>
      <c r="AS127" s="16"/>
      <c r="AT127" s="16"/>
      <c r="AU127" s="16"/>
      <c r="AV127" s="16"/>
      <c r="AW127" s="16"/>
      <c r="AX127" s="16"/>
      <c r="AY127" s="16"/>
      <c r="AZ127" s="16"/>
    </row>
    <row r="128" ht="15.75" customHeight="1">
      <c r="A128" s="90" t="str">
        <f>IF('Sample list'!$D128="","",CONCATENATE('Sample information'!B$16," #1"," ",'Sample list'!$M128))</f>
        <v>YB-4209 #1 </v>
      </c>
      <c r="B128" s="90" t="str">
        <f>IF('Sample list'!$D128="","",CONCATENATE('Sample information'!B$16,"-",'Sample list'!$D128))</f>
        <v>YB-4209-BGLIB1637-24</v>
      </c>
      <c r="C128" s="91" t="s">
        <v>105</v>
      </c>
      <c r="D128" s="91" t="s">
        <v>441</v>
      </c>
      <c r="E128" s="92" t="s">
        <v>107</v>
      </c>
      <c r="F128" s="82" t="s">
        <v>108</v>
      </c>
      <c r="G128" s="91">
        <v>2.0</v>
      </c>
      <c r="H128" s="91">
        <v>50.0</v>
      </c>
      <c r="I128" s="82"/>
      <c r="J128" s="82"/>
      <c r="K128" s="91" t="s">
        <v>442</v>
      </c>
      <c r="L128" s="90" t="str">
        <f t="array" ref="L128">IF('Sample list'!$I128="",CONCATENATE("Custom (",'Sample list'!$K128,")"),IF('Sample list'!$I128="No index","Custom (None)",INDEX(Index!$C$3:$V$230,MATCH('Sample list'!$J128,Index!$B$3:$B$230,0),MATCH('Sample list'!$I128,Index!$C$2:$V$2,0))))</f>
        <v>Custom (ATCAGTGCCA-GCCATAGAAT)</v>
      </c>
      <c r="M128" s="84"/>
      <c r="N128" s="73" t="s">
        <v>110</v>
      </c>
      <c r="O128" s="84" t="s">
        <v>175</v>
      </c>
      <c r="P128" s="71">
        <f>IF('Sample list'!$D128="","",'Sample list'!$H128)</f>
        <v>50</v>
      </c>
      <c r="Q128" s="71">
        <f>IF('Sample list'!$D128="","",'Sample list'!$G128*'Sample list'!$H128)</f>
        <v>100</v>
      </c>
      <c r="R128" s="82" t="s">
        <v>400</v>
      </c>
      <c r="S128" s="82" t="str">
        <f>IF('Sample list'!$D128="","",CONCATENATE('Sample information'!$B$16,"_",'Sample list'!$R128,"_org_",'Sample list'!$M128))</f>
        <v>YB-4209_PL2_org_</v>
      </c>
      <c r="T128" s="72" t="str">
        <f>IF('Sample list'!$M128="","",(CONCATENATE(20,LEFT('Sample list'!$M128,2),"-",(MID('Sample list'!$M128,3,2)),"-",(RIGHT('Sample list'!$M128,2)))))</f>
        <v/>
      </c>
      <c r="U128" s="72" t="str">
        <f>IF('Sample list'!$D128="","",IF('Sample information'!$B$22="","RML",'Sample information'!$B$22))</f>
        <v>NEBNext Ultra II Library Prep</v>
      </c>
      <c r="V128" s="72" t="s">
        <v>112</v>
      </c>
      <c r="W128" s="73"/>
      <c r="X128" s="73"/>
      <c r="Y128" s="72"/>
      <c r="Z128" s="72"/>
      <c r="AA128" s="94"/>
      <c r="AB128" s="72"/>
      <c r="AC128" s="93"/>
      <c r="AD128" s="72"/>
      <c r="AE128" s="72"/>
      <c r="AF128" s="73"/>
      <c r="AG128" s="16"/>
      <c r="AH128" s="16"/>
      <c r="AI128" s="16"/>
      <c r="AJ128" s="16"/>
      <c r="AK128" s="16"/>
      <c r="AL128" s="16"/>
      <c r="AM128" s="16"/>
      <c r="AN128" s="16"/>
      <c r="AO128" s="16"/>
      <c r="AP128" s="16"/>
      <c r="AQ128" s="16"/>
      <c r="AR128" s="16"/>
      <c r="AS128" s="16"/>
      <c r="AT128" s="16"/>
      <c r="AU128" s="16"/>
      <c r="AV128" s="16"/>
      <c r="AW128" s="16"/>
      <c r="AX128" s="16"/>
      <c r="AY128" s="16"/>
      <c r="AZ128" s="16"/>
    </row>
    <row r="129" ht="15.75" customHeight="1">
      <c r="A129" s="90" t="str">
        <f>IF('Sample list'!$D129="","",CONCATENATE('Sample information'!B$16," #1"," ",'Sample list'!$M129))</f>
        <v>YB-4209 #1 </v>
      </c>
      <c r="B129" s="90" t="str">
        <f>IF('Sample list'!$D129="","",CONCATENATE('Sample information'!B$16,"-",'Sample list'!$D129))</f>
        <v>YB-4209-BGLIB1638-24</v>
      </c>
      <c r="C129" s="91" t="s">
        <v>105</v>
      </c>
      <c r="D129" s="91" t="s">
        <v>443</v>
      </c>
      <c r="E129" s="92" t="s">
        <v>107</v>
      </c>
      <c r="F129" s="82" t="s">
        <v>108</v>
      </c>
      <c r="G129" s="91">
        <v>2.0</v>
      </c>
      <c r="H129" s="91">
        <v>50.0</v>
      </c>
      <c r="I129" s="82"/>
      <c r="J129" s="82"/>
      <c r="K129" s="91" t="s">
        <v>444</v>
      </c>
      <c r="L129" s="90" t="str">
        <f t="array" ref="L129">IF('Sample list'!$I129="",CONCATENATE("Custom (",'Sample list'!$K129,")"),IF('Sample list'!$I129="No index","Custom (None)",INDEX(Index!$C$3:$V$230,MATCH('Sample list'!$J129,Index!$B$3:$B$230,0),MATCH('Sample list'!$I129,Index!$C$2:$V$2,0))))</f>
        <v>Custom (GCACCATATG-ACAGATCTCA)</v>
      </c>
      <c r="M129" s="84"/>
      <c r="N129" s="73" t="s">
        <v>110</v>
      </c>
      <c r="O129" s="84" t="s">
        <v>178</v>
      </c>
      <c r="P129" s="71">
        <f>IF('Sample list'!$D129="","",'Sample list'!$H129)</f>
        <v>50</v>
      </c>
      <c r="Q129" s="71">
        <f>IF('Sample list'!$D129="","",'Sample list'!$G129*'Sample list'!$H129)</f>
        <v>100</v>
      </c>
      <c r="R129" s="82" t="s">
        <v>400</v>
      </c>
      <c r="S129" s="82" t="str">
        <f>IF('Sample list'!$D129="","",CONCATENATE('Sample information'!$B$16,"_",'Sample list'!$R129,"_org_",'Sample list'!$M129))</f>
        <v>YB-4209_PL2_org_</v>
      </c>
      <c r="T129" s="72" t="str">
        <f>IF('Sample list'!$M129="","",(CONCATENATE(20,LEFT('Sample list'!$M129,2),"-",(MID('Sample list'!$M129,3,2)),"-",(RIGHT('Sample list'!$M129,2)))))</f>
        <v/>
      </c>
      <c r="U129" s="72" t="str">
        <f>IF('Sample list'!$D129="","",IF('Sample information'!$B$22="","RML",'Sample information'!$B$22))</f>
        <v>NEBNext Ultra II Library Prep</v>
      </c>
      <c r="V129" s="72" t="s">
        <v>112</v>
      </c>
      <c r="W129" s="73"/>
      <c r="X129" s="73"/>
      <c r="Y129" s="72"/>
      <c r="Z129" s="72"/>
      <c r="AA129" s="94"/>
      <c r="AB129" s="72"/>
      <c r="AC129" s="93"/>
      <c r="AD129" s="72"/>
      <c r="AE129" s="72"/>
      <c r="AF129" s="73"/>
      <c r="AG129" s="16"/>
      <c r="AH129" s="16"/>
      <c r="AI129" s="16"/>
      <c r="AJ129" s="16"/>
      <c r="AK129" s="16"/>
      <c r="AL129" s="16"/>
      <c r="AM129" s="16"/>
      <c r="AN129" s="16"/>
      <c r="AO129" s="16"/>
      <c r="AP129" s="16"/>
      <c r="AQ129" s="16"/>
      <c r="AR129" s="16"/>
      <c r="AS129" s="16"/>
      <c r="AT129" s="16"/>
      <c r="AU129" s="16"/>
      <c r="AV129" s="16"/>
      <c r="AW129" s="16"/>
      <c r="AX129" s="16"/>
      <c r="AY129" s="16"/>
      <c r="AZ129" s="16"/>
    </row>
    <row r="130" ht="15.75" customHeight="1">
      <c r="A130" s="90" t="str">
        <f>IF('Sample list'!$D130="","",CONCATENATE('Sample information'!B$16," #1"," ",'Sample list'!$M130))</f>
        <v>YB-4209 #1 </v>
      </c>
      <c r="B130" s="90" t="str">
        <f>IF('Sample list'!$D130="","",CONCATENATE('Sample information'!B$16,"-",'Sample list'!$D130))</f>
        <v>YB-4209-BGLIB1639-24</v>
      </c>
      <c r="C130" s="91" t="s">
        <v>105</v>
      </c>
      <c r="D130" s="91" t="s">
        <v>445</v>
      </c>
      <c r="E130" s="92" t="s">
        <v>107</v>
      </c>
      <c r="F130" s="82" t="s">
        <v>108</v>
      </c>
      <c r="G130" s="91">
        <v>2.0</v>
      </c>
      <c r="H130" s="91">
        <v>50.0</v>
      </c>
      <c r="I130" s="82"/>
      <c r="J130" s="82"/>
      <c r="K130" s="91" t="s">
        <v>446</v>
      </c>
      <c r="L130" s="90" t="str">
        <f t="array" ref="L130">IF('Sample list'!$I130="",CONCATENATE("Custom (",'Sample list'!$K130,")"),IF('Sample list'!$I130="No index","Custom (None)",INDEX(Index!$C$3:$V$230,MATCH('Sample list'!$J130,Index!$B$3:$B$230,0),MATCH('Sample list'!$I130,Index!$C$2:$V$2,0))))</f>
        <v>Custom (CTGGTAGTGC-GAAGACTTAG)</v>
      </c>
      <c r="M130" s="84"/>
      <c r="N130" s="73" t="s">
        <v>110</v>
      </c>
      <c r="O130" s="84" t="s">
        <v>181</v>
      </c>
      <c r="P130" s="71">
        <f>IF('Sample list'!$D130="","",'Sample list'!$H130)</f>
        <v>50</v>
      </c>
      <c r="Q130" s="71">
        <f>IF('Sample list'!$D130="","",'Sample list'!$G130*'Sample list'!$H130)</f>
        <v>100</v>
      </c>
      <c r="R130" s="82" t="s">
        <v>400</v>
      </c>
      <c r="S130" s="82" t="str">
        <f>IF('Sample list'!$D130="","",CONCATENATE('Sample information'!$B$16,"_",'Sample list'!$R130,"_org_",'Sample list'!$M130))</f>
        <v>YB-4209_PL2_org_</v>
      </c>
      <c r="T130" s="72" t="str">
        <f>IF('Sample list'!$M130="","",(CONCATENATE(20,LEFT('Sample list'!$M130,2),"-",(MID('Sample list'!$M130,3,2)),"-",(RIGHT('Sample list'!$M130,2)))))</f>
        <v/>
      </c>
      <c r="U130" s="72" t="str">
        <f>IF('Sample list'!$D130="","",IF('Sample information'!$B$22="","RML",'Sample information'!$B$22))</f>
        <v>NEBNext Ultra II Library Prep</v>
      </c>
      <c r="V130" s="72" t="s">
        <v>112</v>
      </c>
      <c r="W130" s="73"/>
      <c r="X130" s="73"/>
      <c r="Y130" s="72"/>
      <c r="Z130" s="72"/>
      <c r="AA130" s="94"/>
      <c r="AB130" s="72"/>
      <c r="AC130" s="93"/>
      <c r="AD130" s="72"/>
      <c r="AE130" s="72"/>
      <c r="AF130" s="73"/>
      <c r="AG130" s="16"/>
      <c r="AH130" s="16"/>
      <c r="AI130" s="16"/>
      <c r="AJ130" s="16"/>
      <c r="AK130" s="16"/>
      <c r="AL130" s="16"/>
      <c r="AM130" s="16"/>
      <c r="AN130" s="16"/>
      <c r="AO130" s="16"/>
      <c r="AP130" s="16"/>
      <c r="AQ130" s="16"/>
      <c r="AR130" s="16"/>
      <c r="AS130" s="16"/>
      <c r="AT130" s="16"/>
      <c r="AU130" s="16"/>
      <c r="AV130" s="16"/>
      <c r="AW130" s="16"/>
      <c r="AX130" s="16"/>
      <c r="AY130" s="16"/>
      <c r="AZ130" s="16"/>
    </row>
    <row r="131" ht="15.75" customHeight="1">
      <c r="A131" s="90" t="str">
        <f>IF('Sample list'!$D131="","",CONCATENATE('Sample information'!B$16," #1"," ",'Sample list'!$M131))</f>
        <v>YB-4209 #1 </v>
      </c>
      <c r="B131" s="90" t="str">
        <f>IF('Sample list'!$D131="","",CONCATENATE('Sample information'!B$16,"-",'Sample list'!$D131))</f>
        <v>YB-4209-BGLIB1640-24</v>
      </c>
      <c r="C131" s="91" t="s">
        <v>105</v>
      </c>
      <c r="D131" s="91" t="s">
        <v>447</v>
      </c>
      <c r="E131" s="92" t="s">
        <v>107</v>
      </c>
      <c r="F131" s="82" t="s">
        <v>108</v>
      </c>
      <c r="G131" s="91">
        <v>2.0</v>
      </c>
      <c r="H131" s="91">
        <v>50.0</v>
      </c>
      <c r="I131" s="82"/>
      <c r="J131" s="82"/>
      <c r="K131" s="91" t="s">
        <v>448</v>
      </c>
      <c r="L131" s="90" t="str">
        <f t="array" ref="L131">IF('Sample list'!$I131="",CONCATENATE("Custom (",'Sample list'!$K131,")"),IF('Sample list'!$I131="No index","Custom (None)",INDEX(Index!$C$3:$V$230,MATCH('Sample list'!$J131,Index!$B$3:$B$230,0),MATCH('Sample list'!$I131,Index!$C$2:$V$2,0))))</f>
        <v>Custom (GATCTTATGC-GAGAACTGGA)</v>
      </c>
      <c r="M131" s="84"/>
      <c r="N131" s="73" t="s">
        <v>110</v>
      </c>
      <c r="O131" s="84" t="s">
        <v>184</v>
      </c>
      <c r="P131" s="71">
        <f>IF('Sample list'!$D131="","",'Sample list'!$H131)</f>
        <v>50</v>
      </c>
      <c r="Q131" s="71">
        <f>IF('Sample list'!$D131="","",'Sample list'!$G131*'Sample list'!$H131)</f>
        <v>100</v>
      </c>
      <c r="R131" s="82" t="s">
        <v>400</v>
      </c>
      <c r="S131" s="82" t="str">
        <f>IF('Sample list'!$D131="","",CONCATENATE('Sample information'!$B$16,"_",'Sample list'!$R131,"_org_",'Sample list'!$M131))</f>
        <v>YB-4209_PL2_org_</v>
      </c>
      <c r="T131" s="72" t="str">
        <f>IF('Sample list'!$M131="","",(CONCATENATE(20,LEFT('Sample list'!$M131,2),"-",(MID('Sample list'!$M131,3,2)),"-",(RIGHT('Sample list'!$M131,2)))))</f>
        <v/>
      </c>
      <c r="U131" s="72" t="str">
        <f>IF('Sample list'!$D131="","",IF('Sample information'!$B$22="","RML",'Sample information'!$B$22))</f>
        <v>NEBNext Ultra II Library Prep</v>
      </c>
      <c r="V131" s="72" t="s">
        <v>112</v>
      </c>
      <c r="W131" s="73"/>
      <c r="X131" s="73"/>
      <c r="Y131" s="72"/>
      <c r="Z131" s="72"/>
      <c r="AA131" s="94"/>
      <c r="AB131" s="72"/>
      <c r="AC131" s="93"/>
      <c r="AD131" s="72"/>
      <c r="AE131" s="72"/>
      <c r="AF131" s="73"/>
      <c r="AG131" s="16"/>
      <c r="AH131" s="16"/>
      <c r="AI131" s="16"/>
      <c r="AJ131" s="16"/>
      <c r="AK131" s="16"/>
      <c r="AL131" s="16"/>
      <c r="AM131" s="16"/>
      <c r="AN131" s="16"/>
      <c r="AO131" s="16"/>
      <c r="AP131" s="16"/>
      <c r="AQ131" s="16"/>
      <c r="AR131" s="16"/>
      <c r="AS131" s="16"/>
      <c r="AT131" s="16"/>
      <c r="AU131" s="16"/>
      <c r="AV131" s="16"/>
      <c r="AW131" s="16"/>
      <c r="AX131" s="16"/>
      <c r="AY131" s="16"/>
      <c r="AZ131" s="16"/>
    </row>
    <row r="132" ht="15.75" customHeight="1">
      <c r="A132" s="90" t="str">
        <f>IF('Sample list'!$D132="","",CONCATENATE('Sample information'!B$16," #1"," ",'Sample list'!$M132))</f>
        <v>YB-4209 #1 </v>
      </c>
      <c r="B132" s="90" t="str">
        <f>IF('Sample list'!$D132="","",CONCATENATE('Sample information'!B$16,"-",'Sample list'!$D132))</f>
        <v>YB-4209-BGLIB1641-24</v>
      </c>
      <c r="C132" s="91" t="s">
        <v>105</v>
      </c>
      <c r="D132" s="91" t="s">
        <v>449</v>
      </c>
      <c r="E132" s="92" t="s">
        <v>107</v>
      </c>
      <c r="F132" s="82" t="s">
        <v>108</v>
      </c>
      <c r="G132" s="91">
        <v>2.0</v>
      </c>
      <c r="H132" s="91">
        <v>50.0</v>
      </c>
      <c r="I132" s="82"/>
      <c r="J132" s="82"/>
      <c r="K132" s="91" t="s">
        <v>450</v>
      </c>
      <c r="L132" s="90" t="str">
        <f t="array" ref="L132">IF('Sample list'!$I132="",CONCATENATE("Custom (",'Sample list'!$K132,")"),IF('Sample list'!$I132="No index","Custom (None)",INDEX(Index!$C$3:$V$230,MATCH('Sample list'!$J132,Index!$B$3:$B$230,0),MATCH('Sample list'!$I132,Index!$C$2:$V$2,0))))</f>
        <v>Custom (AGTACACCTT-AGCGCTACAG)</v>
      </c>
      <c r="M132" s="84"/>
      <c r="N132" s="73" t="s">
        <v>110</v>
      </c>
      <c r="O132" s="84" t="s">
        <v>187</v>
      </c>
      <c r="P132" s="71">
        <f>IF('Sample list'!$D132="","",'Sample list'!$H132)</f>
        <v>50</v>
      </c>
      <c r="Q132" s="71">
        <f>IF('Sample list'!$D132="","",'Sample list'!$G132*'Sample list'!$H132)</f>
        <v>100</v>
      </c>
      <c r="R132" s="82" t="s">
        <v>400</v>
      </c>
      <c r="S132" s="82" t="str">
        <f>IF('Sample list'!$D132="","",CONCATENATE('Sample information'!$B$16,"_",'Sample list'!$R132,"_org_",'Sample list'!$M132))</f>
        <v>YB-4209_PL2_org_</v>
      </c>
      <c r="T132" s="72" t="str">
        <f>IF('Sample list'!$M132="","",(CONCATENATE(20,LEFT('Sample list'!$M132,2),"-",(MID('Sample list'!$M132,3,2)),"-",(RIGHT('Sample list'!$M132,2)))))</f>
        <v/>
      </c>
      <c r="U132" s="72" t="str">
        <f>IF('Sample list'!$D132="","",IF('Sample information'!$B$22="","RML",'Sample information'!$B$22))</f>
        <v>NEBNext Ultra II Library Prep</v>
      </c>
      <c r="V132" s="72" t="s">
        <v>112</v>
      </c>
      <c r="W132" s="73"/>
      <c r="X132" s="73"/>
      <c r="Y132" s="72"/>
      <c r="Z132" s="72"/>
      <c r="AA132" s="94"/>
      <c r="AB132" s="72"/>
      <c r="AC132" s="93"/>
      <c r="AD132" s="72"/>
      <c r="AE132" s="72"/>
      <c r="AF132" s="73"/>
      <c r="AG132" s="16"/>
      <c r="AH132" s="16"/>
      <c r="AI132" s="16"/>
      <c r="AJ132" s="16"/>
      <c r="AK132" s="16"/>
      <c r="AL132" s="16"/>
      <c r="AM132" s="16"/>
      <c r="AN132" s="16"/>
      <c r="AO132" s="16"/>
      <c r="AP132" s="16"/>
      <c r="AQ132" s="16"/>
      <c r="AR132" s="16"/>
      <c r="AS132" s="16"/>
      <c r="AT132" s="16"/>
      <c r="AU132" s="16"/>
      <c r="AV132" s="16"/>
      <c r="AW132" s="16"/>
      <c r="AX132" s="16"/>
      <c r="AY132" s="16"/>
      <c r="AZ132" s="16"/>
    </row>
    <row r="133" ht="15.75" customHeight="1">
      <c r="A133" s="90" t="str">
        <f>IF('Sample list'!$D133="","",CONCATENATE('Sample information'!B$16," #1"," ",'Sample list'!$M133))</f>
        <v>YB-4209 #1 </v>
      </c>
      <c r="B133" s="90" t="str">
        <f>IF('Sample list'!$D133="","",CONCATENATE('Sample information'!B$16,"-",'Sample list'!$D133))</f>
        <v>YB-4209-BGLIB1642-24</v>
      </c>
      <c r="C133" s="91" t="s">
        <v>105</v>
      </c>
      <c r="D133" s="91" t="s">
        <v>451</v>
      </c>
      <c r="E133" s="92" t="s">
        <v>107</v>
      </c>
      <c r="F133" s="82" t="s">
        <v>108</v>
      </c>
      <c r="G133" s="91">
        <v>2.0</v>
      </c>
      <c r="H133" s="91">
        <v>50.0</v>
      </c>
      <c r="I133" s="82"/>
      <c r="J133" s="82"/>
      <c r="K133" s="91" t="s">
        <v>452</v>
      </c>
      <c r="L133" s="90" t="str">
        <f t="array" ref="L133">IF('Sample list'!$I133="",CONCATENATE("Custom (",'Sample list'!$K133,")"),IF('Sample list'!$I133="No index","Custom (None)",INDEX(Index!$C$3:$V$230,MATCH('Sample list'!$J133,Index!$B$3:$B$230,0),MATCH('Sample list'!$I133,Index!$C$2:$V$2,0))))</f>
        <v>Custom (CGGTTAGAAG-TGATCAGTCT)</v>
      </c>
      <c r="M133" s="84"/>
      <c r="N133" s="73" t="s">
        <v>110</v>
      </c>
      <c r="O133" s="84" t="s">
        <v>190</v>
      </c>
      <c r="P133" s="71">
        <f>IF('Sample list'!$D133="","",'Sample list'!$H133)</f>
        <v>50</v>
      </c>
      <c r="Q133" s="71">
        <f>IF('Sample list'!$D133="","",'Sample list'!$G133*'Sample list'!$H133)</f>
        <v>100</v>
      </c>
      <c r="R133" s="82" t="s">
        <v>400</v>
      </c>
      <c r="S133" s="82" t="str">
        <f>IF('Sample list'!$D133="","",CONCATENATE('Sample information'!$B$16,"_",'Sample list'!$R133,"_org_",'Sample list'!$M133))</f>
        <v>YB-4209_PL2_org_</v>
      </c>
      <c r="T133" s="72" t="str">
        <f>IF('Sample list'!$M133="","",(CONCATENATE(20,LEFT('Sample list'!$M133,2),"-",(MID('Sample list'!$M133,3,2)),"-",(RIGHT('Sample list'!$M133,2)))))</f>
        <v/>
      </c>
      <c r="U133" s="72" t="str">
        <f>IF('Sample list'!$D133="","",IF('Sample information'!$B$22="","RML",'Sample information'!$B$22))</f>
        <v>NEBNext Ultra II Library Prep</v>
      </c>
      <c r="V133" s="72" t="s">
        <v>112</v>
      </c>
      <c r="W133" s="73"/>
      <c r="X133" s="73"/>
      <c r="Y133" s="72"/>
      <c r="Z133" s="72"/>
      <c r="AA133" s="94"/>
      <c r="AB133" s="72"/>
      <c r="AC133" s="93"/>
      <c r="AD133" s="72"/>
      <c r="AE133" s="72"/>
      <c r="AF133" s="73"/>
      <c r="AG133" s="16"/>
      <c r="AH133" s="16"/>
      <c r="AI133" s="16"/>
      <c r="AJ133" s="16"/>
      <c r="AK133" s="16"/>
      <c r="AL133" s="16"/>
      <c r="AM133" s="16"/>
      <c r="AN133" s="16"/>
      <c r="AO133" s="16"/>
      <c r="AP133" s="16"/>
      <c r="AQ133" s="16"/>
      <c r="AR133" s="16"/>
      <c r="AS133" s="16"/>
      <c r="AT133" s="16"/>
      <c r="AU133" s="16"/>
      <c r="AV133" s="16"/>
      <c r="AW133" s="16"/>
      <c r="AX133" s="16"/>
      <c r="AY133" s="16"/>
      <c r="AZ133" s="16"/>
    </row>
    <row r="134" ht="15.75" customHeight="1">
      <c r="A134" s="90" t="str">
        <f>IF('Sample list'!$D134="","",CONCATENATE('Sample information'!B$16," #1"," ",'Sample list'!$M134))</f>
        <v>YB-4209 #1 </v>
      </c>
      <c r="B134" s="90" t="str">
        <f>IF('Sample list'!$D134="","",CONCATENATE('Sample information'!B$16,"-",'Sample list'!$D134))</f>
        <v>YB-4209-BGLIB1643-24</v>
      </c>
      <c r="C134" s="91" t="s">
        <v>105</v>
      </c>
      <c r="D134" s="91" t="s">
        <v>453</v>
      </c>
      <c r="E134" s="92" t="s">
        <v>107</v>
      </c>
      <c r="F134" s="82" t="s">
        <v>108</v>
      </c>
      <c r="G134" s="91">
        <v>2.0</v>
      </c>
      <c r="H134" s="91">
        <v>50.0</v>
      </c>
      <c r="I134" s="82"/>
      <c r="J134" s="82"/>
      <c r="K134" s="91" t="s">
        <v>454</v>
      </c>
      <c r="L134" s="90" t="str">
        <f t="array" ref="L134">IF('Sample list'!$I134="",CONCATENATE("Custom (",'Sample list'!$K134,")"),IF('Sample list'!$I134="No index","Custom (None)",INDEX(Index!$C$3:$V$230,MATCH('Sample list'!$J134,Index!$B$3:$B$230,0),MATCH('Sample list'!$I134,Index!$C$2:$V$2,0))))</f>
        <v>Custom (TGCTGGTCGA-GTTCGAACTC)</v>
      </c>
      <c r="M134" s="84"/>
      <c r="N134" s="73" t="s">
        <v>110</v>
      </c>
      <c r="O134" s="84" t="s">
        <v>193</v>
      </c>
      <c r="P134" s="71">
        <f>IF('Sample list'!$D134="","",'Sample list'!$H134)</f>
        <v>50</v>
      </c>
      <c r="Q134" s="71">
        <f>IF('Sample list'!$D134="","",'Sample list'!$G134*'Sample list'!$H134)</f>
        <v>100</v>
      </c>
      <c r="R134" s="82" t="s">
        <v>400</v>
      </c>
      <c r="S134" s="82" t="str">
        <f>IF('Sample list'!$D134="","",CONCATENATE('Sample information'!$B$16,"_",'Sample list'!$R134,"_org_",'Sample list'!$M134))</f>
        <v>YB-4209_PL2_org_</v>
      </c>
      <c r="T134" s="72" t="str">
        <f>IF('Sample list'!$M134="","",(CONCATENATE(20,LEFT('Sample list'!$M134,2),"-",(MID('Sample list'!$M134,3,2)),"-",(RIGHT('Sample list'!$M134,2)))))</f>
        <v/>
      </c>
      <c r="U134" s="72" t="str">
        <f>IF('Sample list'!$D134="","",IF('Sample information'!$B$22="","RML",'Sample information'!$B$22))</f>
        <v>NEBNext Ultra II Library Prep</v>
      </c>
      <c r="V134" s="72" t="s">
        <v>112</v>
      </c>
      <c r="W134" s="73"/>
      <c r="X134" s="73"/>
      <c r="Y134" s="72"/>
      <c r="Z134" s="72"/>
      <c r="AA134" s="94"/>
      <c r="AB134" s="72"/>
      <c r="AC134" s="93"/>
      <c r="AD134" s="72"/>
      <c r="AE134" s="72"/>
      <c r="AF134" s="73"/>
      <c r="AG134" s="16"/>
      <c r="AH134" s="16"/>
      <c r="AI134" s="16"/>
      <c r="AJ134" s="16"/>
      <c r="AK134" s="16"/>
      <c r="AL134" s="16"/>
      <c r="AM134" s="16"/>
      <c r="AN134" s="16"/>
      <c r="AO134" s="16"/>
      <c r="AP134" s="16"/>
      <c r="AQ134" s="16"/>
      <c r="AR134" s="16"/>
      <c r="AS134" s="16"/>
      <c r="AT134" s="16"/>
      <c r="AU134" s="16"/>
      <c r="AV134" s="16"/>
      <c r="AW134" s="16"/>
      <c r="AX134" s="16"/>
      <c r="AY134" s="16"/>
      <c r="AZ134" s="16"/>
    </row>
    <row r="135" ht="15.75" customHeight="1">
      <c r="A135" s="90" t="str">
        <f>IF('Sample list'!$D135="","",CONCATENATE('Sample information'!B$16," #1"," ",'Sample list'!$M135))</f>
        <v>YB-4209 #1 </v>
      </c>
      <c r="B135" s="90" t="str">
        <f>IF('Sample list'!$D135="","",CONCATENATE('Sample information'!B$16,"-",'Sample list'!$D135))</f>
        <v>YB-4209-BGLIB1644-24</v>
      </c>
      <c r="C135" s="91" t="s">
        <v>105</v>
      </c>
      <c r="D135" s="91" t="s">
        <v>455</v>
      </c>
      <c r="E135" s="92" t="s">
        <v>107</v>
      </c>
      <c r="F135" s="82" t="s">
        <v>108</v>
      </c>
      <c r="G135" s="91">
        <v>2.0</v>
      </c>
      <c r="H135" s="91">
        <v>50.0</v>
      </c>
      <c r="I135" s="82"/>
      <c r="J135" s="82"/>
      <c r="K135" s="91" t="s">
        <v>456</v>
      </c>
      <c r="L135" s="90" t="str">
        <f t="array" ref="L135">IF('Sample list'!$I135="",CONCATENATE("Custom (",'Sample list'!$K135,")"),IF('Sample list'!$I135="No index","Custom (None)",INDEX(Index!$C$3:$V$230,MATCH('Sample list'!$J135,Index!$B$3:$B$230,0),MATCH('Sample list'!$I135,Index!$C$2:$V$2,0))))</f>
        <v>Custom (GACGTGTCAC-CTTACACTGA)</v>
      </c>
      <c r="M135" s="84"/>
      <c r="N135" s="73" t="s">
        <v>110</v>
      </c>
      <c r="O135" s="84" t="s">
        <v>196</v>
      </c>
      <c r="P135" s="71">
        <f>IF('Sample list'!$D135="","",'Sample list'!$H135)</f>
        <v>50</v>
      </c>
      <c r="Q135" s="71">
        <f>IF('Sample list'!$D135="","",'Sample list'!$G135*'Sample list'!$H135)</f>
        <v>100</v>
      </c>
      <c r="R135" s="82" t="s">
        <v>400</v>
      </c>
      <c r="S135" s="82" t="str">
        <f>IF('Sample list'!$D135="","",CONCATENATE('Sample information'!$B$16,"_",'Sample list'!$R135,"_org_",'Sample list'!$M135))</f>
        <v>YB-4209_PL2_org_</v>
      </c>
      <c r="T135" s="72" t="str">
        <f>IF('Sample list'!$M135="","",(CONCATENATE(20,LEFT('Sample list'!$M135,2),"-",(MID('Sample list'!$M135,3,2)),"-",(RIGHT('Sample list'!$M135,2)))))</f>
        <v/>
      </c>
      <c r="U135" s="72" t="str">
        <f>IF('Sample list'!$D135="","",IF('Sample information'!$B$22="","RML",'Sample information'!$B$22))</f>
        <v>NEBNext Ultra II Library Prep</v>
      </c>
      <c r="V135" s="72" t="s">
        <v>112</v>
      </c>
      <c r="W135" s="73"/>
      <c r="X135" s="73"/>
      <c r="Y135" s="72"/>
      <c r="Z135" s="72"/>
      <c r="AA135" s="94"/>
      <c r="AB135" s="72"/>
      <c r="AC135" s="93"/>
      <c r="AD135" s="72"/>
      <c r="AE135" s="72"/>
      <c r="AF135" s="73"/>
      <c r="AG135" s="16"/>
      <c r="AH135" s="16"/>
      <c r="AI135" s="16"/>
      <c r="AJ135" s="16"/>
      <c r="AK135" s="16"/>
      <c r="AL135" s="16"/>
      <c r="AM135" s="16"/>
      <c r="AN135" s="16"/>
      <c r="AO135" s="16"/>
      <c r="AP135" s="16"/>
      <c r="AQ135" s="16"/>
      <c r="AR135" s="16"/>
      <c r="AS135" s="16"/>
      <c r="AT135" s="16"/>
      <c r="AU135" s="16"/>
      <c r="AV135" s="16"/>
      <c r="AW135" s="16"/>
      <c r="AX135" s="16"/>
      <c r="AY135" s="16"/>
      <c r="AZ135" s="16"/>
    </row>
    <row r="136" ht="15.75" customHeight="1">
      <c r="A136" s="90" t="str">
        <f>IF('Sample list'!$D136="","",CONCATENATE('Sample information'!B$16," #1"," ",'Sample list'!$M136))</f>
        <v>YB-4209 #1 </v>
      </c>
      <c r="B136" s="90" t="str">
        <f>IF('Sample list'!$D136="","",CONCATENATE('Sample information'!B$16,"-",'Sample list'!$D136))</f>
        <v>YB-4209-BGLIB1645-24</v>
      </c>
      <c r="C136" s="91" t="s">
        <v>105</v>
      </c>
      <c r="D136" s="91" t="s">
        <v>457</v>
      </c>
      <c r="E136" s="92" t="s">
        <v>107</v>
      </c>
      <c r="F136" s="82" t="s">
        <v>108</v>
      </c>
      <c r="G136" s="91">
        <v>2.0</v>
      </c>
      <c r="H136" s="91">
        <v>50.0</v>
      </c>
      <c r="I136" s="82"/>
      <c r="J136" s="82"/>
      <c r="K136" s="91" t="s">
        <v>458</v>
      </c>
      <c r="L136" s="90" t="str">
        <f t="array" ref="L136">IF('Sample list'!$I136="",CONCATENATE("Custom (",'Sample list'!$K136,")"),IF('Sample list'!$I136="No index","Custom (None)",INDEX(Index!$C$3:$V$230,MATCH('Sample list'!$J136,Index!$B$3:$B$230,0),MATCH('Sample list'!$I136,Index!$C$2:$V$2,0))))</f>
        <v>Custom (CGCGTCCATT-AAGTGCACCG)</v>
      </c>
      <c r="M136" s="84"/>
      <c r="N136" s="73" t="s">
        <v>110</v>
      </c>
      <c r="O136" s="84" t="s">
        <v>199</v>
      </c>
      <c r="P136" s="71">
        <f>IF('Sample list'!$D136="","",'Sample list'!$H136)</f>
        <v>50</v>
      </c>
      <c r="Q136" s="71">
        <f>IF('Sample list'!$D136="","",'Sample list'!$G136*'Sample list'!$H136)</f>
        <v>100</v>
      </c>
      <c r="R136" s="82" t="s">
        <v>400</v>
      </c>
      <c r="S136" s="82" t="str">
        <f>IF('Sample list'!$D136="","",CONCATENATE('Sample information'!$B$16,"_",'Sample list'!$R136,"_org_",'Sample list'!$M136))</f>
        <v>YB-4209_PL2_org_</v>
      </c>
      <c r="T136" s="72" t="str">
        <f>IF('Sample list'!$M136="","",(CONCATENATE(20,LEFT('Sample list'!$M136,2),"-",(MID('Sample list'!$M136,3,2)),"-",(RIGHT('Sample list'!$M136,2)))))</f>
        <v/>
      </c>
      <c r="U136" s="72" t="str">
        <f>IF('Sample list'!$D136="","",IF('Sample information'!$B$22="","RML",'Sample information'!$B$22))</f>
        <v>NEBNext Ultra II Library Prep</v>
      </c>
      <c r="V136" s="72" t="s">
        <v>112</v>
      </c>
      <c r="W136" s="73"/>
      <c r="X136" s="73"/>
      <c r="Y136" s="72"/>
      <c r="Z136" s="72"/>
      <c r="AA136" s="94"/>
      <c r="AB136" s="72"/>
      <c r="AC136" s="93"/>
      <c r="AD136" s="72"/>
      <c r="AE136" s="72"/>
      <c r="AF136" s="73"/>
      <c r="AG136" s="16"/>
      <c r="AH136" s="16"/>
      <c r="AI136" s="16"/>
      <c r="AJ136" s="16"/>
      <c r="AK136" s="16"/>
      <c r="AL136" s="16"/>
      <c r="AM136" s="16"/>
      <c r="AN136" s="16"/>
      <c r="AO136" s="16"/>
      <c r="AP136" s="16"/>
      <c r="AQ136" s="16"/>
      <c r="AR136" s="16"/>
      <c r="AS136" s="16"/>
      <c r="AT136" s="16"/>
      <c r="AU136" s="16"/>
      <c r="AV136" s="16"/>
      <c r="AW136" s="16"/>
      <c r="AX136" s="16"/>
      <c r="AY136" s="16"/>
      <c r="AZ136" s="16"/>
    </row>
    <row r="137" ht="15.75" customHeight="1">
      <c r="A137" s="90" t="str">
        <f>IF('Sample list'!$D137="","",CONCATENATE('Sample information'!B$16," #1"," ",'Sample list'!$M137))</f>
        <v>YB-4209 #1 </v>
      </c>
      <c r="B137" s="90" t="str">
        <f>IF('Sample list'!$D137="","",CONCATENATE('Sample information'!B$16,"-",'Sample list'!$D137))</f>
        <v>YB-4209-BGLIB1646-24</v>
      </c>
      <c r="C137" s="91" t="s">
        <v>105</v>
      </c>
      <c r="D137" s="91" t="s">
        <v>459</v>
      </c>
      <c r="E137" s="92" t="s">
        <v>107</v>
      </c>
      <c r="F137" s="82" t="s">
        <v>108</v>
      </c>
      <c r="G137" s="91">
        <v>2.0</v>
      </c>
      <c r="H137" s="91">
        <v>50.0</v>
      </c>
      <c r="I137" s="82"/>
      <c r="J137" s="82"/>
      <c r="K137" s="91" t="s">
        <v>460</v>
      </c>
      <c r="L137" s="90" t="str">
        <f t="array" ref="L137">IF('Sample list'!$I137="",CONCATENATE("Custom (",'Sample list'!$K137,")"),IF('Sample list'!$I137="No index","Custom (None)",INDEX(Index!$C$3:$V$230,MATCH('Sample list'!$J137,Index!$B$3:$B$230,0),MATCH('Sample list'!$I137,Index!$C$2:$V$2,0))))</f>
        <v>Custom (AGTACGGAGA-AGTTGTGATC)</v>
      </c>
      <c r="M137" s="84"/>
      <c r="N137" s="73" t="s">
        <v>110</v>
      </c>
      <c r="O137" s="84" t="s">
        <v>202</v>
      </c>
      <c r="P137" s="71">
        <f>IF('Sample list'!$D137="","",'Sample list'!$H137)</f>
        <v>50</v>
      </c>
      <c r="Q137" s="71">
        <f>IF('Sample list'!$D137="","",'Sample list'!$G137*'Sample list'!$H137)</f>
        <v>100</v>
      </c>
      <c r="R137" s="82" t="s">
        <v>400</v>
      </c>
      <c r="S137" s="82" t="str">
        <f>IF('Sample list'!$D137="","",CONCATENATE('Sample information'!$B$16,"_",'Sample list'!$R137,"_org_",'Sample list'!$M137))</f>
        <v>YB-4209_PL2_org_</v>
      </c>
      <c r="T137" s="72" t="str">
        <f>IF('Sample list'!$M137="","",(CONCATENATE(20,LEFT('Sample list'!$M137,2),"-",(MID('Sample list'!$M137,3,2)),"-",(RIGHT('Sample list'!$M137,2)))))</f>
        <v/>
      </c>
      <c r="U137" s="72" t="str">
        <f>IF('Sample list'!$D137="","",IF('Sample information'!$B$22="","RML",'Sample information'!$B$22))</f>
        <v>NEBNext Ultra II Library Prep</v>
      </c>
      <c r="V137" s="72" t="s">
        <v>112</v>
      </c>
      <c r="W137" s="73"/>
      <c r="X137" s="73"/>
      <c r="Y137" s="72"/>
      <c r="Z137" s="72"/>
      <c r="AA137" s="94"/>
      <c r="AB137" s="72"/>
      <c r="AC137" s="93"/>
      <c r="AD137" s="72"/>
      <c r="AE137" s="72"/>
      <c r="AF137" s="73"/>
      <c r="AG137" s="16"/>
      <c r="AH137" s="16"/>
      <c r="AI137" s="16"/>
      <c r="AJ137" s="16"/>
      <c r="AK137" s="16"/>
      <c r="AL137" s="16"/>
      <c r="AM137" s="16"/>
      <c r="AN137" s="16"/>
      <c r="AO137" s="16"/>
      <c r="AP137" s="16"/>
      <c r="AQ137" s="16"/>
      <c r="AR137" s="16"/>
      <c r="AS137" s="16"/>
      <c r="AT137" s="16"/>
      <c r="AU137" s="16"/>
      <c r="AV137" s="16"/>
      <c r="AW137" s="16"/>
      <c r="AX137" s="16"/>
      <c r="AY137" s="16"/>
      <c r="AZ137" s="16"/>
    </row>
    <row r="138" ht="15.75" customHeight="1">
      <c r="A138" s="90" t="str">
        <f>IF('Sample list'!$D138="","",CONCATENATE('Sample information'!B$16," #1"," ",'Sample list'!$M138))</f>
        <v>YB-4209 #1 </v>
      </c>
      <c r="B138" s="90" t="str">
        <f>IF('Sample list'!$D138="","",CONCATENATE('Sample information'!B$16,"-",'Sample list'!$D138))</f>
        <v>YB-4209-BGLIB1647-24</v>
      </c>
      <c r="C138" s="91" t="s">
        <v>105</v>
      </c>
      <c r="D138" s="91" t="s">
        <v>461</v>
      </c>
      <c r="E138" s="92" t="s">
        <v>107</v>
      </c>
      <c r="F138" s="82" t="s">
        <v>108</v>
      </c>
      <c r="G138" s="91">
        <v>2.0</v>
      </c>
      <c r="H138" s="91">
        <v>50.0</v>
      </c>
      <c r="I138" s="82"/>
      <c r="J138" s="82"/>
      <c r="K138" s="91" t="s">
        <v>462</v>
      </c>
      <c r="L138" s="90" t="str">
        <f t="array" ref="L138">IF('Sample list'!$I138="",CONCATENATE("Custom (",'Sample list'!$K138,")"),IF('Sample list'!$I138="No index","Custom (None)",INDEX(Index!$C$3:$V$230,MATCH('Sample list'!$J138,Index!$B$3:$B$230,0),MATCH('Sample list'!$I138,Index!$C$2:$V$2,0))))</f>
        <v>Custom (TGTGCTTCCA-TCCAACACCG)</v>
      </c>
      <c r="M138" s="84"/>
      <c r="N138" s="73" t="s">
        <v>110</v>
      </c>
      <c r="O138" s="84" t="s">
        <v>205</v>
      </c>
      <c r="P138" s="71">
        <f>IF('Sample list'!$D138="","",'Sample list'!$H138)</f>
        <v>50</v>
      </c>
      <c r="Q138" s="71">
        <f>IF('Sample list'!$D138="","",'Sample list'!$G138*'Sample list'!$H138)</f>
        <v>100</v>
      </c>
      <c r="R138" s="82" t="s">
        <v>400</v>
      </c>
      <c r="S138" s="82" t="str">
        <f>IF('Sample list'!$D138="","",CONCATENATE('Sample information'!$B$16,"_",'Sample list'!$R138,"_org_",'Sample list'!$M138))</f>
        <v>YB-4209_PL2_org_</v>
      </c>
      <c r="T138" s="72" t="str">
        <f>IF('Sample list'!$M138="","",(CONCATENATE(20,LEFT('Sample list'!$M138,2),"-",(MID('Sample list'!$M138,3,2)),"-",(RIGHT('Sample list'!$M138,2)))))</f>
        <v/>
      </c>
      <c r="U138" s="72" t="str">
        <f>IF('Sample list'!$D138="","",IF('Sample information'!$B$22="","RML",'Sample information'!$B$22))</f>
        <v>NEBNext Ultra II Library Prep</v>
      </c>
      <c r="V138" s="72" t="s">
        <v>112</v>
      </c>
      <c r="W138" s="73"/>
      <c r="X138" s="73"/>
      <c r="Y138" s="72"/>
      <c r="Z138" s="72"/>
      <c r="AA138" s="94"/>
      <c r="AB138" s="72"/>
      <c r="AC138" s="93"/>
      <c r="AD138" s="72"/>
      <c r="AE138" s="72"/>
      <c r="AF138" s="73"/>
      <c r="AG138" s="16"/>
      <c r="AH138" s="16"/>
      <c r="AI138" s="16"/>
      <c r="AJ138" s="16"/>
      <c r="AK138" s="16"/>
      <c r="AL138" s="16"/>
      <c r="AM138" s="16"/>
      <c r="AN138" s="16"/>
      <c r="AO138" s="16"/>
      <c r="AP138" s="16"/>
      <c r="AQ138" s="16"/>
      <c r="AR138" s="16"/>
      <c r="AS138" s="16"/>
      <c r="AT138" s="16"/>
      <c r="AU138" s="16"/>
      <c r="AV138" s="16"/>
      <c r="AW138" s="16"/>
      <c r="AX138" s="16"/>
      <c r="AY138" s="16"/>
      <c r="AZ138" s="16"/>
    </row>
    <row r="139" ht="15.75" customHeight="1">
      <c r="A139" s="90" t="str">
        <f>IF('Sample list'!$D139="","",CONCATENATE('Sample information'!B$16," #1"," ",'Sample list'!$M139))</f>
        <v>YB-4209 #1 </v>
      </c>
      <c r="B139" s="90" t="str">
        <f>IF('Sample list'!$D139="","",CONCATENATE('Sample information'!B$16,"-",'Sample list'!$D139))</f>
        <v>YB-4209-BGLIB1648-24</v>
      </c>
      <c r="C139" s="91" t="s">
        <v>105</v>
      </c>
      <c r="D139" s="91" t="s">
        <v>463</v>
      </c>
      <c r="E139" s="92" t="s">
        <v>107</v>
      </c>
      <c r="F139" s="82" t="s">
        <v>108</v>
      </c>
      <c r="G139" s="91">
        <v>2.0</v>
      </c>
      <c r="H139" s="91">
        <v>50.0</v>
      </c>
      <c r="I139" s="82"/>
      <c r="J139" s="82"/>
      <c r="K139" s="91" t="s">
        <v>464</v>
      </c>
      <c r="L139" s="90" t="str">
        <f t="array" ref="L139">IF('Sample list'!$I139="",CONCATENATE("Custom (",'Sample list'!$K139,")"),IF('Sample list'!$I139="No index","Custom (None)",INDEX(Index!$C$3:$V$230,MATCH('Sample list'!$J139,Index!$B$3:$B$230,0),MATCH('Sample list'!$I139,Index!$C$2:$V$2,0))))</f>
        <v>Custom (GTTGTCTATC-GTGTTCACGT)</v>
      </c>
      <c r="M139" s="84"/>
      <c r="N139" s="73" t="s">
        <v>110</v>
      </c>
      <c r="O139" s="84" t="s">
        <v>208</v>
      </c>
      <c r="P139" s="71">
        <f>IF('Sample list'!$D139="","",'Sample list'!$H139)</f>
        <v>50</v>
      </c>
      <c r="Q139" s="71">
        <f>IF('Sample list'!$D139="","",'Sample list'!$G139*'Sample list'!$H139)</f>
        <v>100</v>
      </c>
      <c r="R139" s="82" t="s">
        <v>400</v>
      </c>
      <c r="S139" s="82" t="str">
        <f>IF('Sample list'!$D139="","",CONCATENATE('Sample information'!$B$16,"_",'Sample list'!$R139,"_org_",'Sample list'!$M139))</f>
        <v>YB-4209_PL2_org_</v>
      </c>
      <c r="T139" s="72" t="str">
        <f>IF('Sample list'!$M139="","",(CONCATENATE(20,LEFT('Sample list'!$M139,2),"-",(MID('Sample list'!$M139,3,2)),"-",(RIGHT('Sample list'!$M139,2)))))</f>
        <v/>
      </c>
      <c r="U139" s="72" t="str">
        <f>IF('Sample list'!$D139="","",IF('Sample information'!$B$22="","RML",'Sample information'!$B$22))</f>
        <v>NEBNext Ultra II Library Prep</v>
      </c>
      <c r="V139" s="72" t="s">
        <v>112</v>
      </c>
      <c r="W139" s="73"/>
      <c r="X139" s="73"/>
      <c r="Y139" s="72"/>
      <c r="Z139" s="72"/>
      <c r="AA139" s="94"/>
      <c r="AB139" s="72"/>
      <c r="AC139" s="93"/>
      <c r="AD139" s="72"/>
      <c r="AE139" s="72"/>
      <c r="AF139" s="73"/>
      <c r="AG139" s="16"/>
      <c r="AH139" s="16"/>
      <c r="AI139" s="16"/>
      <c r="AJ139" s="16"/>
      <c r="AK139" s="16"/>
      <c r="AL139" s="16"/>
      <c r="AM139" s="16"/>
      <c r="AN139" s="16"/>
      <c r="AO139" s="16"/>
      <c r="AP139" s="16"/>
      <c r="AQ139" s="16"/>
      <c r="AR139" s="16"/>
      <c r="AS139" s="16"/>
      <c r="AT139" s="16"/>
      <c r="AU139" s="16"/>
      <c r="AV139" s="16"/>
      <c r="AW139" s="16"/>
      <c r="AX139" s="16"/>
      <c r="AY139" s="16"/>
      <c r="AZ139" s="16"/>
    </row>
    <row r="140" ht="15.75" customHeight="1">
      <c r="A140" s="90" t="str">
        <f>IF('Sample list'!$D140="","",CONCATENATE('Sample information'!B$16," #1"," ",'Sample list'!$M140))</f>
        <v>YB-4209 #1 </v>
      </c>
      <c r="B140" s="90" t="str">
        <f>IF('Sample list'!$D140="","",CONCATENATE('Sample information'!B$16,"-",'Sample list'!$D140))</f>
        <v>YB-4209-BGLIB1649-24</v>
      </c>
      <c r="C140" s="91" t="s">
        <v>105</v>
      </c>
      <c r="D140" s="91" t="s">
        <v>465</v>
      </c>
      <c r="E140" s="92" t="s">
        <v>107</v>
      </c>
      <c r="F140" s="82" t="s">
        <v>108</v>
      </c>
      <c r="G140" s="91">
        <v>2.0</v>
      </c>
      <c r="H140" s="91">
        <v>50.0</v>
      </c>
      <c r="I140" s="82"/>
      <c r="J140" s="82"/>
      <c r="K140" s="91" t="s">
        <v>466</v>
      </c>
      <c r="L140" s="90" t="str">
        <f t="array" ref="L140">IF('Sample list'!$I140="",CONCATENATE("Custom (",'Sample list'!$K140,")"),IF('Sample list'!$I140="No index","Custom (None)",INDEX(Index!$C$3:$V$230,MATCH('Sample list'!$J140,Index!$B$3:$B$230,0),MATCH('Sample list'!$I140,Index!$C$2:$V$2,0))))</f>
        <v>Custom (ATGAGACGCT-CCTAGGCGAT)</v>
      </c>
      <c r="M140" s="84"/>
      <c r="N140" s="73" t="s">
        <v>110</v>
      </c>
      <c r="O140" s="84" t="s">
        <v>211</v>
      </c>
      <c r="P140" s="71">
        <f>IF('Sample list'!$D140="","",'Sample list'!$H140)</f>
        <v>50</v>
      </c>
      <c r="Q140" s="71">
        <f>IF('Sample list'!$D140="","",'Sample list'!$G140*'Sample list'!$H140)</f>
        <v>100</v>
      </c>
      <c r="R140" s="82" t="s">
        <v>400</v>
      </c>
      <c r="S140" s="82" t="str">
        <f>IF('Sample list'!$D140="","",CONCATENATE('Sample information'!$B$16,"_",'Sample list'!$R140,"_org_",'Sample list'!$M140))</f>
        <v>YB-4209_PL2_org_</v>
      </c>
      <c r="T140" s="72" t="str">
        <f>IF('Sample list'!$M140="","",(CONCATENATE(20,LEFT('Sample list'!$M140,2),"-",(MID('Sample list'!$M140,3,2)),"-",(RIGHT('Sample list'!$M140,2)))))</f>
        <v/>
      </c>
      <c r="U140" s="72" t="str">
        <f>IF('Sample list'!$D140="","",IF('Sample information'!$B$22="","RML",'Sample information'!$B$22))</f>
        <v>NEBNext Ultra II Library Prep</v>
      </c>
      <c r="V140" s="72" t="s">
        <v>112</v>
      </c>
      <c r="W140" s="73"/>
      <c r="X140" s="73"/>
      <c r="Y140" s="72"/>
      <c r="Z140" s="72"/>
      <c r="AA140" s="94"/>
      <c r="AB140" s="72"/>
      <c r="AC140" s="93"/>
      <c r="AD140" s="72"/>
      <c r="AE140" s="72"/>
      <c r="AF140" s="73"/>
      <c r="AG140" s="16"/>
      <c r="AH140" s="16"/>
      <c r="AI140" s="16"/>
      <c r="AJ140" s="16"/>
      <c r="AK140" s="16"/>
      <c r="AL140" s="16"/>
      <c r="AM140" s="16"/>
      <c r="AN140" s="16"/>
      <c r="AO140" s="16"/>
      <c r="AP140" s="16"/>
      <c r="AQ140" s="16"/>
      <c r="AR140" s="16"/>
      <c r="AS140" s="16"/>
      <c r="AT140" s="16"/>
      <c r="AU140" s="16"/>
      <c r="AV140" s="16"/>
      <c r="AW140" s="16"/>
      <c r="AX140" s="16"/>
      <c r="AY140" s="16"/>
      <c r="AZ140" s="16"/>
    </row>
    <row r="141" ht="15.75" customHeight="1">
      <c r="A141" s="90" t="str">
        <f>IF('Sample list'!$D141="","",CONCATENATE('Sample information'!B$16," #1"," ",'Sample list'!$M141))</f>
        <v>YB-4209 #1 </v>
      </c>
      <c r="B141" s="90" t="str">
        <f>IF('Sample list'!$D141="","",CONCATENATE('Sample information'!B$16,"-",'Sample list'!$D141))</f>
        <v>YB-4209-BGLIB1650-24</v>
      </c>
      <c r="C141" s="91" t="s">
        <v>105</v>
      </c>
      <c r="D141" s="91" t="s">
        <v>467</v>
      </c>
      <c r="E141" s="92" t="s">
        <v>107</v>
      </c>
      <c r="F141" s="82" t="s">
        <v>108</v>
      </c>
      <c r="G141" s="91">
        <v>2.0</v>
      </c>
      <c r="H141" s="91">
        <v>50.0</v>
      </c>
      <c r="I141" s="82"/>
      <c r="J141" s="82"/>
      <c r="K141" s="91" t="s">
        <v>468</v>
      </c>
      <c r="L141" s="90" t="str">
        <f t="array" ref="L141">IF('Sample list'!$I141="",CONCATENATE("Custom (",'Sample list'!$K141,")"),IF('Sample list'!$I141="No index","Custom (None)",INDEX(Index!$C$3:$V$230,MATCH('Sample list'!$J141,Index!$B$3:$B$230,0),MATCH('Sample list'!$I141,Index!$C$2:$V$2,0))))</f>
        <v>Custom (CAGTATAGAG-CGTTCAACCG)</v>
      </c>
      <c r="M141" s="84"/>
      <c r="N141" s="73" t="s">
        <v>110</v>
      </c>
      <c r="O141" s="84" t="s">
        <v>214</v>
      </c>
      <c r="P141" s="71">
        <f>IF('Sample list'!$D141="","",'Sample list'!$H141)</f>
        <v>50</v>
      </c>
      <c r="Q141" s="71">
        <f>IF('Sample list'!$D141="","",'Sample list'!$G141*'Sample list'!$H141)</f>
        <v>100</v>
      </c>
      <c r="R141" s="82" t="s">
        <v>400</v>
      </c>
      <c r="S141" s="82" t="str">
        <f>IF('Sample list'!$D141="","",CONCATENATE('Sample information'!$B$16,"_",'Sample list'!$R141,"_org_",'Sample list'!$M141))</f>
        <v>YB-4209_PL2_org_</v>
      </c>
      <c r="T141" s="72" t="str">
        <f>IF('Sample list'!$M141="","",(CONCATENATE(20,LEFT('Sample list'!$M141,2),"-",(MID('Sample list'!$M141,3,2)),"-",(RIGHT('Sample list'!$M141,2)))))</f>
        <v/>
      </c>
      <c r="U141" s="72" t="str">
        <f>IF('Sample list'!$D141="","",IF('Sample information'!$B$22="","RML",'Sample information'!$B$22))</f>
        <v>NEBNext Ultra II Library Prep</v>
      </c>
      <c r="V141" s="72" t="s">
        <v>112</v>
      </c>
      <c r="W141" s="73"/>
      <c r="X141" s="73"/>
      <c r="Y141" s="72"/>
      <c r="Z141" s="72"/>
      <c r="AA141" s="94"/>
      <c r="AB141" s="72"/>
      <c r="AC141" s="93"/>
      <c r="AD141" s="72"/>
      <c r="AE141" s="72"/>
      <c r="AF141" s="73"/>
      <c r="AG141" s="16"/>
      <c r="AH141" s="16"/>
      <c r="AI141" s="16"/>
      <c r="AJ141" s="16"/>
      <c r="AK141" s="16"/>
      <c r="AL141" s="16"/>
      <c r="AM141" s="16"/>
      <c r="AN141" s="16"/>
      <c r="AO141" s="16"/>
      <c r="AP141" s="16"/>
      <c r="AQ141" s="16"/>
      <c r="AR141" s="16"/>
      <c r="AS141" s="16"/>
      <c r="AT141" s="16"/>
      <c r="AU141" s="16"/>
      <c r="AV141" s="16"/>
      <c r="AW141" s="16"/>
      <c r="AX141" s="16"/>
      <c r="AY141" s="16"/>
      <c r="AZ141" s="16"/>
    </row>
    <row r="142" ht="15.75" customHeight="1">
      <c r="A142" s="90" t="str">
        <f>IF('Sample list'!$D142="","",CONCATENATE('Sample information'!B$16," #1"," ",'Sample list'!$M142))</f>
        <v>YB-4209 #1 </v>
      </c>
      <c r="B142" s="90" t="str">
        <f>IF('Sample list'!$D142="","",CONCATENATE('Sample information'!B$16,"-",'Sample list'!$D142))</f>
        <v>YB-4209-BGLIB1651-24</v>
      </c>
      <c r="C142" s="91" t="s">
        <v>105</v>
      </c>
      <c r="D142" s="91" t="s">
        <v>469</v>
      </c>
      <c r="E142" s="92" t="s">
        <v>107</v>
      </c>
      <c r="F142" s="82" t="s">
        <v>108</v>
      </c>
      <c r="G142" s="91">
        <v>2.0</v>
      </c>
      <c r="H142" s="91">
        <v>50.0</v>
      </c>
      <c r="I142" s="82"/>
      <c r="J142" s="82"/>
      <c r="K142" s="91" t="s">
        <v>470</v>
      </c>
      <c r="L142" s="90" t="str">
        <f t="array" ref="L142">IF('Sample list'!$I142="",CONCATENATE("Custom (",'Sample list'!$K142,")"),IF('Sample list'!$I142="No index","Custom (None)",INDEX(Index!$C$3:$V$230,MATCH('Sample list'!$J142,Index!$B$3:$B$230,0),MATCH('Sample list'!$I142,Index!$C$2:$V$2,0))))</f>
        <v>Custom (AACCGGCTAT-TCTTATCCGG)</v>
      </c>
      <c r="M142" s="84"/>
      <c r="N142" s="73" t="s">
        <v>110</v>
      </c>
      <c r="O142" s="84" t="s">
        <v>217</v>
      </c>
      <c r="P142" s="71">
        <f>IF('Sample list'!$D142="","",'Sample list'!$H142)</f>
        <v>50</v>
      </c>
      <c r="Q142" s="71">
        <f>IF('Sample list'!$D142="","",'Sample list'!$G142*'Sample list'!$H142)</f>
        <v>100</v>
      </c>
      <c r="R142" s="82" t="s">
        <v>400</v>
      </c>
      <c r="S142" s="82" t="str">
        <f>IF('Sample list'!$D142="","",CONCATENATE('Sample information'!$B$16,"_",'Sample list'!$R142,"_org_",'Sample list'!$M142))</f>
        <v>YB-4209_PL2_org_</v>
      </c>
      <c r="T142" s="72" t="str">
        <f>IF('Sample list'!$M142="","",(CONCATENATE(20,LEFT('Sample list'!$M142,2),"-",(MID('Sample list'!$M142,3,2)),"-",(RIGHT('Sample list'!$M142,2)))))</f>
        <v/>
      </c>
      <c r="U142" s="72" t="str">
        <f>IF('Sample list'!$D142="","",IF('Sample information'!$B$22="","RML",'Sample information'!$B$22))</f>
        <v>NEBNext Ultra II Library Prep</v>
      </c>
      <c r="V142" s="72" t="s">
        <v>112</v>
      </c>
      <c r="W142" s="73"/>
      <c r="X142" s="73"/>
      <c r="Y142" s="72"/>
      <c r="Z142" s="72"/>
      <c r="AA142" s="94"/>
      <c r="AB142" s="72"/>
      <c r="AC142" s="93"/>
      <c r="AD142" s="72"/>
      <c r="AE142" s="72"/>
      <c r="AF142" s="73"/>
      <c r="AG142" s="16"/>
      <c r="AH142" s="16"/>
      <c r="AI142" s="16"/>
      <c r="AJ142" s="16"/>
      <c r="AK142" s="16"/>
      <c r="AL142" s="16"/>
      <c r="AM142" s="16"/>
      <c r="AN142" s="16"/>
      <c r="AO142" s="16"/>
      <c r="AP142" s="16"/>
      <c r="AQ142" s="16"/>
      <c r="AR142" s="16"/>
      <c r="AS142" s="16"/>
      <c r="AT142" s="16"/>
      <c r="AU142" s="16"/>
      <c r="AV142" s="16"/>
      <c r="AW142" s="16"/>
      <c r="AX142" s="16"/>
      <c r="AY142" s="16"/>
      <c r="AZ142" s="16"/>
    </row>
    <row r="143" ht="15.75" customHeight="1">
      <c r="A143" s="90" t="str">
        <f>IF('Sample list'!$D143="","",CONCATENATE('Sample information'!B$16," #1"," ",'Sample list'!$M143))</f>
        <v>YB-4209 #1 </v>
      </c>
      <c r="B143" s="90" t="str">
        <f>IF('Sample list'!$D143="","",CONCATENATE('Sample information'!B$16,"-",'Sample list'!$D143))</f>
        <v>YB-4209-BGLIB1652-24</v>
      </c>
      <c r="C143" s="91" t="s">
        <v>105</v>
      </c>
      <c r="D143" s="91" t="s">
        <v>471</v>
      </c>
      <c r="E143" s="92" t="s">
        <v>107</v>
      </c>
      <c r="F143" s="82" t="s">
        <v>108</v>
      </c>
      <c r="G143" s="91">
        <v>2.0</v>
      </c>
      <c r="H143" s="91">
        <v>50.0</v>
      </c>
      <c r="I143" s="82"/>
      <c r="J143" s="82"/>
      <c r="K143" s="91" t="s">
        <v>472</v>
      </c>
      <c r="L143" s="90" t="str">
        <f t="array" ref="L143">IF('Sample list'!$I143="",CONCATENATE("Custom (",'Sample list'!$K143,")"),IF('Sample list'!$I143="No index","Custom (None)",INDEX(Index!$C$3:$V$230,MATCH('Sample list'!$J143,Index!$B$3:$B$230,0),MATCH('Sample list'!$I143,Index!$C$2:$V$2,0))))</f>
        <v>Custom (TGATGAGAAC-CCTCCATTCT)</v>
      </c>
      <c r="M143" s="84"/>
      <c r="N143" s="73" t="s">
        <v>110</v>
      </c>
      <c r="O143" s="84" t="s">
        <v>220</v>
      </c>
      <c r="P143" s="71">
        <f>IF('Sample list'!$D143="","",'Sample list'!$H143)</f>
        <v>50</v>
      </c>
      <c r="Q143" s="71">
        <f>IF('Sample list'!$D143="","",'Sample list'!$G143*'Sample list'!$H143)</f>
        <v>100</v>
      </c>
      <c r="R143" s="82" t="s">
        <v>400</v>
      </c>
      <c r="S143" s="82" t="str">
        <f>IF('Sample list'!$D143="","",CONCATENATE('Sample information'!$B$16,"_",'Sample list'!$R143,"_org_",'Sample list'!$M143))</f>
        <v>YB-4209_PL2_org_</v>
      </c>
      <c r="T143" s="72" t="str">
        <f>IF('Sample list'!$M143="","",(CONCATENATE(20,LEFT('Sample list'!$M143,2),"-",(MID('Sample list'!$M143,3,2)),"-",(RIGHT('Sample list'!$M143,2)))))</f>
        <v/>
      </c>
      <c r="U143" s="72" t="str">
        <f>IF('Sample list'!$D143="","",IF('Sample information'!$B$22="","RML",'Sample information'!$B$22))</f>
        <v>NEBNext Ultra II Library Prep</v>
      </c>
      <c r="V143" s="72" t="s">
        <v>112</v>
      </c>
      <c r="W143" s="73"/>
      <c r="X143" s="73"/>
      <c r="Y143" s="72"/>
      <c r="Z143" s="72"/>
      <c r="AA143" s="94"/>
      <c r="AB143" s="72"/>
      <c r="AC143" s="93"/>
      <c r="AD143" s="72"/>
      <c r="AE143" s="72"/>
      <c r="AF143" s="73"/>
      <c r="AG143" s="16"/>
      <c r="AH143" s="16"/>
      <c r="AI143" s="16"/>
      <c r="AJ143" s="16"/>
      <c r="AK143" s="16"/>
      <c r="AL143" s="16"/>
      <c r="AM143" s="16"/>
      <c r="AN143" s="16"/>
      <c r="AO143" s="16"/>
      <c r="AP143" s="16"/>
      <c r="AQ143" s="16"/>
      <c r="AR143" s="16"/>
      <c r="AS143" s="16"/>
      <c r="AT143" s="16"/>
      <c r="AU143" s="16"/>
      <c r="AV143" s="16"/>
      <c r="AW143" s="16"/>
      <c r="AX143" s="16"/>
      <c r="AY143" s="16"/>
      <c r="AZ143" s="16"/>
    </row>
    <row r="144" ht="15.75" customHeight="1">
      <c r="A144" s="90" t="str">
        <f>IF('Sample list'!$D144="","",CONCATENATE('Sample information'!B$16," #1"," ",'Sample list'!$M144))</f>
        <v>YB-4209 #1 </v>
      </c>
      <c r="B144" s="90" t="str">
        <f>IF('Sample list'!$D144="","",CONCATENATE('Sample information'!B$16,"-",'Sample list'!$D144))</f>
        <v>YB-4209-BGLIB1653-24</v>
      </c>
      <c r="C144" s="91" t="s">
        <v>105</v>
      </c>
      <c r="D144" s="91" t="s">
        <v>473</v>
      </c>
      <c r="E144" s="92" t="s">
        <v>107</v>
      </c>
      <c r="F144" s="82" t="s">
        <v>108</v>
      </c>
      <c r="G144" s="91">
        <v>2.0</v>
      </c>
      <c r="H144" s="91">
        <v>50.0</v>
      </c>
      <c r="I144" s="82"/>
      <c r="J144" s="82"/>
      <c r="K144" s="91" t="s">
        <v>474</v>
      </c>
      <c r="L144" s="90" t="str">
        <f t="array" ref="L144">IF('Sample list'!$I144="",CONCATENATE("Custom (",'Sample list'!$K144,")"),IF('Sample list'!$I144="No index","Custom (None)",INDEX(Index!$C$3:$V$230,MATCH('Sample list'!$J144,Index!$B$3:$B$230,0),MATCH('Sample list'!$I144,Index!$C$2:$V$2,0))))</f>
        <v>Custom (ACACGCATTG-ATGTTCGCGC)</v>
      </c>
      <c r="M144" s="84"/>
      <c r="N144" s="73" t="s">
        <v>110</v>
      </c>
      <c r="O144" s="84" t="s">
        <v>223</v>
      </c>
      <c r="P144" s="71">
        <f>IF('Sample list'!$D144="","",'Sample list'!$H144)</f>
        <v>50</v>
      </c>
      <c r="Q144" s="71">
        <f>IF('Sample list'!$D144="","",'Sample list'!$G144*'Sample list'!$H144)</f>
        <v>100</v>
      </c>
      <c r="R144" s="82" t="s">
        <v>400</v>
      </c>
      <c r="S144" s="82" t="str">
        <f>IF('Sample list'!$D144="","",CONCATENATE('Sample information'!$B$16,"_",'Sample list'!$R144,"_org_",'Sample list'!$M144))</f>
        <v>YB-4209_PL2_org_</v>
      </c>
      <c r="T144" s="72" t="str">
        <f>IF('Sample list'!$M144="","",(CONCATENATE(20,LEFT('Sample list'!$M144,2),"-",(MID('Sample list'!$M144,3,2)),"-",(RIGHT('Sample list'!$M144,2)))))</f>
        <v/>
      </c>
      <c r="U144" s="72" t="str">
        <f>IF('Sample list'!$D144="","",IF('Sample information'!$B$22="","RML",'Sample information'!$B$22))</f>
        <v>NEBNext Ultra II Library Prep</v>
      </c>
      <c r="V144" s="72" t="s">
        <v>112</v>
      </c>
      <c r="W144" s="73"/>
      <c r="X144" s="73"/>
      <c r="Y144" s="72"/>
      <c r="Z144" s="72"/>
      <c r="AA144" s="94"/>
      <c r="AB144" s="72"/>
      <c r="AC144" s="93"/>
      <c r="AD144" s="72"/>
      <c r="AE144" s="72"/>
      <c r="AF144" s="73"/>
      <c r="AG144" s="16"/>
      <c r="AH144" s="16"/>
      <c r="AI144" s="16"/>
      <c r="AJ144" s="16"/>
      <c r="AK144" s="16"/>
      <c r="AL144" s="16"/>
      <c r="AM144" s="16"/>
      <c r="AN144" s="16"/>
      <c r="AO144" s="16"/>
      <c r="AP144" s="16"/>
      <c r="AQ144" s="16"/>
      <c r="AR144" s="16"/>
      <c r="AS144" s="16"/>
      <c r="AT144" s="16"/>
      <c r="AU144" s="16"/>
      <c r="AV144" s="16"/>
      <c r="AW144" s="16"/>
      <c r="AX144" s="16"/>
      <c r="AY144" s="16"/>
      <c r="AZ144" s="16"/>
    </row>
    <row r="145" ht="15.75" customHeight="1">
      <c r="A145" s="90" t="str">
        <f>IF('Sample list'!$D145="","",CONCATENATE('Sample information'!B$16," #1"," ",'Sample list'!$M145))</f>
        <v>YB-4209 #1 </v>
      </c>
      <c r="B145" s="90" t="str">
        <f>IF('Sample list'!$D145="","",CONCATENATE('Sample information'!B$16,"-",'Sample list'!$D145))</f>
        <v>YB-4209-BGLIB1654-24</v>
      </c>
      <c r="C145" s="91" t="s">
        <v>105</v>
      </c>
      <c r="D145" s="91" t="s">
        <v>475</v>
      </c>
      <c r="E145" s="92" t="s">
        <v>107</v>
      </c>
      <c r="F145" s="82" t="s">
        <v>108</v>
      </c>
      <c r="G145" s="91">
        <v>2.0</v>
      </c>
      <c r="H145" s="91">
        <v>50.0</v>
      </c>
      <c r="I145" s="82"/>
      <c r="J145" s="82"/>
      <c r="K145" s="91" t="s">
        <v>476</v>
      </c>
      <c r="L145" s="90" t="str">
        <f t="array" ref="L145">IF('Sample list'!$I145="",CONCATENATE("Custom (",'Sample list'!$K145,")"),IF('Sample list'!$I145="No index","Custom (None)",INDEX(Index!$C$3:$V$230,MATCH('Sample list'!$J145,Index!$B$3:$B$230,0),MATCH('Sample list'!$I145,Index!$C$2:$V$2,0))))</f>
        <v>Custom (TGTACACTCA-ATTCGCCGGT)</v>
      </c>
      <c r="M145" s="84"/>
      <c r="N145" s="73" t="s">
        <v>110</v>
      </c>
      <c r="O145" s="84" t="s">
        <v>226</v>
      </c>
      <c r="P145" s="71">
        <f>IF('Sample list'!$D145="","",'Sample list'!$H145)</f>
        <v>50</v>
      </c>
      <c r="Q145" s="71">
        <f>IF('Sample list'!$D145="","",'Sample list'!$G145*'Sample list'!$H145)</f>
        <v>100</v>
      </c>
      <c r="R145" s="82" t="s">
        <v>400</v>
      </c>
      <c r="S145" s="82" t="str">
        <f>IF('Sample list'!$D145="","",CONCATENATE('Sample information'!$B$16,"_",'Sample list'!$R145,"_org_",'Sample list'!$M145))</f>
        <v>YB-4209_PL2_org_</v>
      </c>
      <c r="T145" s="72" t="str">
        <f>IF('Sample list'!$M145="","",(CONCATENATE(20,LEFT('Sample list'!$M145,2),"-",(MID('Sample list'!$M145,3,2)),"-",(RIGHT('Sample list'!$M145,2)))))</f>
        <v/>
      </c>
      <c r="U145" s="72" t="str">
        <f>IF('Sample list'!$D145="","",IF('Sample information'!$B$22="","RML",'Sample information'!$B$22))</f>
        <v>NEBNext Ultra II Library Prep</v>
      </c>
      <c r="V145" s="72" t="s">
        <v>112</v>
      </c>
      <c r="W145" s="73"/>
      <c r="X145" s="73"/>
      <c r="Y145" s="72"/>
      <c r="Z145" s="72"/>
      <c r="AA145" s="94"/>
      <c r="AB145" s="72"/>
      <c r="AC145" s="93"/>
      <c r="AD145" s="72"/>
      <c r="AE145" s="72"/>
      <c r="AF145" s="73"/>
      <c r="AG145" s="16"/>
      <c r="AH145" s="16"/>
      <c r="AI145" s="16"/>
      <c r="AJ145" s="16"/>
      <c r="AK145" s="16"/>
      <c r="AL145" s="16"/>
      <c r="AM145" s="16"/>
      <c r="AN145" s="16"/>
      <c r="AO145" s="16"/>
      <c r="AP145" s="16"/>
      <c r="AQ145" s="16"/>
      <c r="AR145" s="16"/>
      <c r="AS145" s="16"/>
      <c r="AT145" s="16"/>
      <c r="AU145" s="16"/>
      <c r="AV145" s="16"/>
      <c r="AW145" s="16"/>
      <c r="AX145" s="16"/>
      <c r="AY145" s="16"/>
      <c r="AZ145" s="16"/>
    </row>
    <row r="146" ht="15.75" customHeight="1">
      <c r="A146" s="90" t="str">
        <f>IF('Sample list'!$D146="","",CONCATENATE('Sample information'!B$16," #1"," ",'Sample list'!$M146))</f>
        <v>YB-4209 #1 </v>
      </c>
      <c r="B146" s="90" t="str">
        <f>IF('Sample list'!$D146="","",CONCATENATE('Sample information'!B$16,"-",'Sample list'!$D146))</f>
        <v>YB-4209-BGLIB1655-24</v>
      </c>
      <c r="C146" s="91" t="s">
        <v>105</v>
      </c>
      <c r="D146" s="91" t="s">
        <v>477</v>
      </c>
      <c r="E146" s="92" t="s">
        <v>107</v>
      </c>
      <c r="F146" s="82" t="s">
        <v>108</v>
      </c>
      <c r="G146" s="91">
        <v>2.0</v>
      </c>
      <c r="H146" s="91">
        <v>50.0</v>
      </c>
      <c r="I146" s="82"/>
      <c r="J146" s="82"/>
      <c r="K146" s="91" t="s">
        <v>478</v>
      </c>
      <c r="L146" s="90" t="str">
        <f t="array" ref="L146">IF('Sample list'!$I146="",CONCATENATE("Custom (",'Sample list'!$K146,")"),IF('Sample list'!$I146="No index","Custom (None)",INDEX(Index!$C$3:$V$230,MATCH('Sample list'!$J146,Index!$B$3:$B$230,0),MATCH('Sample list'!$I146,Index!$C$2:$V$2,0))))</f>
        <v>Custom (CTTGGAAGCA-CAGATGTTAC)</v>
      </c>
      <c r="M146" s="84"/>
      <c r="N146" s="73" t="s">
        <v>110</v>
      </c>
      <c r="O146" s="84" t="s">
        <v>229</v>
      </c>
      <c r="P146" s="71">
        <f>IF('Sample list'!$D146="","",'Sample list'!$H146)</f>
        <v>50</v>
      </c>
      <c r="Q146" s="71">
        <f>IF('Sample list'!$D146="","",'Sample list'!$G146*'Sample list'!$H146)</f>
        <v>100</v>
      </c>
      <c r="R146" s="82" t="s">
        <v>400</v>
      </c>
      <c r="S146" s="82" t="str">
        <f>IF('Sample list'!$D146="","",CONCATENATE('Sample information'!$B$16,"_",'Sample list'!$R146,"_org_",'Sample list'!$M146))</f>
        <v>YB-4209_PL2_org_</v>
      </c>
      <c r="T146" s="72" t="str">
        <f>IF('Sample list'!$M146="","",(CONCATENATE(20,LEFT('Sample list'!$M146,2),"-",(MID('Sample list'!$M146,3,2)),"-",(RIGHT('Sample list'!$M146,2)))))</f>
        <v/>
      </c>
      <c r="U146" s="72" t="str">
        <f>IF('Sample list'!$D146="","",IF('Sample information'!$B$22="","RML",'Sample information'!$B$22))</f>
        <v>NEBNext Ultra II Library Prep</v>
      </c>
      <c r="V146" s="72" t="s">
        <v>112</v>
      </c>
      <c r="W146" s="73"/>
      <c r="X146" s="73"/>
      <c r="Y146" s="72"/>
      <c r="Z146" s="72"/>
      <c r="AA146" s="94"/>
      <c r="AB146" s="72"/>
      <c r="AC146" s="93"/>
      <c r="AD146" s="72"/>
      <c r="AE146" s="72"/>
      <c r="AF146" s="73"/>
      <c r="AG146" s="16"/>
      <c r="AH146" s="16"/>
      <c r="AI146" s="16"/>
      <c r="AJ146" s="16"/>
      <c r="AK146" s="16"/>
      <c r="AL146" s="16"/>
      <c r="AM146" s="16"/>
      <c r="AN146" s="16"/>
      <c r="AO146" s="16"/>
      <c r="AP146" s="16"/>
      <c r="AQ146" s="16"/>
      <c r="AR146" s="16"/>
      <c r="AS146" s="16"/>
      <c r="AT146" s="16"/>
      <c r="AU146" s="16"/>
      <c r="AV146" s="16"/>
      <c r="AW146" s="16"/>
      <c r="AX146" s="16"/>
      <c r="AY146" s="16"/>
      <c r="AZ146" s="16"/>
    </row>
    <row r="147" ht="15.75" customHeight="1">
      <c r="A147" s="90" t="str">
        <f>IF('Sample list'!$D147="","",CONCATENATE('Sample information'!B$16," #1"," ",'Sample list'!$M147))</f>
        <v>YB-4209 #1 </v>
      </c>
      <c r="B147" s="90" t="str">
        <f>IF('Sample list'!$D147="","",CONCATENATE('Sample information'!B$16,"-",'Sample list'!$D147))</f>
        <v>YB-4209-BGLIB1656-24</v>
      </c>
      <c r="C147" s="91" t="s">
        <v>105</v>
      </c>
      <c r="D147" s="91" t="s">
        <v>479</v>
      </c>
      <c r="E147" s="92" t="s">
        <v>107</v>
      </c>
      <c r="F147" s="82" t="s">
        <v>108</v>
      </c>
      <c r="G147" s="91">
        <v>2.0</v>
      </c>
      <c r="H147" s="91">
        <v>50.0</v>
      </c>
      <c r="I147" s="82"/>
      <c r="J147" s="82"/>
      <c r="K147" s="91" t="s">
        <v>480</v>
      </c>
      <c r="L147" s="90" t="str">
        <f t="array" ref="L147">IF('Sample list'!$I147="",CONCATENATE("Custom (",'Sample list'!$K147,")"),IF('Sample list'!$I147="No index","Custom (None)",INDEX(Index!$C$3:$V$230,MATCH('Sample list'!$J147,Index!$B$3:$B$230,0),MATCH('Sample list'!$I147,Index!$C$2:$V$2,0))))</f>
        <v>Custom (GCAGAGTAGG-TGCAATTGGC)</v>
      </c>
      <c r="M147" s="84"/>
      <c r="N147" s="73" t="s">
        <v>110</v>
      </c>
      <c r="O147" s="84" t="s">
        <v>232</v>
      </c>
      <c r="P147" s="71">
        <f>IF('Sample list'!$D147="","",'Sample list'!$H147)</f>
        <v>50</v>
      </c>
      <c r="Q147" s="71">
        <f>IF('Sample list'!$D147="","",'Sample list'!$G147*'Sample list'!$H147)</f>
        <v>100</v>
      </c>
      <c r="R147" s="82" t="s">
        <v>400</v>
      </c>
      <c r="S147" s="82" t="str">
        <f>IF('Sample list'!$D147="","",CONCATENATE('Sample information'!$B$16,"_",'Sample list'!$R147,"_org_",'Sample list'!$M147))</f>
        <v>YB-4209_PL2_org_</v>
      </c>
      <c r="T147" s="72" t="str">
        <f>IF('Sample list'!$M147="","",(CONCATENATE(20,LEFT('Sample list'!$M147,2),"-",(MID('Sample list'!$M147,3,2)),"-",(RIGHT('Sample list'!$M147,2)))))</f>
        <v/>
      </c>
      <c r="U147" s="72" t="str">
        <f>IF('Sample list'!$D147="","",IF('Sample information'!$B$22="","RML",'Sample information'!$B$22))</f>
        <v>NEBNext Ultra II Library Prep</v>
      </c>
      <c r="V147" s="72" t="s">
        <v>112</v>
      </c>
      <c r="W147" s="73"/>
      <c r="X147" s="73"/>
      <c r="Y147" s="72"/>
      <c r="Z147" s="72"/>
      <c r="AA147" s="94"/>
      <c r="AB147" s="72"/>
      <c r="AC147" s="93"/>
      <c r="AD147" s="72"/>
      <c r="AE147" s="72"/>
      <c r="AF147" s="73"/>
      <c r="AG147" s="16"/>
      <c r="AH147" s="16"/>
      <c r="AI147" s="16"/>
      <c r="AJ147" s="16"/>
      <c r="AK147" s="16"/>
      <c r="AL147" s="16"/>
      <c r="AM147" s="16"/>
      <c r="AN147" s="16"/>
      <c r="AO147" s="16"/>
      <c r="AP147" s="16"/>
      <c r="AQ147" s="16"/>
      <c r="AR147" s="16"/>
      <c r="AS147" s="16"/>
      <c r="AT147" s="16"/>
      <c r="AU147" s="16"/>
      <c r="AV147" s="16"/>
      <c r="AW147" s="16"/>
      <c r="AX147" s="16"/>
      <c r="AY147" s="16"/>
      <c r="AZ147" s="16"/>
    </row>
    <row r="148" ht="15.75" customHeight="1">
      <c r="A148" s="90" t="str">
        <f>IF('Sample list'!$D148="","",CONCATENATE('Sample information'!B$16," #1"," ",'Sample list'!$M148))</f>
        <v>YB-4209 #1 </v>
      </c>
      <c r="B148" s="90" t="str">
        <f>IF('Sample list'!$D148="","",CONCATENATE('Sample information'!B$16,"-",'Sample list'!$D148))</f>
        <v>YB-4209-BGLIB1657-24</v>
      </c>
      <c r="C148" s="91" t="s">
        <v>105</v>
      </c>
      <c r="D148" s="91" t="s">
        <v>481</v>
      </c>
      <c r="E148" s="92" t="s">
        <v>107</v>
      </c>
      <c r="F148" s="82" t="s">
        <v>108</v>
      </c>
      <c r="G148" s="91">
        <v>2.0</v>
      </c>
      <c r="H148" s="91">
        <v>50.0</v>
      </c>
      <c r="I148" s="82"/>
      <c r="J148" s="82"/>
      <c r="K148" s="91" t="s">
        <v>482</v>
      </c>
      <c r="L148" s="90" t="str">
        <f t="array" ref="L148">IF('Sample list'!$I148="",CONCATENATE("Custom (",'Sample list'!$K148,")"),IF('Sample list'!$I148="No index","Custom (None)",INDEX(Index!$C$3:$V$230,MATCH('Sample list'!$J148,Index!$B$3:$B$230,0),MATCH('Sample list'!$I148,Index!$C$2:$V$2,0))))</f>
        <v>Custom (CTCTCAGCGA-AATGCTCTAG)</v>
      </c>
      <c r="M148" s="84"/>
      <c r="N148" s="73" t="s">
        <v>110</v>
      </c>
      <c r="O148" s="84" t="s">
        <v>235</v>
      </c>
      <c r="P148" s="71">
        <f>IF('Sample list'!$D148="","",'Sample list'!$H148)</f>
        <v>50</v>
      </c>
      <c r="Q148" s="71">
        <f>IF('Sample list'!$D148="","",'Sample list'!$G148*'Sample list'!$H148)</f>
        <v>100</v>
      </c>
      <c r="R148" s="82" t="s">
        <v>400</v>
      </c>
      <c r="S148" s="82" t="str">
        <f>IF('Sample list'!$D148="","",CONCATENATE('Sample information'!$B$16,"_",'Sample list'!$R148,"_org_",'Sample list'!$M148))</f>
        <v>YB-4209_PL2_org_</v>
      </c>
      <c r="T148" s="72" t="str">
        <f>IF('Sample list'!$M148="","",(CONCATENATE(20,LEFT('Sample list'!$M148,2),"-",(MID('Sample list'!$M148,3,2)),"-",(RIGHT('Sample list'!$M148,2)))))</f>
        <v/>
      </c>
      <c r="U148" s="72" t="str">
        <f>IF('Sample list'!$D148="","",IF('Sample information'!$B$22="","RML",'Sample information'!$B$22))</f>
        <v>NEBNext Ultra II Library Prep</v>
      </c>
      <c r="V148" s="72" t="s">
        <v>112</v>
      </c>
      <c r="W148" s="73"/>
      <c r="X148" s="73"/>
      <c r="Y148" s="72"/>
      <c r="Z148" s="72"/>
      <c r="AA148" s="94"/>
      <c r="AB148" s="72"/>
      <c r="AC148" s="93"/>
      <c r="AD148" s="72"/>
      <c r="AE148" s="72"/>
      <c r="AF148" s="73"/>
      <c r="AG148" s="16"/>
      <c r="AH148" s="16"/>
      <c r="AI148" s="16"/>
      <c r="AJ148" s="16"/>
      <c r="AK148" s="16"/>
      <c r="AL148" s="16"/>
      <c r="AM148" s="16"/>
      <c r="AN148" s="16"/>
      <c r="AO148" s="16"/>
      <c r="AP148" s="16"/>
      <c r="AQ148" s="16"/>
      <c r="AR148" s="16"/>
      <c r="AS148" s="16"/>
      <c r="AT148" s="16"/>
      <c r="AU148" s="16"/>
      <c r="AV148" s="16"/>
      <c r="AW148" s="16"/>
      <c r="AX148" s="16"/>
      <c r="AY148" s="16"/>
      <c r="AZ148" s="16"/>
    </row>
    <row r="149" ht="15.75" customHeight="1">
      <c r="A149" s="90" t="str">
        <f>IF('Sample list'!$D149="","",CONCATENATE('Sample information'!B$16," #1"," ",'Sample list'!$M149))</f>
        <v>YB-4209 #1 </v>
      </c>
      <c r="B149" s="90" t="str">
        <f>IF('Sample list'!$D149="","",CONCATENATE('Sample information'!B$16,"-",'Sample list'!$D149))</f>
        <v>YB-4209-BGLIB1658-24</v>
      </c>
      <c r="C149" s="91" t="s">
        <v>105</v>
      </c>
      <c r="D149" s="91" t="s">
        <v>483</v>
      </c>
      <c r="E149" s="92" t="s">
        <v>107</v>
      </c>
      <c r="F149" s="82" t="s">
        <v>108</v>
      </c>
      <c r="G149" s="91">
        <v>2.0</v>
      </c>
      <c r="H149" s="91">
        <v>50.0</v>
      </c>
      <c r="I149" s="82"/>
      <c r="J149" s="82"/>
      <c r="K149" s="91" t="s">
        <v>484</v>
      </c>
      <c r="L149" s="90" t="str">
        <f t="array" ref="L149">IF('Sample list'!$I149="",CONCATENATE("Custom (",'Sample list'!$K149,")"),IF('Sample list'!$I149="No index","Custom (None)",INDEX(Index!$C$3:$V$230,MATCH('Sample list'!$J149,Index!$B$3:$B$230,0),MATCH('Sample list'!$I149,Index!$C$2:$V$2,0))))</f>
        <v>Custom (GCAATTAGCG-CCATCGCATT)</v>
      </c>
      <c r="M149" s="84"/>
      <c r="N149" s="73" t="s">
        <v>110</v>
      </c>
      <c r="O149" s="84" t="s">
        <v>238</v>
      </c>
      <c r="P149" s="71">
        <f>IF('Sample list'!$D149="","",'Sample list'!$H149)</f>
        <v>50</v>
      </c>
      <c r="Q149" s="71">
        <f>IF('Sample list'!$D149="","",'Sample list'!$G149*'Sample list'!$H149)</f>
        <v>100</v>
      </c>
      <c r="R149" s="82" t="s">
        <v>400</v>
      </c>
      <c r="S149" s="82" t="str">
        <f>IF('Sample list'!$D149="","",CONCATENATE('Sample information'!$B$16,"_",'Sample list'!$R149,"_org_",'Sample list'!$M149))</f>
        <v>YB-4209_PL2_org_</v>
      </c>
      <c r="T149" s="72" t="str">
        <f>IF('Sample list'!$M149="","",(CONCATENATE(20,LEFT('Sample list'!$M149,2),"-",(MID('Sample list'!$M149,3,2)),"-",(RIGHT('Sample list'!$M149,2)))))</f>
        <v/>
      </c>
      <c r="U149" s="72" t="str">
        <f>IF('Sample list'!$D149="","",IF('Sample information'!$B$22="","RML",'Sample information'!$B$22))</f>
        <v>NEBNext Ultra II Library Prep</v>
      </c>
      <c r="V149" s="72" t="s">
        <v>112</v>
      </c>
      <c r="W149" s="73"/>
      <c r="X149" s="73"/>
      <c r="Y149" s="72"/>
      <c r="Z149" s="72"/>
      <c r="AA149" s="94"/>
      <c r="AB149" s="72"/>
      <c r="AC149" s="93"/>
      <c r="AD149" s="72"/>
      <c r="AE149" s="72"/>
      <c r="AF149" s="73"/>
      <c r="AG149" s="16"/>
      <c r="AH149" s="16"/>
      <c r="AI149" s="16"/>
      <c r="AJ149" s="16"/>
      <c r="AK149" s="16"/>
      <c r="AL149" s="16"/>
      <c r="AM149" s="16"/>
      <c r="AN149" s="16"/>
      <c r="AO149" s="16"/>
      <c r="AP149" s="16"/>
      <c r="AQ149" s="16"/>
      <c r="AR149" s="16"/>
      <c r="AS149" s="16"/>
      <c r="AT149" s="16"/>
      <c r="AU149" s="16"/>
      <c r="AV149" s="16"/>
      <c r="AW149" s="16"/>
      <c r="AX149" s="16"/>
      <c r="AY149" s="16"/>
      <c r="AZ149" s="16"/>
    </row>
    <row r="150" ht="15.75" customHeight="1">
      <c r="A150" s="90" t="str">
        <f>IF('Sample list'!$D150="","",CONCATENATE('Sample information'!B$16," #1"," ",'Sample list'!$M150))</f>
        <v>YB-4209 #1 </v>
      </c>
      <c r="B150" s="90" t="str">
        <f>IF('Sample list'!$D150="","",CONCATENATE('Sample information'!B$16,"-",'Sample list'!$D150))</f>
        <v>YB-4209-BGLIB1659-24</v>
      </c>
      <c r="C150" s="91" t="s">
        <v>105</v>
      </c>
      <c r="D150" s="91" t="s">
        <v>485</v>
      </c>
      <c r="E150" s="92" t="s">
        <v>107</v>
      </c>
      <c r="F150" s="82" t="s">
        <v>108</v>
      </c>
      <c r="G150" s="91">
        <v>2.0</v>
      </c>
      <c r="H150" s="91">
        <v>50.0</v>
      </c>
      <c r="I150" s="82"/>
      <c r="J150" s="82"/>
      <c r="K150" s="91" t="s">
        <v>486</v>
      </c>
      <c r="L150" s="90" t="str">
        <f t="array" ref="L150">IF('Sample list'!$I150="",CONCATENATE("Custom (",'Sample list'!$K150,")"),IF('Sample list'!$I150="No index","Custom (None)",INDEX(Index!$C$3:$V$230,MATCH('Sample list'!$J150,Index!$B$3:$B$230,0),MATCH('Sample list'!$I150,Index!$C$2:$V$2,0))))</f>
        <v>Custom (TGACAGCTGA-ACAGCTCCTG)</v>
      </c>
      <c r="M150" s="84"/>
      <c r="N150" s="73" t="s">
        <v>110</v>
      </c>
      <c r="O150" s="84" t="s">
        <v>241</v>
      </c>
      <c r="P150" s="71">
        <f>IF('Sample list'!$D150="","",'Sample list'!$H150)</f>
        <v>50</v>
      </c>
      <c r="Q150" s="71">
        <f>IF('Sample list'!$D150="","",'Sample list'!$G150*'Sample list'!$H150)</f>
        <v>100</v>
      </c>
      <c r="R150" s="82" t="s">
        <v>400</v>
      </c>
      <c r="S150" s="82" t="str">
        <f>IF('Sample list'!$D150="","",CONCATENATE('Sample information'!$B$16,"_",'Sample list'!$R150,"_org_",'Sample list'!$M150))</f>
        <v>YB-4209_PL2_org_</v>
      </c>
      <c r="T150" s="72" t="str">
        <f>IF('Sample list'!$M150="","",(CONCATENATE(20,LEFT('Sample list'!$M150,2),"-",(MID('Sample list'!$M150,3,2)),"-",(RIGHT('Sample list'!$M150,2)))))</f>
        <v/>
      </c>
      <c r="U150" s="72" t="str">
        <f>IF('Sample list'!$D150="","",IF('Sample information'!$B$22="","RML",'Sample information'!$B$22))</f>
        <v>NEBNext Ultra II Library Prep</v>
      </c>
      <c r="V150" s="72" t="s">
        <v>112</v>
      </c>
      <c r="W150" s="73"/>
      <c r="X150" s="73"/>
      <c r="Y150" s="72"/>
      <c r="Z150" s="72"/>
      <c r="AA150" s="94"/>
      <c r="AB150" s="72"/>
      <c r="AC150" s="93"/>
      <c r="AD150" s="72"/>
      <c r="AE150" s="72"/>
      <c r="AF150" s="73"/>
      <c r="AG150" s="16"/>
      <c r="AH150" s="16"/>
      <c r="AI150" s="16"/>
      <c r="AJ150" s="16"/>
      <c r="AK150" s="16"/>
      <c r="AL150" s="16"/>
      <c r="AM150" s="16"/>
      <c r="AN150" s="16"/>
      <c r="AO150" s="16"/>
      <c r="AP150" s="16"/>
      <c r="AQ150" s="16"/>
      <c r="AR150" s="16"/>
      <c r="AS150" s="16"/>
      <c r="AT150" s="16"/>
      <c r="AU150" s="16"/>
      <c r="AV150" s="16"/>
      <c r="AW150" s="16"/>
      <c r="AX150" s="16"/>
      <c r="AY150" s="16"/>
      <c r="AZ150" s="16"/>
    </row>
    <row r="151" ht="15.75" customHeight="1">
      <c r="A151" s="90" t="str">
        <f>IF('Sample list'!$D151="","",CONCATENATE('Sample information'!B$16," #1"," ",'Sample list'!$M151))</f>
        <v>YB-4209 #1 </v>
      </c>
      <c r="B151" s="90" t="str">
        <f>IF('Sample list'!$D151="","",CONCATENATE('Sample information'!B$16,"-",'Sample list'!$D151))</f>
        <v>YB-4209-BGLIB1660-24</v>
      </c>
      <c r="C151" s="91" t="s">
        <v>105</v>
      </c>
      <c r="D151" s="91" t="s">
        <v>487</v>
      </c>
      <c r="E151" s="92" t="s">
        <v>107</v>
      </c>
      <c r="F151" s="82" t="s">
        <v>108</v>
      </c>
      <c r="G151" s="91">
        <v>2.0</v>
      </c>
      <c r="H151" s="91">
        <v>50.0</v>
      </c>
      <c r="I151" s="82"/>
      <c r="J151" s="82"/>
      <c r="K151" s="91" t="s">
        <v>488</v>
      </c>
      <c r="L151" s="90" t="str">
        <f t="array" ref="L151">IF('Sample list'!$I151="",CONCATENATE("Custom (",'Sample list'!$K151,")"),IF('Sample list'!$I151="No index","Custom (None)",INDEX(Index!$C$3:$V$230,MATCH('Sample list'!$J151,Index!$B$3:$B$230,0),MATCH('Sample list'!$I151,Index!$C$2:$V$2,0))))</f>
        <v>Custom (TCTGTCGTCT-GAGCTGGAAT)</v>
      </c>
      <c r="M151" s="84"/>
      <c r="N151" s="73" t="s">
        <v>110</v>
      </c>
      <c r="O151" s="84" t="s">
        <v>244</v>
      </c>
      <c r="P151" s="71">
        <f>IF('Sample list'!$D151="","",'Sample list'!$H151)</f>
        <v>50</v>
      </c>
      <c r="Q151" s="71">
        <f>IF('Sample list'!$D151="","",'Sample list'!$G151*'Sample list'!$H151)</f>
        <v>100</v>
      </c>
      <c r="R151" s="82" t="s">
        <v>400</v>
      </c>
      <c r="S151" s="82" t="str">
        <f>IF('Sample list'!$D151="","",CONCATENATE('Sample information'!$B$16,"_",'Sample list'!$R151,"_org_",'Sample list'!$M151))</f>
        <v>YB-4209_PL2_org_</v>
      </c>
      <c r="T151" s="72" t="str">
        <f>IF('Sample list'!$M151="","",(CONCATENATE(20,LEFT('Sample list'!$M151,2),"-",(MID('Sample list'!$M151,3,2)),"-",(RIGHT('Sample list'!$M151,2)))))</f>
        <v/>
      </c>
      <c r="U151" s="72" t="str">
        <f>IF('Sample list'!$D151="","",IF('Sample information'!$B$22="","RML",'Sample information'!$B$22))</f>
        <v>NEBNext Ultra II Library Prep</v>
      </c>
      <c r="V151" s="72" t="s">
        <v>112</v>
      </c>
      <c r="W151" s="73"/>
      <c r="X151" s="73"/>
      <c r="Y151" s="72"/>
      <c r="Z151" s="72"/>
      <c r="AA151" s="94"/>
      <c r="AB151" s="72"/>
      <c r="AC151" s="93"/>
      <c r="AD151" s="72"/>
      <c r="AE151" s="72"/>
      <c r="AF151" s="73"/>
      <c r="AG151" s="16"/>
      <c r="AH151" s="16"/>
      <c r="AI151" s="16"/>
      <c r="AJ151" s="16"/>
      <c r="AK151" s="16"/>
      <c r="AL151" s="16"/>
      <c r="AM151" s="16"/>
      <c r="AN151" s="16"/>
      <c r="AO151" s="16"/>
      <c r="AP151" s="16"/>
      <c r="AQ151" s="16"/>
      <c r="AR151" s="16"/>
      <c r="AS151" s="16"/>
      <c r="AT151" s="16"/>
      <c r="AU151" s="16"/>
      <c r="AV151" s="16"/>
      <c r="AW151" s="16"/>
      <c r="AX151" s="16"/>
      <c r="AY151" s="16"/>
      <c r="AZ151" s="16"/>
    </row>
    <row r="152" ht="15.75" customHeight="1">
      <c r="A152" s="90" t="str">
        <f>IF('Sample list'!$D152="","",CONCATENATE('Sample information'!B$16," #1"," ",'Sample list'!$M152))</f>
        <v>YB-4209 #1 </v>
      </c>
      <c r="B152" s="90" t="str">
        <f>IF('Sample list'!$D152="","",CONCATENATE('Sample information'!B$16,"-",'Sample list'!$D152))</f>
        <v>YB-4209-BGLIB1661-24</v>
      </c>
      <c r="C152" s="91" t="s">
        <v>105</v>
      </c>
      <c r="D152" s="91" t="s">
        <v>489</v>
      </c>
      <c r="E152" s="92" t="s">
        <v>107</v>
      </c>
      <c r="F152" s="82" t="s">
        <v>108</v>
      </c>
      <c r="G152" s="91">
        <v>2.0</v>
      </c>
      <c r="H152" s="91">
        <v>50.0</v>
      </c>
      <c r="I152" s="82"/>
      <c r="J152" s="82"/>
      <c r="K152" s="91" t="s">
        <v>490</v>
      </c>
      <c r="L152" s="90" t="str">
        <f t="array" ref="L152">IF('Sample list'!$I152="",CONCATENATE("Custom (",'Sample list'!$K152,")"),IF('Sample list'!$I152="No index","Custom (None)",INDEX(Index!$C$3:$V$230,MATCH('Sample list'!$J152,Index!$B$3:$B$230,0),MATCH('Sample list'!$I152,Index!$C$2:$V$2,0))))</f>
        <v>Custom (TCTGGACCTA-TGCTCATCCG)</v>
      </c>
      <c r="M152" s="84"/>
      <c r="N152" s="73" t="s">
        <v>110</v>
      </c>
      <c r="O152" s="84" t="s">
        <v>247</v>
      </c>
      <c r="P152" s="71">
        <f>IF('Sample list'!$D152="","",'Sample list'!$H152)</f>
        <v>50</v>
      </c>
      <c r="Q152" s="71">
        <f>IF('Sample list'!$D152="","",'Sample list'!$G152*'Sample list'!$H152)</f>
        <v>100</v>
      </c>
      <c r="R152" s="82" t="s">
        <v>400</v>
      </c>
      <c r="S152" s="82" t="str">
        <f>IF('Sample list'!$D152="","",CONCATENATE('Sample information'!$B$16,"_",'Sample list'!$R152,"_org_",'Sample list'!$M152))</f>
        <v>YB-4209_PL2_org_</v>
      </c>
      <c r="T152" s="72" t="str">
        <f>IF('Sample list'!$M152="","",(CONCATENATE(20,LEFT('Sample list'!$M152,2),"-",(MID('Sample list'!$M152,3,2)),"-",(RIGHT('Sample list'!$M152,2)))))</f>
        <v/>
      </c>
      <c r="U152" s="72" t="str">
        <f>IF('Sample list'!$D152="","",IF('Sample information'!$B$22="","RML",'Sample information'!$B$22))</f>
        <v>NEBNext Ultra II Library Prep</v>
      </c>
      <c r="V152" s="72" t="s">
        <v>112</v>
      </c>
      <c r="W152" s="73"/>
      <c r="X152" s="73"/>
      <c r="Y152" s="72"/>
      <c r="Z152" s="72"/>
      <c r="AA152" s="94"/>
      <c r="AB152" s="72"/>
      <c r="AC152" s="93"/>
      <c r="AD152" s="72"/>
      <c r="AE152" s="72"/>
      <c r="AF152" s="73"/>
      <c r="AG152" s="16"/>
      <c r="AH152" s="16"/>
      <c r="AI152" s="16"/>
      <c r="AJ152" s="16"/>
      <c r="AK152" s="16"/>
      <c r="AL152" s="16"/>
      <c r="AM152" s="16"/>
      <c r="AN152" s="16"/>
      <c r="AO152" s="16"/>
      <c r="AP152" s="16"/>
      <c r="AQ152" s="16"/>
      <c r="AR152" s="16"/>
      <c r="AS152" s="16"/>
      <c r="AT152" s="16"/>
      <c r="AU152" s="16"/>
      <c r="AV152" s="16"/>
      <c r="AW152" s="16"/>
      <c r="AX152" s="16"/>
      <c r="AY152" s="16"/>
      <c r="AZ152" s="16"/>
    </row>
    <row r="153" ht="15.75" customHeight="1">
      <c r="A153" s="90" t="str">
        <f>IF('Sample list'!$D153="","",CONCATENATE('Sample information'!B$16," #1"," ",'Sample list'!$M153))</f>
        <v>YB-4209 #1 </v>
      </c>
      <c r="B153" s="90" t="str">
        <f>IF('Sample list'!$D153="","",CONCATENATE('Sample information'!B$16,"-",'Sample list'!$D153))</f>
        <v>YB-4209-BGLIB1662-24</v>
      </c>
      <c r="C153" s="91" t="s">
        <v>105</v>
      </c>
      <c r="D153" s="91" t="s">
        <v>491</v>
      </c>
      <c r="E153" s="92" t="s">
        <v>107</v>
      </c>
      <c r="F153" s="82" t="s">
        <v>108</v>
      </c>
      <c r="G153" s="91">
        <v>2.0</v>
      </c>
      <c r="H153" s="91">
        <v>50.0</v>
      </c>
      <c r="I153" s="82"/>
      <c r="J153" s="82"/>
      <c r="K153" s="91" t="s">
        <v>492</v>
      </c>
      <c r="L153" s="90" t="str">
        <f t="array" ref="L153">IF('Sample list'!$I153="",CONCATENATE("Custom (",'Sample list'!$K153,")"),IF('Sample list'!$I153="No index","Custom (None)",INDEX(Index!$C$3:$V$230,MATCH('Sample list'!$J153,Index!$B$3:$B$230,0),MATCH('Sample list'!$I153,Index!$C$2:$V$2,0))))</f>
        <v>Custom (GTTCAGGTTA-TCAATTGACG)</v>
      </c>
      <c r="M153" s="84"/>
      <c r="N153" s="73" t="s">
        <v>110</v>
      </c>
      <c r="O153" s="84" t="s">
        <v>250</v>
      </c>
      <c r="P153" s="71">
        <f>IF('Sample list'!$D153="","",'Sample list'!$H153)</f>
        <v>50</v>
      </c>
      <c r="Q153" s="71">
        <f>IF('Sample list'!$D153="","",'Sample list'!$G153*'Sample list'!$H153)</f>
        <v>100</v>
      </c>
      <c r="R153" s="82" t="s">
        <v>400</v>
      </c>
      <c r="S153" s="82" t="str">
        <f>IF('Sample list'!$D153="","",CONCATENATE('Sample information'!$B$16,"_",'Sample list'!$R153,"_org_",'Sample list'!$M153))</f>
        <v>YB-4209_PL2_org_</v>
      </c>
      <c r="T153" s="72" t="str">
        <f>IF('Sample list'!$M153="","",(CONCATENATE(20,LEFT('Sample list'!$M153,2),"-",(MID('Sample list'!$M153,3,2)),"-",(RIGHT('Sample list'!$M153,2)))))</f>
        <v/>
      </c>
      <c r="U153" s="72" t="str">
        <f>IF('Sample list'!$D153="","",IF('Sample information'!$B$22="","RML",'Sample information'!$B$22))</f>
        <v>NEBNext Ultra II Library Prep</v>
      </c>
      <c r="V153" s="72" t="s">
        <v>112</v>
      </c>
      <c r="W153" s="73"/>
      <c r="X153" s="73"/>
      <c r="Y153" s="72"/>
      <c r="Z153" s="72"/>
      <c r="AA153" s="94"/>
      <c r="AB153" s="72"/>
      <c r="AC153" s="93"/>
      <c r="AD153" s="72"/>
      <c r="AE153" s="72"/>
      <c r="AF153" s="73"/>
      <c r="AG153" s="16"/>
      <c r="AH153" s="16"/>
      <c r="AI153" s="16"/>
      <c r="AJ153" s="16"/>
      <c r="AK153" s="16"/>
      <c r="AL153" s="16"/>
      <c r="AM153" s="16"/>
      <c r="AN153" s="16"/>
      <c r="AO153" s="16"/>
      <c r="AP153" s="16"/>
      <c r="AQ153" s="16"/>
      <c r="AR153" s="16"/>
      <c r="AS153" s="16"/>
      <c r="AT153" s="16"/>
      <c r="AU153" s="16"/>
      <c r="AV153" s="16"/>
      <c r="AW153" s="16"/>
      <c r="AX153" s="16"/>
      <c r="AY153" s="16"/>
      <c r="AZ153" s="16"/>
    </row>
    <row r="154" ht="15.75" customHeight="1">
      <c r="A154" s="90" t="str">
        <f>IF('Sample list'!$D154="","",CONCATENATE('Sample information'!B$16," #1"," ",'Sample list'!$M154))</f>
        <v>YB-4209 #1 </v>
      </c>
      <c r="B154" s="90" t="str">
        <f>IF('Sample list'!$D154="","",CONCATENATE('Sample information'!B$16,"-",'Sample list'!$D154))</f>
        <v>YB-4209-BGLIB1663-24</v>
      </c>
      <c r="C154" s="91" t="s">
        <v>105</v>
      </c>
      <c r="D154" s="91" t="s">
        <v>493</v>
      </c>
      <c r="E154" s="92" t="s">
        <v>107</v>
      </c>
      <c r="F154" s="82" t="s">
        <v>108</v>
      </c>
      <c r="G154" s="91">
        <v>2.0</v>
      </c>
      <c r="H154" s="91">
        <v>50.0</v>
      </c>
      <c r="I154" s="82"/>
      <c r="J154" s="82"/>
      <c r="K154" s="91" t="s">
        <v>494</v>
      </c>
      <c r="L154" s="90" t="str">
        <f t="array" ref="L154">IF('Sample list'!$I154="",CONCATENATE("Custom (",'Sample list'!$K154,")"),IF('Sample list'!$I154="No index","Custom (None)",INDEX(Index!$C$3:$V$230,MATCH('Sample list'!$J154,Index!$B$3:$B$230,0),MATCH('Sample list'!$I154,Index!$C$2:$V$2,0))))</f>
        <v>Custom (TTCACCTATC-AGACGCAAGA)</v>
      </c>
      <c r="M154" s="84"/>
      <c r="N154" s="73" t="s">
        <v>110</v>
      </c>
      <c r="O154" s="84" t="s">
        <v>253</v>
      </c>
      <c r="P154" s="71">
        <f>IF('Sample list'!$D154="","",'Sample list'!$H154)</f>
        <v>50</v>
      </c>
      <c r="Q154" s="71">
        <f>IF('Sample list'!$D154="","",'Sample list'!$G154*'Sample list'!$H154)</f>
        <v>100</v>
      </c>
      <c r="R154" s="82" t="s">
        <v>400</v>
      </c>
      <c r="S154" s="82" t="str">
        <f>IF('Sample list'!$D154="","",CONCATENATE('Sample information'!$B$16,"_",'Sample list'!$R154,"_org_",'Sample list'!$M154))</f>
        <v>YB-4209_PL2_org_</v>
      </c>
      <c r="T154" s="72" t="str">
        <f>IF('Sample list'!$M154="","",(CONCATENATE(20,LEFT('Sample list'!$M154,2),"-",(MID('Sample list'!$M154,3,2)),"-",(RIGHT('Sample list'!$M154,2)))))</f>
        <v/>
      </c>
      <c r="U154" s="72" t="str">
        <f>IF('Sample list'!$D154="","",IF('Sample information'!$B$22="","RML",'Sample information'!$B$22))</f>
        <v>NEBNext Ultra II Library Prep</v>
      </c>
      <c r="V154" s="72" t="s">
        <v>112</v>
      </c>
      <c r="W154" s="73"/>
      <c r="X154" s="73"/>
      <c r="Y154" s="72"/>
      <c r="Z154" s="72"/>
      <c r="AA154" s="94"/>
      <c r="AB154" s="72"/>
      <c r="AC154" s="93"/>
      <c r="AD154" s="72"/>
      <c r="AE154" s="72"/>
      <c r="AF154" s="73"/>
      <c r="AG154" s="16"/>
      <c r="AH154" s="16"/>
      <c r="AI154" s="16"/>
      <c r="AJ154" s="16"/>
      <c r="AK154" s="16"/>
      <c r="AL154" s="16"/>
      <c r="AM154" s="16"/>
      <c r="AN154" s="16"/>
      <c r="AO154" s="16"/>
      <c r="AP154" s="16"/>
      <c r="AQ154" s="16"/>
      <c r="AR154" s="16"/>
      <c r="AS154" s="16"/>
      <c r="AT154" s="16"/>
      <c r="AU154" s="16"/>
      <c r="AV154" s="16"/>
      <c r="AW154" s="16"/>
      <c r="AX154" s="16"/>
      <c r="AY154" s="16"/>
      <c r="AZ154" s="16"/>
    </row>
    <row r="155" ht="15.75" customHeight="1">
      <c r="A155" s="90" t="str">
        <f>IF('Sample list'!$D155="","",CONCATENATE('Sample information'!B$16," #1"," ",'Sample list'!$M155))</f>
        <v>YB-4209 #1 </v>
      </c>
      <c r="B155" s="90" t="str">
        <f>IF('Sample list'!$D155="","",CONCATENATE('Sample information'!B$16,"-",'Sample list'!$D155))</f>
        <v>YB-4209-BGLIB1664-24</v>
      </c>
      <c r="C155" s="91" t="s">
        <v>105</v>
      </c>
      <c r="D155" s="91" t="s">
        <v>495</v>
      </c>
      <c r="E155" s="92" t="s">
        <v>107</v>
      </c>
      <c r="F155" s="82" t="s">
        <v>108</v>
      </c>
      <c r="G155" s="91">
        <v>2.0</v>
      </c>
      <c r="H155" s="91">
        <v>50.0</v>
      </c>
      <c r="I155" s="82"/>
      <c r="J155" s="82"/>
      <c r="K155" s="91" t="s">
        <v>496</v>
      </c>
      <c r="L155" s="90" t="str">
        <f t="array" ref="L155">IF('Sample list'!$I155="",CONCATENATE("Custom (",'Sample list'!$K155,")"),IF('Sample list'!$I155="No index","Custom (None)",INDEX(Index!$C$3:$V$230,MATCH('Sample list'!$J155,Index!$B$3:$B$230,0),MATCH('Sample list'!$I155,Index!$C$2:$V$2,0))))</f>
        <v>Custom (CAGTAACAAG-AATTCGGTGG)</v>
      </c>
      <c r="M155" s="84"/>
      <c r="N155" s="73" t="s">
        <v>110</v>
      </c>
      <c r="O155" s="84" t="s">
        <v>256</v>
      </c>
      <c r="P155" s="71">
        <f>IF('Sample list'!$D155="","",'Sample list'!$H155)</f>
        <v>50</v>
      </c>
      <c r="Q155" s="71">
        <f>IF('Sample list'!$D155="","",'Sample list'!$G155*'Sample list'!$H155)</f>
        <v>100</v>
      </c>
      <c r="R155" s="82" t="s">
        <v>400</v>
      </c>
      <c r="S155" s="82" t="str">
        <f>IF('Sample list'!$D155="","",CONCATENATE('Sample information'!$B$16,"_",'Sample list'!$R155,"_org_",'Sample list'!$M155))</f>
        <v>YB-4209_PL2_org_</v>
      </c>
      <c r="T155" s="72" t="str">
        <f>IF('Sample list'!$M155="","",(CONCATENATE(20,LEFT('Sample list'!$M155,2),"-",(MID('Sample list'!$M155,3,2)),"-",(RIGHT('Sample list'!$M155,2)))))</f>
        <v/>
      </c>
      <c r="U155" s="72" t="str">
        <f>IF('Sample list'!$D155="","",IF('Sample information'!$B$22="","RML",'Sample information'!$B$22))</f>
        <v>NEBNext Ultra II Library Prep</v>
      </c>
      <c r="V155" s="72" t="s">
        <v>112</v>
      </c>
      <c r="W155" s="73"/>
      <c r="X155" s="73"/>
      <c r="Y155" s="72"/>
      <c r="Z155" s="72"/>
      <c r="AA155" s="94"/>
      <c r="AB155" s="72"/>
      <c r="AC155" s="93"/>
      <c r="AD155" s="72"/>
      <c r="AE155" s="72"/>
      <c r="AF155" s="73"/>
      <c r="AG155" s="16"/>
      <c r="AH155" s="16"/>
      <c r="AI155" s="16"/>
      <c r="AJ155" s="16"/>
      <c r="AK155" s="16"/>
      <c r="AL155" s="16"/>
      <c r="AM155" s="16"/>
      <c r="AN155" s="16"/>
      <c r="AO155" s="16"/>
      <c r="AP155" s="16"/>
      <c r="AQ155" s="16"/>
      <c r="AR155" s="16"/>
      <c r="AS155" s="16"/>
      <c r="AT155" s="16"/>
      <c r="AU155" s="16"/>
      <c r="AV155" s="16"/>
      <c r="AW155" s="16"/>
      <c r="AX155" s="16"/>
      <c r="AY155" s="16"/>
      <c r="AZ155" s="16"/>
    </row>
    <row r="156" ht="15.75" customHeight="1">
      <c r="A156" s="90" t="str">
        <f>IF('Sample list'!$D156="","",CONCATENATE('Sample information'!B$16," #1"," ",'Sample list'!$M156))</f>
        <v>YB-4209 #1 </v>
      </c>
      <c r="B156" s="90" t="str">
        <f>IF('Sample list'!$D156="","",CONCATENATE('Sample information'!B$16,"-",'Sample list'!$D156))</f>
        <v>YB-4209-BGLIB1665-24</v>
      </c>
      <c r="C156" s="91" t="s">
        <v>105</v>
      </c>
      <c r="D156" s="91" t="s">
        <v>497</v>
      </c>
      <c r="E156" s="92" t="s">
        <v>107</v>
      </c>
      <c r="F156" s="82" t="s">
        <v>108</v>
      </c>
      <c r="G156" s="91">
        <v>2.0</v>
      </c>
      <c r="H156" s="91">
        <v>50.0</v>
      </c>
      <c r="I156" s="82"/>
      <c r="J156" s="82"/>
      <c r="K156" s="91" t="s">
        <v>498</v>
      </c>
      <c r="L156" s="90" t="str">
        <f t="array" ref="L156">IF('Sample list'!$I156="",CONCATENATE("Custom (",'Sample list'!$K156,")"),IF('Sample list'!$I156="No index","Custom (None)",INDEX(Index!$C$3:$V$230,MATCH('Sample list'!$J156,Index!$B$3:$B$230,0),MATCH('Sample list'!$I156,Index!$C$2:$V$2,0))))</f>
        <v>Custom (ACCACGGTGA-TCGCTCTGCT)</v>
      </c>
      <c r="M156" s="84"/>
      <c r="N156" s="73" t="s">
        <v>110</v>
      </c>
      <c r="O156" s="84" t="s">
        <v>259</v>
      </c>
      <c r="P156" s="71">
        <f>IF('Sample list'!$D156="","",'Sample list'!$H156)</f>
        <v>50</v>
      </c>
      <c r="Q156" s="71">
        <f>IF('Sample list'!$D156="","",'Sample list'!$G156*'Sample list'!$H156)</f>
        <v>100</v>
      </c>
      <c r="R156" s="82" t="s">
        <v>400</v>
      </c>
      <c r="S156" s="82" t="str">
        <f>IF('Sample list'!$D156="","",CONCATENATE('Sample information'!$B$16,"_",'Sample list'!$R156,"_org_",'Sample list'!$M156))</f>
        <v>YB-4209_PL2_org_</v>
      </c>
      <c r="T156" s="72" t="str">
        <f>IF('Sample list'!$M156="","",(CONCATENATE(20,LEFT('Sample list'!$M156,2),"-",(MID('Sample list'!$M156,3,2)),"-",(RIGHT('Sample list'!$M156,2)))))</f>
        <v/>
      </c>
      <c r="U156" s="72" t="str">
        <f>IF('Sample list'!$D156="","",IF('Sample information'!$B$22="","RML",'Sample information'!$B$22))</f>
        <v>NEBNext Ultra II Library Prep</v>
      </c>
      <c r="V156" s="72" t="s">
        <v>112</v>
      </c>
      <c r="W156" s="73"/>
      <c r="X156" s="73"/>
      <c r="Y156" s="72"/>
      <c r="Z156" s="72"/>
      <c r="AA156" s="94"/>
      <c r="AB156" s="72"/>
      <c r="AC156" s="93"/>
      <c r="AD156" s="72"/>
      <c r="AE156" s="72"/>
      <c r="AF156" s="73"/>
      <c r="AG156" s="16"/>
      <c r="AH156" s="16"/>
      <c r="AI156" s="16"/>
      <c r="AJ156" s="16"/>
      <c r="AK156" s="16"/>
      <c r="AL156" s="16"/>
      <c r="AM156" s="16"/>
      <c r="AN156" s="16"/>
      <c r="AO156" s="16"/>
      <c r="AP156" s="16"/>
      <c r="AQ156" s="16"/>
      <c r="AR156" s="16"/>
      <c r="AS156" s="16"/>
      <c r="AT156" s="16"/>
      <c r="AU156" s="16"/>
      <c r="AV156" s="16"/>
      <c r="AW156" s="16"/>
      <c r="AX156" s="16"/>
      <c r="AY156" s="16"/>
      <c r="AZ156" s="16"/>
    </row>
    <row r="157" ht="15.75" customHeight="1">
      <c r="A157" s="90" t="str">
        <f>IF('Sample list'!$D157="","",CONCATENATE('Sample information'!B$16," #1"," ",'Sample list'!$M157))</f>
        <v>YB-4209 #1 </v>
      </c>
      <c r="B157" s="90" t="str">
        <f>IF('Sample list'!$D157="","",CONCATENATE('Sample information'!B$16,"-",'Sample list'!$D157))</f>
        <v>YB-4209-BGLIB1666-24</v>
      </c>
      <c r="C157" s="91" t="s">
        <v>105</v>
      </c>
      <c r="D157" s="91" t="s">
        <v>499</v>
      </c>
      <c r="E157" s="92" t="s">
        <v>107</v>
      </c>
      <c r="F157" s="82" t="s">
        <v>108</v>
      </c>
      <c r="G157" s="91">
        <v>2.0</v>
      </c>
      <c r="H157" s="91">
        <v>50.0</v>
      </c>
      <c r="I157" s="82"/>
      <c r="J157" s="82"/>
      <c r="K157" s="91" t="s">
        <v>500</v>
      </c>
      <c r="L157" s="90" t="str">
        <f t="array" ref="L157">IF('Sample list'!$I157="",CONCATENATE("Custom (",'Sample list'!$K157,")"),IF('Sample list'!$I157="No index","Custom (None)",INDEX(Index!$C$3:$V$230,MATCH('Sample list'!$J157,Index!$B$3:$B$230,0),MATCH('Sample list'!$I157,Index!$C$2:$V$2,0))))</f>
        <v>Custom (GCGGTAGTTG-ATGCTGCAGG)</v>
      </c>
      <c r="M157" s="84"/>
      <c r="N157" s="73" t="s">
        <v>110</v>
      </c>
      <c r="O157" s="84" t="s">
        <v>262</v>
      </c>
      <c r="P157" s="71">
        <f>IF('Sample list'!$D157="","",'Sample list'!$H157)</f>
        <v>50</v>
      </c>
      <c r="Q157" s="71">
        <f>IF('Sample list'!$D157="","",'Sample list'!$G157*'Sample list'!$H157)</f>
        <v>100</v>
      </c>
      <c r="R157" s="82" t="s">
        <v>400</v>
      </c>
      <c r="S157" s="82" t="str">
        <f>IF('Sample list'!$D157="","",CONCATENATE('Sample information'!$B$16,"_",'Sample list'!$R157,"_org_",'Sample list'!$M157))</f>
        <v>YB-4209_PL2_org_</v>
      </c>
      <c r="T157" s="72" t="str">
        <f>IF('Sample list'!$M157="","",(CONCATENATE(20,LEFT('Sample list'!$M157,2),"-",(MID('Sample list'!$M157,3,2)),"-",(RIGHT('Sample list'!$M157,2)))))</f>
        <v/>
      </c>
      <c r="U157" s="72" t="str">
        <f>IF('Sample list'!$D157="","",IF('Sample information'!$B$22="","RML",'Sample information'!$B$22))</f>
        <v>NEBNext Ultra II Library Prep</v>
      </c>
      <c r="V157" s="72" t="s">
        <v>112</v>
      </c>
      <c r="W157" s="73"/>
      <c r="X157" s="73"/>
      <c r="Y157" s="72"/>
      <c r="Z157" s="72"/>
      <c r="AA157" s="94"/>
      <c r="AB157" s="72"/>
      <c r="AC157" s="93"/>
      <c r="AD157" s="72"/>
      <c r="AE157" s="72"/>
      <c r="AF157" s="73"/>
      <c r="AG157" s="16"/>
      <c r="AH157" s="16"/>
      <c r="AI157" s="16"/>
      <c r="AJ157" s="16"/>
      <c r="AK157" s="16"/>
      <c r="AL157" s="16"/>
      <c r="AM157" s="16"/>
      <c r="AN157" s="16"/>
      <c r="AO157" s="16"/>
      <c r="AP157" s="16"/>
      <c r="AQ157" s="16"/>
      <c r="AR157" s="16"/>
      <c r="AS157" s="16"/>
      <c r="AT157" s="16"/>
      <c r="AU157" s="16"/>
      <c r="AV157" s="16"/>
      <c r="AW157" s="16"/>
      <c r="AX157" s="16"/>
      <c r="AY157" s="16"/>
      <c r="AZ157" s="16"/>
    </row>
    <row r="158" ht="15.75" customHeight="1">
      <c r="A158" s="90" t="str">
        <f>IF('Sample list'!$D158="","",CONCATENATE('Sample information'!B$16," #1"," ",'Sample list'!$M158))</f>
        <v>YB-4209 #1 </v>
      </c>
      <c r="B158" s="90" t="str">
        <f>IF('Sample list'!$D158="","",CONCATENATE('Sample information'!B$16,"-",'Sample list'!$D158))</f>
        <v>YB-4209-BGLIB1667-24</v>
      </c>
      <c r="C158" s="91" t="s">
        <v>105</v>
      </c>
      <c r="D158" s="91" t="s">
        <v>501</v>
      </c>
      <c r="E158" s="92" t="s">
        <v>107</v>
      </c>
      <c r="F158" s="82" t="s">
        <v>108</v>
      </c>
      <c r="G158" s="91">
        <v>2.0</v>
      </c>
      <c r="H158" s="91">
        <v>50.0</v>
      </c>
      <c r="I158" s="82"/>
      <c r="J158" s="82"/>
      <c r="K158" s="91" t="s">
        <v>502</v>
      </c>
      <c r="L158" s="90" t="str">
        <f t="array" ref="L158">IF('Sample list'!$I158="",CONCATENATE("Custom (",'Sample list'!$K158,")"),IF('Sample list'!$I158="No index","Custom (None)",INDEX(Index!$C$3:$V$230,MATCH('Sample list'!$J158,Index!$B$3:$B$230,0),MATCH('Sample list'!$I158,Index!$C$2:$V$2,0))))</f>
        <v>Custom (CTGGACGAGT-TGGTCCTCGT)</v>
      </c>
      <c r="M158" s="84"/>
      <c r="N158" s="73" t="s">
        <v>110</v>
      </c>
      <c r="O158" s="84" t="s">
        <v>265</v>
      </c>
      <c r="P158" s="71">
        <f>IF('Sample list'!$D158="","",'Sample list'!$H158)</f>
        <v>50</v>
      </c>
      <c r="Q158" s="71">
        <f>IF('Sample list'!$D158="","",'Sample list'!$G158*'Sample list'!$H158)</f>
        <v>100</v>
      </c>
      <c r="R158" s="82" t="s">
        <v>400</v>
      </c>
      <c r="S158" s="82" t="str">
        <f>IF('Sample list'!$D158="","",CONCATENATE('Sample information'!$B$16,"_",'Sample list'!$R158,"_org_",'Sample list'!$M158))</f>
        <v>YB-4209_PL2_org_</v>
      </c>
      <c r="T158" s="72" t="str">
        <f>IF('Sample list'!$M158="","",(CONCATENATE(20,LEFT('Sample list'!$M158,2),"-",(MID('Sample list'!$M158,3,2)),"-",(RIGHT('Sample list'!$M158,2)))))</f>
        <v/>
      </c>
      <c r="U158" s="72" t="str">
        <f>IF('Sample list'!$D158="","",IF('Sample information'!$B$22="","RML",'Sample information'!$B$22))</f>
        <v>NEBNext Ultra II Library Prep</v>
      </c>
      <c r="V158" s="72" t="s">
        <v>112</v>
      </c>
      <c r="W158" s="73"/>
      <c r="X158" s="73"/>
      <c r="Y158" s="72"/>
      <c r="Z158" s="72"/>
      <c r="AA158" s="94"/>
      <c r="AB158" s="72"/>
      <c r="AC158" s="93"/>
      <c r="AD158" s="72"/>
      <c r="AE158" s="72"/>
      <c r="AF158" s="73"/>
      <c r="AG158" s="16"/>
      <c r="AH158" s="16"/>
      <c r="AI158" s="16"/>
      <c r="AJ158" s="16"/>
      <c r="AK158" s="16"/>
      <c r="AL158" s="16"/>
      <c r="AM158" s="16"/>
      <c r="AN158" s="16"/>
      <c r="AO158" s="16"/>
      <c r="AP158" s="16"/>
      <c r="AQ158" s="16"/>
      <c r="AR158" s="16"/>
      <c r="AS158" s="16"/>
      <c r="AT158" s="16"/>
      <c r="AU158" s="16"/>
      <c r="AV158" s="16"/>
      <c r="AW158" s="16"/>
      <c r="AX158" s="16"/>
      <c r="AY158" s="16"/>
      <c r="AZ158" s="16"/>
    </row>
    <row r="159" ht="15.75" customHeight="1">
      <c r="A159" s="90" t="str">
        <f>IF('Sample list'!$D159="","",CONCATENATE('Sample information'!B$16," #1"," ",'Sample list'!$M159))</f>
        <v>YB-4209 #1 </v>
      </c>
      <c r="B159" s="90" t="str">
        <f>IF('Sample list'!$D159="","",CONCATENATE('Sample information'!B$16,"-",'Sample list'!$D159))</f>
        <v>YB-4209-BGLIB1668-24</v>
      </c>
      <c r="C159" s="91" t="s">
        <v>105</v>
      </c>
      <c r="D159" s="91" t="s">
        <v>503</v>
      </c>
      <c r="E159" s="92" t="s">
        <v>107</v>
      </c>
      <c r="F159" s="82" t="s">
        <v>108</v>
      </c>
      <c r="G159" s="91">
        <v>2.0</v>
      </c>
      <c r="H159" s="91">
        <v>50.0</v>
      </c>
      <c r="I159" s="82"/>
      <c r="J159" s="82"/>
      <c r="K159" s="91" t="s">
        <v>504</v>
      </c>
      <c r="L159" s="90" t="str">
        <f t="array" ref="L159">IF('Sample list'!$I159="",CONCATENATE("Custom (",'Sample list'!$K159,")"),IF('Sample list'!$I159="No index","Custom (None)",INDEX(Index!$C$3:$V$230,MATCH('Sample list'!$J159,Index!$B$3:$B$230,0),MATCH('Sample list'!$I159,Index!$C$2:$V$2,0))))</f>
        <v>Custom (GTTCTCCGGA-ATTCCTCTGG)</v>
      </c>
      <c r="M159" s="84"/>
      <c r="N159" s="73" t="s">
        <v>110</v>
      </c>
      <c r="O159" s="84" t="s">
        <v>268</v>
      </c>
      <c r="P159" s="71">
        <f>IF('Sample list'!$D159="","",'Sample list'!$H159)</f>
        <v>50</v>
      </c>
      <c r="Q159" s="71">
        <f>IF('Sample list'!$D159="","",'Sample list'!$G159*'Sample list'!$H159)</f>
        <v>100</v>
      </c>
      <c r="R159" s="82" t="s">
        <v>400</v>
      </c>
      <c r="S159" s="82" t="str">
        <f>IF('Sample list'!$D159="","",CONCATENATE('Sample information'!$B$16,"_",'Sample list'!$R159,"_org_",'Sample list'!$M159))</f>
        <v>YB-4209_PL2_org_</v>
      </c>
      <c r="T159" s="72" t="str">
        <f>IF('Sample list'!$M159="","",(CONCATENATE(20,LEFT('Sample list'!$M159,2),"-",(MID('Sample list'!$M159,3,2)),"-",(RIGHT('Sample list'!$M159,2)))))</f>
        <v/>
      </c>
      <c r="U159" s="72" t="str">
        <f>IF('Sample list'!$D159="","",IF('Sample information'!$B$22="","RML",'Sample information'!$B$22))</f>
        <v>NEBNext Ultra II Library Prep</v>
      </c>
      <c r="V159" s="72" t="s">
        <v>112</v>
      </c>
      <c r="W159" s="73"/>
      <c r="X159" s="73"/>
      <c r="Y159" s="72"/>
      <c r="Z159" s="72"/>
      <c r="AA159" s="94"/>
      <c r="AB159" s="72"/>
      <c r="AC159" s="93"/>
      <c r="AD159" s="72"/>
      <c r="AE159" s="72"/>
      <c r="AF159" s="73"/>
      <c r="AG159" s="16"/>
      <c r="AH159" s="16"/>
      <c r="AI159" s="16"/>
      <c r="AJ159" s="16"/>
      <c r="AK159" s="16"/>
      <c r="AL159" s="16"/>
      <c r="AM159" s="16"/>
      <c r="AN159" s="16"/>
      <c r="AO159" s="16"/>
      <c r="AP159" s="16"/>
      <c r="AQ159" s="16"/>
      <c r="AR159" s="16"/>
      <c r="AS159" s="16"/>
      <c r="AT159" s="16"/>
      <c r="AU159" s="16"/>
      <c r="AV159" s="16"/>
      <c r="AW159" s="16"/>
      <c r="AX159" s="16"/>
      <c r="AY159" s="16"/>
      <c r="AZ159" s="16"/>
    </row>
    <row r="160" ht="15.75" customHeight="1">
      <c r="A160" s="90" t="str">
        <f>IF('Sample list'!$D160="","",CONCATENATE('Sample information'!B$16," #1"," ",'Sample list'!$M160))</f>
        <v>YB-4209 #1 </v>
      </c>
      <c r="B160" s="90" t="str">
        <f>IF('Sample list'!$D160="","",CONCATENATE('Sample information'!B$16,"-",'Sample list'!$D160))</f>
        <v>YB-4209-BGLIB1669-24</v>
      </c>
      <c r="C160" s="91" t="s">
        <v>105</v>
      </c>
      <c r="D160" s="91" t="s">
        <v>505</v>
      </c>
      <c r="E160" s="92" t="s">
        <v>107</v>
      </c>
      <c r="F160" s="82" t="s">
        <v>108</v>
      </c>
      <c r="G160" s="91">
        <v>2.0</v>
      </c>
      <c r="H160" s="91">
        <v>50.0</v>
      </c>
      <c r="I160" s="82"/>
      <c r="J160" s="82"/>
      <c r="K160" s="91" t="s">
        <v>506</v>
      </c>
      <c r="L160" s="90" t="str">
        <f t="array" ref="L160">IF('Sample list'!$I160="",CONCATENATE("Custom (",'Sample list'!$K160,")"),IF('Sample list'!$I160="No index","Custom (None)",INDEX(Index!$C$3:$V$230,MATCH('Sample list'!$J160,Index!$B$3:$B$230,0),MATCH('Sample list'!$I160,Index!$C$2:$V$2,0))))</f>
        <v>Custom (CTTCTCACAA-TTCACTGGCT)</v>
      </c>
      <c r="M160" s="84"/>
      <c r="N160" s="73" t="s">
        <v>110</v>
      </c>
      <c r="O160" s="84" t="s">
        <v>271</v>
      </c>
      <c r="P160" s="71">
        <f>IF('Sample list'!$D160="","",'Sample list'!$H160)</f>
        <v>50</v>
      </c>
      <c r="Q160" s="71">
        <f>IF('Sample list'!$D160="","",'Sample list'!$G160*'Sample list'!$H160)</f>
        <v>100</v>
      </c>
      <c r="R160" s="82" t="s">
        <v>400</v>
      </c>
      <c r="S160" s="82" t="str">
        <f>IF('Sample list'!$D160="","",CONCATENATE('Sample information'!$B$16,"_",'Sample list'!$R160,"_org_",'Sample list'!$M160))</f>
        <v>YB-4209_PL2_org_</v>
      </c>
      <c r="T160" s="72" t="str">
        <f>IF('Sample list'!$M160="","",(CONCATENATE(20,LEFT('Sample list'!$M160,2),"-",(MID('Sample list'!$M160,3,2)),"-",(RIGHT('Sample list'!$M160,2)))))</f>
        <v/>
      </c>
      <c r="U160" s="72" t="str">
        <f>IF('Sample list'!$D160="","",IF('Sample information'!$B$22="","RML",'Sample information'!$B$22))</f>
        <v>NEBNext Ultra II Library Prep</v>
      </c>
      <c r="V160" s="72" t="s">
        <v>112</v>
      </c>
      <c r="W160" s="73"/>
      <c r="X160" s="73"/>
      <c r="Y160" s="72"/>
      <c r="Z160" s="72"/>
      <c r="AA160" s="94"/>
      <c r="AB160" s="72"/>
      <c r="AC160" s="93"/>
      <c r="AD160" s="72"/>
      <c r="AE160" s="72"/>
      <c r="AF160" s="73"/>
      <c r="AG160" s="16"/>
      <c r="AH160" s="16"/>
      <c r="AI160" s="16"/>
      <c r="AJ160" s="16"/>
      <c r="AK160" s="16"/>
      <c r="AL160" s="16"/>
      <c r="AM160" s="16"/>
      <c r="AN160" s="16"/>
      <c r="AO160" s="16"/>
      <c r="AP160" s="16"/>
      <c r="AQ160" s="16"/>
      <c r="AR160" s="16"/>
      <c r="AS160" s="16"/>
      <c r="AT160" s="16"/>
      <c r="AU160" s="16"/>
      <c r="AV160" s="16"/>
      <c r="AW160" s="16"/>
      <c r="AX160" s="16"/>
      <c r="AY160" s="16"/>
      <c r="AZ160" s="16"/>
    </row>
    <row r="161" ht="15.75" customHeight="1">
      <c r="A161" s="90" t="str">
        <f>IF('Sample list'!$D161="","",CONCATENATE('Sample information'!B$16," #1"," ",'Sample list'!$M161))</f>
        <v>YB-4209 #1 </v>
      </c>
      <c r="B161" s="90" t="str">
        <f>IF('Sample list'!$D161="","",CONCATENATE('Sample information'!B$16,"-",'Sample list'!$D161))</f>
        <v>YB-4209-BGLIB1670-24</v>
      </c>
      <c r="C161" s="91" t="s">
        <v>105</v>
      </c>
      <c r="D161" s="91" t="s">
        <v>507</v>
      </c>
      <c r="E161" s="92" t="s">
        <v>107</v>
      </c>
      <c r="F161" s="82" t="s">
        <v>108</v>
      </c>
      <c r="G161" s="91">
        <v>2.0</v>
      </c>
      <c r="H161" s="91">
        <v>50.0</v>
      </c>
      <c r="I161" s="82"/>
      <c r="J161" s="82"/>
      <c r="K161" s="91" t="s">
        <v>508</v>
      </c>
      <c r="L161" s="90" t="str">
        <f t="array" ref="L161">IF('Sample list'!$I161="",CONCATENATE("Custom (",'Sample list'!$K161,")"),IF('Sample list'!$I161="No index","Custom (None)",INDEX(Index!$C$3:$V$230,MATCH('Sample list'!$J161,Index!$B$3:$B$230,0),MATCH('Sample list'!$I161,Index!$C$2:$V$2,0))))</f>
        <v>Custom (GAACCTTCGG-TCTATCTGAC)</v>
      </c>
      <c r="M161" s="84"/>
      <c r="N161" s="73" t="s">
        <v>110</v>
      </c>
      <c r="O161" s="84" t="s">
        <v>274</v>
      </c>
      <c r="P161" s="71">
        <f>IF('Sample list'!$D161="","",'Sample list'!$H161)</f>
        <v>50</v>
      </c>
      <c r="Q161" s="71">
        <f>IF('Sample list'!$D161="","",'Sample list'!$G161*'Sample list'!$H161)</f>
        <v>100</v>
      </c>
      <c r="R161" s="82" t="s">
        <v>400</v>
      </c>
      <c r="S161" s="82" t="str">
        <f>IF('Sample list'!$D161="","",CONCATENATE('Sample information'!$B$16,"_",'Sample list'!$R161,"_org_",'Sample list'!$M161))</f>
        <v>YB-4209_PL2_org_</v>
      </c>
      <c r="T161" s="72" t="str">
        <f>IF('Sample list'!$M161="","",(CONCATENATE(20,LEFT('Sample list'!$M161,2),"-",(MID('Sample list'!$M161,3,2)),"-",(RIGHT('Sample list'!$M161,2)))))</f>
        <v/>
      </c>
      <c r="U161" s="72" t="str">
        <f>IF('Sample list'!$D161="","",IF('Sample information'!$B$22="","RML",'Sample information'!$B$22))</f>
        <v>NEBNext Ultra II Library Prep</v>
      </c>
      <c r="V161" s="72" t="s">
        <v>112</v>
      </c>
      <c r="W161" s="73"/>
      <c r="X161" s="73"/>
      <c r="Y161" s="72"/>
      <c r="Z161" s="72"/>
      <c r="AA161" s="94"/>
      <c r="AB161" s="72"/>
      <c r="AC161" s="93"/>
      <c r="AD161" s="72"/>
      <c r="AE161" s="72"/>
      <c r="AF161" s="73"/>
      <c r="AG161" s="16"/>
      <c r="AH161" s="16"/>
      <c r="AI161" s="16"/>
      <c r="AJ161" s="16"/>
      <c r="AK161" s="16"/>
      <c r="AL161" s="16"/>
      <c r="AM161" s="16"/>
      <c r="AN161" s="16"/>
      <c r="AO161" s="16"/>
      <c r="AP161" s="16"/>
      <c r="AQ161" s="16"/>
      <c r="AR161" s="16"/>
      <c r="AS161" s="16"/>
      <c r="AT161" s="16"/>
      <c r="AU161" s="16"/>
      <c r="AV161" s="16"/>
      <c r="AW161" s="16"/>
      <c r="AX161" s="16"/>
      <c r="AY161" s="16"/>
      <c r="AZ161" s="16"/>
    </row>
    <row r="162" ht="15.75" customHeight="1">
      <c r="A162" s="90" t="str">
        <f>IF('Sample list'!$D162="","",CONCATENATE('Sample information'!B$16," #1"," ",'Sample list'!$M162))</f>
        <v>YB-4209 #1 </v>
      </c>
      <c r="B162" s="90" t="str">
        <f>IF('Sample list'!$D162="","",CONCATENATE('Sample information'!B$16,"-",'Sample list'!$D162))</f>
        <v>YB-4209-BGLIB1671-24</v>
      </c>
      <c r="C162" s="91" t="s">
        <v>105</v>
      </c>
      <c r="D162" s="91" t="s">
        <v>509</v>
      </c>
      <c r="E162" s="92" t="s">
        <v>107</v>
      </c>
      <c r="F162" s="82" t="s">
        <v>108</v>
      </c>
      <c r="G162" s="91">
        <v>2.0</v>
      </c>
      <c r="H162" s="91">
        <v>50.0</v>
      </c>
      <c r="I162" s="82"/>
      <c r="J162" s="82"/>
      <c r="K162" s="91" t="s">
        <v>510</v>
      </c>
      <c r="L162" s="90" t="str">
        <f t="array" ref="L162">IF('Sample list'!$I162="",CONCATENATE("Custom (",'Sample list'!$K162,")"),IF('Sample list'!$I162="No index","Custom (None)",INDEX(Index!$C$3:$V$230,MATCH('Sample list'!$J162,Index!$B$3:$B$230,0),MATCH('Sample list'!$I162,Index!$C$2:$V$2,0))))</f>
        <v>Custom (AGGTGTGTAT-AGTGTGATAG)</v>
      </c>
      <c r="M162" s="84"/>
      <c r="N162" s="73" t="s">
        <v>110</v>
      </c>
      <c r="O162" s="84" t="s">
        <v>277</v>
      </c>
      <c r="P162" s="71">
        <f>IF('Sample list'!$D162="","",'Sample list'!$H162)</f>
        <v>50</v>
      </c>
      <c r="Q162" s="71">
        <f>IF('Sample list'!$D162="","",'Sample list'!$G162*'Sample list'!$H162)</f>
        <v>100</v>
      </c>
      <c r="R162" s="82" t="s">
        <v>400</v>
      </c>
      <c r="S162" s="82" t="str">
        <f>IF('Sample list'!$D162="","",CONCATENATE('Sample information'!$B$16,"_",'Sample list'!$R162,"_org_",'Sample list'!$M162))</f>
        <v>YB-4209_PL2_org_</v>
      </c>
      <c r="T162" s="72" t="str">
        <f>IF('Sample list'!$M162="","",(CONCATENATE(20,LEFT('Sample list'!$M162,2),"-",(MID('Sample list'!$M162,3,2)),"-",(RIGHT('Sample list'!$M162,2)))))</f>
        <v/>
      </c>
      <c r="U162" s="72" t="str">
        <f>IF('Sample list'!$D162="","",IF('Sample information'!$B$22="","RML",'Sample information'!$B$22))</f>
        <v>NEBNext Ultra II Library Prep</v>
      </c>
      <c r="V162" s="72" t="s">
        <v>112</v>
      </c>
      <c r="W162" s="73"/>
      <c r="X162" s="73"/>
      <c r="Y162" s="72"/>
      <c r="Z162" s="72"/>
      <c r="AA162" s="94"/>
      <c r="AB162" s="72"/>
      <c r="AC162" s="93"/>
      <c r="AD162" s="72"/>
      <c r="AE162" s="72"/>
      <c r="AF162" s="73"/>
      <c r="AG162" s="16"/>
      <c r="AH162" s="16"/>
      <c r="AI162" s="16"/>
      <c r="AJ162" s="16"/>
      <c r="AK162" s="16"/>
      <c r="AL162" s="16"/>
      <c r="AM162" s="16"/>
      <c r="AN162" s="16"/>
      <c r="AO162" s="16"/>
      <c r="AP162" s="16"/>
      <c r="AQ162" s="16"/>
      <c r="AR162" s="16"/>
      <c r="AS162" s="16"/>
      <c r="AT162" s="16"/>
      <c r="AU162" s="16"/>
      <c r="AV162" s="16"/>
      <c r="AW162" s="16"/>
      <c r="AX162" s="16"/>
      <c r="AY162" s="16"/>
      <c r="AZ162" s="16"/>
    </row>
    <row r="163" ht="15.75" customHeight="1">
      <c r="A163" s="90" t="str">
        <f>IF('Sample list'!$D163="","",CONCATENATE('Sample information'!B$16," #1"," ",'Sample list'!$M163))</f>
        <v>YB-4209 #1 </v>
      </c>
      <c r="B163" s="90" t="str">
        <f>IF('Sample list'!$D163="","",CONCATENATE('Sample information'!B$16,"-",'Sample list'!$D163))</f>
        <v>YB-4209-BGLIB1672-24</v>
      </c>
      <c r="C163" s="91" t="s">
        <v>105</v>
      </c>
      <c r="D163" s="91" t="s">
        <v>511</v>
      </c>
      <c r="E163" s="92" t="s">
        <v>107</v>
      </c>
      <c r="F163" s="82" t="s">
        <v>108</v>
      </c>
      <c r="G163" s="91">
        <v>2.0</v>
      </c>
      <c r="H163" s="91">
        <v>50.0</v>
      </c>
      <c r="I163" s="82"/>
      <c r="J163" s="82"/>
      <c r="K163" s="91" t="s">
        <v>512</v>
      </c>
      <c r="L163" s="90" t="str">
        <f t="array" ref="L163">IF('Sample list'!$I163="",CONCATENATE("Custom (",'Sample list'!$K163,")"),IF('Sample list'!$I163="No index","Custom (None)",INDEX(Index!$C$3:$V$230,MATCH('Sample list'!$J163,Index!$B$3:$B$230,0),MATCH('Sample list'!$I163,Index!$C$2:$V$2,0))))</f>
        <v>Custom (AGCAGAGGCT-TTCGCCTTAG)</v>
      </c>
      <c r="M163" s="84"/>
      <c r="N163" s="73" t="s">
        <v>110</v>
      </c>
      <c r="O163" s="84" t="s">
        <v>280</v>
      </c>
      <c r="P163" s="71">
        <f>IF('Sample list'!$D163="","",'Sample list'!$H163)</f>
        <v>50</v>
      </c>
      <c r="Q163" s="71">
        <f>IF('Sample list'!$D163="","",'Sample list'!$G163*'Sample list'!$H163)</f>
        <v>100</v>
      </c>
      <c r="R163" s="82" t="s">
        <v>400</v>
      </c>
      <c r="S163" s="82" t="str">
        <f>IF('Sample list'!$D163="","",CONCATENATE('Sample information'!$B$16,"_",'Sample list'!$R163,"_org_",'Sample list'!$M163))</f>
        <v>YB-4209_PL2_org_</v>
      </c>
      <c r="T163" s="72" t="str">
        <f>IF('Sample list'!$M163="","",(CONCATENATE(20,LEFT('Sample list'!$M163,2),"-",(MID('Sample list'!$M163,3,2)),"-",(RIGHT('Sample list'!$M163,2)))))</f>
        <v/>
      </c>
      <c r="U163" s="72" t="str">
        <f>IF('Sample list'!$D163="","",IF('Sample information'!$B$22="","RML",'Sample information'!$B$22))</f>
        <v>NEBNext Ultra II Library Prep</v>
      </c>
      <c r="V163" s="72" t="s">
        <v>112</v>
      </c>
      <c r="W163" s="73"/>
      <c r="X163" s="73"/>
      <c r="Y163" s="72"/>
      <c r="Z163" s="72"/>
      <c r="AA163" s="94"/>
      <c r="AB163" s="72"/>
      <c r="AC163" s="93"/>
      <c r="AD163" s="72"/>
      <c r="AE163" s="72"/>
      <c r="AF163" s="73"/>
      <c r="AG163" s="16"/>
      <c r="AH163" s="16"/>
      <c r="AI163" s="16"/>
      <c r="AJ163" s="16"/>
      <c r="AK163" s="16"/>
      <c r="AL163" s="16"/>
      <c r="AM163" s="16"/>
      <c r="AN163" s="16"/>
      <c r="AO163" s="16"/>
      <c r="AP163" s="16"/>
      <c r="AQ163" s="16"/>
      <c r="AR163" s="16"/>
      <c r="AS163" s="16"/>
      <c r="AT163" s="16"/>
      <c r="AU163" s="16"/>
      <c r="AV163" s="16"/>
      <c r="AW163" s="16"/>
      <c r="AX163" s="16"/>
      <c r="AY163" s="16"/>
      <c r="AZ163" s="16"/>
    </row>
    <row r="164" ht="15.75" customHeight="1">
      <c r="A164" s="90" t="str">
        <f>IF('Sample list'!$D164="","",CONCATENATE('Sample information'!B$16," #1"," ",'Sample list'!$M164))</f>
        <v>YB-4209 #1 </v>
      </c>
      <c r="B164" s="90" t="str">
        <f>IF('Sample list'!$D164="","",CONCATENATE('Sample information'!B$16,"-",'Sample list'!$D164))</f>
        <v>YB-4209-BGLIB1673-24</v>
      </c>
      <c r="C164" s="91" t="s">
        <v>105</v>
      </c>
      <c r="D164" s="91" t="s">
        <v>513</v>
      </c>
      <c r="E164" s="92" t="s">
        <v>107</v>
      </c>
      <c r="F164" s="82" t="s">
        <v>108</v>
      </c>
      <c r="G164" s="91">
        <v>2.0</v>
      </c>
      <c r="H164" s="91">
        <v>50.0</v>
      </c>
      <c r="I164" s="82"/>
      <c r="J164" s="82"/>
      <c r="K164" s="91" t="s">
        <v>514</v>
      </c>
      <c r="L164" s="90" t="str">
        <f t="array" ref="L164">IF('Sample list'!$I164="",CONCATENATE("Custom (",'Sample list'!$K164,")"),IF('Sample list'!$I164="No index","Custom (None)",INDEX(Index!$C$3:$V$230,MATCH('Sample list'!$J164,Index!$B$3:$B$230,0),MATCH('Sample list'!$I164,Index!$C$2:$V$2,0))))</f>
        <v>Custom (TAATGATCCG-CCGTAACCTT)</v>
      </c>
      <c r="M164" s="84"/>
      <c r="N164" s="73" t="s">
        <v>110</v>
      </c>
      <c r="O164" s="84" t="s">
        <v>283</v>
      </c>
      <c r="P164" s="71">
        <f>IF('Sample list'!$D164="","",'Sample list'!$H164)</f>
        <v>50</v>
      </c>
      <c r="Q164" s="71">
        <f>IF('Sample list'!$D164="","",'Sample list'!$G164*'Sample list'!$H164)</f>
        <v>100</v>
      </c>
      <c r="R164" s="82" t="s">
        <v>400</v>
      </c>
      <c r="S164" s="82" t="str">
        <f>IF('Sample list'!$D164="","",CONCATENATE('Sample information'!$B$16,"_",'Sample list'!$R164,"_org_",'Sample list'!$M164))</f>
        <v>YB-4209_PL2_org_</v>
      </c>
      <c r="T164" s="72" t="str">
        <f>IF('Sample list'!$M164="","",(CONCATENATE(20,LEFT('Sample list'!$M164,2),"-",(MID('Sample list'!$M164,3,2)),"-",(RIGHT('Sample list'!$M164,2)))))</f>
        <v/>
      </c>
      <c r="U164" s="72" t="str">
        <f>IF('Sample list'!$D164="","",IF('Sample information'!$B$22="","RML",'Sample information'!$B$22))</f>
        <v>NEBNext Ultra II Library Prep</v>
      </c>
      <c r="V164" s="72" t="s">
        <v>112</v>
      </c>
      <c r="W164" s="73"/>
      <c r="X164" s="73"/>
      <c r="Y164" s="72"/>
      <c r="Z164" s="72"/>
      <c r="AA164" s="94"/>
      <c r="AB164" s="72"/>
      <c r="AC164" s="93"/>
      <c r="AD164" s="72"/>
      <c r="AE164" s="72"/>
      <c r="AF164" s="73"/>
      <c r="AG164" s="16"/>
      <c r="AH164" s="16"/>
      <c r="AI164" s="16"/>
      <c r="AJ164" s="16"/>
      <c r="AK164" s="16"/>
      <c r="AL164" s="16"/>
      <c r="AM164" s="16"/>
      <c r="AN164" s="16"/>
      <c r="AO164" s="16"/>
      <c r="AP164" s="16"/>
      <c r="AQ164" s="16"/>
      <c r="AR164" s="16"/>
      <c r="AS164" s="16"/>
      <c r="AT164" s="16"/>
      <c r="AU164" s="16"/>
      <c r="AV164" s="16"/>
      <c r="AW164" s="16"/>
      <c r="AX164" s="16"/>
      <c r="AY164" s="16"/>
      <c r="AZ164" s="16"/>
    </row>
    <row r="165" ht="15.75" customHeight="1">
      <c r="A165" s="90" t="str">
        <f>IF('Sample list'!$D165="","",CONCATENATE('Sample information'!B$16," #1"," ",'Sample list'!$M165))</f>
        <v>YB-4209 #1 </v>
      </c>
      <c r="B165" s="90" t="str">
        <f>IF('Sample list'!$D165="","",CONCATENATE('Sample information'!B$16,"-",'Sample list'!$D165))</f>
        <v>YB-4209-BGLIB1674-24</v>
      </c>
      <c r="C165" s="91" t="s">
        <v>105</v>
      </c>
      <c r="D165" s="91" t="s">
        <v>515</v>
      </c>
      <c r="E165" s="92" t="s">
        <v>107</v>
      </c>
      <c r="F165" s="82" t="s">
        <v>108</v>
      </c>
      <c r="G165" s="91">
        <v>2.0</v>
      </c>
      <c r="H165" s="91">
        <v>50.0</v>
      </c>
      <c r="I165" s="82"/>
      <c r="J165" s="82"/>
      <c r="K165" s="91" t="s">
        <v>516</v>
      </c>
      <c r="L165" s="90" t="str">
        <f t="array" ref="L165">IF('Sample list'!$I165="",CONCATENATE("Custom (",'Sample list'!$K165,")"),IF('Sample list'!$I165="No index","Custom (None)",INDEX(Index!$C$3:$V$230,MATCH('Sample list'!$J165,Index!$B$3:$B$230,0),MATCH('Sample list'!$I165,Index!$C$2:$V$2,0))))</f>
        <v>Custom (CTAGAGAGAG-ACTTGATTGG)</v>
      </c>
      <c r="M165" s="84"/>
      <c r="N165" s="73" t="s">
        <v>110</v>
      </c>
      <c r="O165" s="84" t="s">
        <v>286</v>
      </c>
      <c r="P165" s="71">
        <f>IF('Sample list'!$D165="","",'Sample list'!$H165)</f>
        <v>50</v>
      </c>
      <c r="Q165" s="71">
        <f>IF('Sample list'!$D165="","",'Sample list'!$G165*'Sample list'!$H165)</f>
        <v>100</v>
      </c>
      <c r="R165" s="82" t="s">
        <v>400</v>
      </c>
      <c r="S165" s="82" t="str">
        <f>IF('Sample list'!$D165="","",CONCATENATE('Sample information'!$B$16,"_",'Sample list'!$R165,"_org_",'Sample list'!$M165))</f>
        <v>YB-4209_PL2_org_</v>
      </c>
      <c r="T165" s="72" t="str">
        <f>IF('Sample list'!$M165="","",(CONCATENATE(20,LEFT('Sample list'!$M165,2),"-",(MID('Sample list'!$M165,3,2)),"-",(RIGHT('Sample list'!$M165,2)))))</f>
        <v/>
      </c>
      <c r="U165" s="72" t="str">
        <f>IF('Sample list'!$D165="","",IF('Sample information'!$B$22="","RML",'Sample information'!$B$22))</f>
        <v>NEBNext Ultra II Library Prep</v>
      </c>
      <c r="V165" s="72" t="s">
        <v>112</v>
      </c>
      <c r="W165" s="73"/>
      <c r="X165" s="73"/>
      <c r="Y165" s="72"/>
      <c r="Z165" s="72"/>
      <c r="AA165" s="94"/>
      <c r="AB165" s="72"/>
      <c r="AC165" s="93"/>
      <c r="AD165" s="72"/>
      <c r="AE165" s="72"/>
      <c r="AF165" s="73"/>
      <c r="AG165" s="16"/>
      <c r="AH165" s="16"/>
      <c r="AI165" s="16"/>
      <c r="AJ165" s="16"/>
      <c r="AK165" s="16"/>
      <c r="AL165" s="16"/>
      <c r="AM165" s="16"/>
      <c r="AN165" s="16"/>
      <c r="AO165" s="16"/>
      <c r="AP165" s="16"/>
      <c r="AQ165" s="16"/>
      <c r="AR165" s="16"/>
      <c r="AS165" s="16"/>
      <c r="AT165" s="16"/>
      <c r="AU165" s="16"/>
      <c r="AV165" s="16"/>
      <c r="AW165" s="16"/>
      <c r="AX165" s="16"/>
      <c r="AY165" s="16"/>
      <c r="AZ165" s="16"/>
    </row>
    <row r="166" ht="15.75" customHeight="1">
      <c r="A166" s="90" t="str">
        <f>IF('Sample list'!$D166="","",CONCATENATE('Sample information'!B$16," #1"," ",'Sample list'!$M166))</f>
        <v>YB-4209 #1 </v>
      </c>
      <c r="B166" s="90" t="str">
        <f>IF('Sample list'!$D166="","",CONCATENATE('Sample information'!B$16,"-",'Sample list'!$D166))</f>
        <v>YB-4209-BGLIB1675-24</v>
      </c>
      <c r="C166" s="91" t="s">
        <v>105</v>
      </c>
      <c r="D166" s="91" t="s">
        <v>517</v>
      </c>
      <c r="E166" s="92" t="s">
        <v>107</v>
      </c>
      <c r="F166" s="82" t="s">
        <v>108</v>
      </c>
      <c r="G166" s="91">
        <v>2.0</v>
      </c>
      <c r="H166" s="91">
        <v>50.0</v>
      </c>
      <c r="I166" s="82"/>
      <c r="J166" s="82"/>
      <c r="K166" s="91" t="s">
        <v>518</v>
      </c>
      <c r="L166" s="90" t="str">
        <f t="array" ref="L166">IF('Sample list'!$I166="",CONCATENATE("Custom (",'Sample list'!$K166,")"),IF('Sample list'!$I166="No index","Custom (None)",INDEX(Index!$C$3:$V$230,MATCH('Sample list'!$J166,Index!$B$3:$B$230,0),MATCH('Sample list'!$I166,Index!$C$2:$V$2,0))))</f>
        <v>Custom (ATGGAGCCTT-TGAAGATGGA)</v>
      </c>
      <c r="M166" s="84"/>
      <c r="N166" s="73" t="s">
        <v>110</v>
      </c>
      <c r="O166" s="84" t="s">
        <v>289</v>
      </c>
      <c r="P166" s="71">
        <f>IF('Sample list'!$D166="","",'Sample list'!$H166)</f>
        <v>50</v>
      </c>
      <c r="Q166" s="71">
        <f>IF('Sample list'!$D166="","",'Sample list'!$G166*'Sample list'!$H166)</f>
        <v>100</v>
      </c>
      <c r="R166" s="82" t="s">
        <v>400</v>
      </c>
      <c r="S166" s="82" t="str">
        <f>IF('Sample list'!$D166="","",CONCATENATE('Sample information'!$B$16,"_",'Sample list'!$R166,"_org_",'Sample list'!$M166))</f>
        <v>YB-4209_PL2_org_</v>
      </c>
      <c r="T166" s="72" t="str">
        <f>IF('Sample list'!$M166="","",(CONCATENATE(20,LEFT('Sample list'!$M166,2),"-",(MID('Sample list'!$M166,3,2)),"-",(RIGHT('Sample list'!$M166,2)))))</f>
        <v/>
      </c>
      <c r="U166" s="72" t="str">
        <f>IF('Sample list'!$D166="","",IF('Sample information'!$B$22="","RML",'Sample information'!$B$22))</f>
        <v>NEBNext Ultra II Library Prep</v>
      </c>
      <c r="V166" s="72" t="s">
        <v>112</v>
      </c>
      <c r="W166" s="73"/>
      <c r="X166" s="73"/>
      <c r="Y166" s="72"/>
      <c r="Z166" s="72"/>
      <c r="AA166" s="94"/>
      <c r="AB166" s="72"/>
      <c r="AC166" s="93"/>
      <c r="AD166" s="72"/>
      <c r="AE166" s="72"/>
      <c r="AF166" s="73"/>
      <c r="AG166" s="16"/>
      <c r="AH166" s="16"/>
      <c r="AI166" s="16"/>
      <c r="AJ166" s="16"/>
      <c r="AK166" s="16"/>
      <c r="AL166" s="16"/>
      <c r="AM166" s="16"/>
      <c r="AN166" s="16"/>
      <c r="AO166" s="16"/>
      <c r="AP166" s="16"/>
      <c r="AQ166" s="16"/>
      <c r="AR166" s="16"/>
      <c r="AS166" s="16"/>
      <c r="AT166" s="16"/>
      <c r="AU166" s="16"/>
      <c r="AV166" s="16"/>
      <c r="AW166" s="16"/>
      <c r="AX166" s="16"/>
      <c r="AY166" s="16"/>
      <c r="AZ166" s="16"/>
    </row>
    <row r="167" ht="15.75" customHeight="1">
      <c r="A167" s="90" t="str">
        <f>IF('Sample list'!$D167="","",CONCATENATE('Sample information'!B$16," #1"," ",'Sample list'!$M167))</f>
        <v>YB-4209 #1 </v>
      </c>
      <c r="B167" s="90" t="str">
        <f>IF('Sample list'!$D167="","",CONCATENATE('Sample information'!B$16,"-",'Sample list'!$D167))</f>
        <v>YB-4209-BGLIB1676-24</v>
      </c>
      <c r="C167" s="91" t="s">
        <v>105</v>
      </c>
      <c r="D167" s="91" t="s">
        <v>519</v>
      </c>
      <c r="E167" s="92" t="s">
        <v>107</v>
      </c>
      <c r="F167" s="82" t="s">
        <v>108</v>
      </c>
      <c r="G167" s="91">
        <v>2.0</v>
      </c>
      <c r="H167" s="91">
        <v>50.0</v>
      </c>
      <c r="I167" s="82"/>
      <c r="J167" s="82"/>
      <c r="K167" s="91" t="s">
        <v>520</v>
      </c>
      <c r="L167" s="90" t="str">
        <f t="array" ref="L167">IF('Sample list'!$I167="",CONCATENATE("Custom (",'Sample list'!$K167,")"),IF('Sample list'!$I167="No index","Custom (None)",INDEX(Index!$C$3:$V$230,MATCH('Sample list'!$J167,Index!$B$3:$B$230,0),MATCH('Sample list'!$I167,Index!$C$2:$V$2,0))))</f>
        <v>Custom (CTGATCTATC-CGTACGCCAT)</v>
      </c>
      <c r="M167" s="84"/>
      <c r="N167" s="73" t="s">
        <v>110</v>
      </c>
      <c r="O167" s="84" t="s">
        <v>292</v>
      </c>
      <c r="P167" s="71">
        <f>IF('Sample list'!$D167="","",'Sample list'!$H167)</f>
        <v>50</v>
      </c>
      <c r="Q167" s="71">
        <f>IF('Sample list'!$D167="","",'Sample list'!$G167*'Sample list'!$H167)</f>
        <v>100</v>
      </c>
      <c r="R167" s="82" t="s">
        <v>400</v>
      </c>
      <c r="S167" s="82" t="str">
        <f>IF('Sample list'!$D167="","",CONCATENATE('Sample information'!$B$16,"_",'Sample list'!$R167,"_org_",'Sample list'!$M167))</f>
        <v>YB-4209_PL2_org_</v>
      </c>
      <c r="T167" s="72" t="str">
        <f>IF('Sample list'!$M167="","",(CONCATENATE(20,LEFT('Sample list'!$M167,2),"-",(MID('Sample list'!$M167,3,2)),"-",(RIGHT('Sample list'!$M167,2)))))</f>
        <v/>
      </c>
      <c r="U167" s="72" t="str">
        <f>IF('Sample list'!$D167="","",IF('Sample information'!$B$22="","RML",'Sample information'!$B$22))</f>
        <v>NEBNext Ultra II Library Prep</v>
      </c>
      <c r="V167" s="72" t="s">
        <v>112</v>
      </c>
      <c r="W167" s="73"/>
      <c r="X167" s="73"/>
      <c r="Y167" s="72"/>
      <c r="Z167" s="72"/>
      <c r="AA167" s="94"/>
      <c r="AB167" s="72"/>
      <c r="AC167" s="93"/>
      <c r="AD167" s="72"/>
      <c r="AE167" s="72"/>
      <c r="AF167" s="73"/>
      <c r="AG167" s="16"/>
      <c r="AH167" s="16"/>
      <c r="AI167" s="16"/>
      <c r="AJ167" s="16"/>
      <c r="AK167" s="16"/>
      <c r="AL167" s="16"/>
      <c r="AM167" s="16"/>
      <c r="AN167" s="16"/>
      <c r="AO167" s="16"/>
      <c r="AP167" s="16"/>
      <c r="AQ167" s="16"/>
      <c r="AR167" s="16"/>
      <c r="AS167" s="16"/>
      <c r="AT167" s="16"/>
      <c r="AU167" s="16"/>
      <c r="AV167" s="16"/>
      <c r="AW167" s="16"/>
      <c r="AX167" s="16"/>
      <c r="AY167" s="16"/>
      <c r="AZ167" s="16"/>
    </row>
    <row r="168" ht="15.75" customHeight="1">
      <c r="A168" s="90" t="str">
        <f>IF('Sample list'!$D168="","",CONCATENATE('Sample information'!B$16," #1"," ",'Sample list'!$M168))</f>
        <v>YB-4209 #1 </v>
      </c>
      <c r="B168" s="90" t="str">
        <f>IF('Sample list'!$D168="","",CONCATENATE('Sample information'!B$16,"-",'Sample list'!$D168))</f>
        <v>YB-4209-BGLIB1677-24</v>
      </c>
      <c r="C168" s="91" t="s">
        <v>105</v>
      </c>
      <c r="D168" s="91" t="s">
        <v>521</v>
      </c>
      <c r="E168" s="92" t="s">
        <v>107</v>
      </c>
      <c r="F168" s="82" t="s">
        <v>108</v>
      </c>
      <c r="G168" s="91">
        <v>2.0</v>
      </c>
      <c r="H168" s="91">
        <v>50.0</v>
      </c>
      <c r="I168" s="82"/>
      <c r="J168" s="82"/>
      <c r="K168" s="91" t="s">
        <v>522</v>
      </c>
      <c r="L168" s="90" t="str">
        <f t="array" ref="L168">IF('Sample list'!$I168="",CONCATENATE("Custom (",'Sample list'!$K168,")"),IF('Sample list'!$I168="No index","Custom (None)",INDEX(Index!$C$3:$V$230,MATCH('Sample list'!$J168,Index!$B$3:$B$230,0),MATCH('Sample list'!$I168,Index!$C$2:$V$2,0))))</f>
        <v>Custom (AGACTTCTGC-CTGCGTCGAA)</v>
      </c>
      <c r="M168" s="84"/>
      <c r="N168" s="73" t="s">
        <v>110</v>
      </c>
      <c r="O168" s="84" t="s">
        <v>295</v>
      </c>
      <c r="P168" s="71">
        <f>IF('Sample list'!$D168="","",'Sample list'!$H168)</f>
        <v>50</v>
      </c>
      <c r="Q168" s="71">
        <f>IF('Sample list'!$D168="","",'Sample list'!$G168*'Sample list'!$H168)</f>
        <v>100</v>
      </c>
      <c r="R168" s="82" t="s">
        <v>400</v>
      </c>
      <c r="S168" s="82" t="str">
        <f>IF('Sample list'!$D168="","",CONCATENATE('Sample information'!$B$16,"_",'Sample list'!$R168,"_org_",'Sample list'!$M168))</f>
        <v>YB-4209_PL2_org_</v>
      </c>
      <c r="T168" s="72" t="str">
        <f>IF('Sample list'!$M168="","",(CONCATENATE(20,LEFT('Sample list'!$M168,2),"-",(MID('Sample list'!$M168,3,2)),"-",(RIGHT('Sample list'!$M168,2)))))</f>
        <v/>
      </c>
      <c r="U168" s="72" t="str">
        <f>IF('Sample list'!$D168="","",IF('Sample information'!$B$22="","RML",'Sample information'!$B$22))</f>
        <v>NEBNext Ultra II Library Prep</v>
      </c>
      <c r="V168" s="72" t="s">
        <v>112</v>
      </c>
      <c r="W168" s="73"/>
      <c r="X168" s="73"/>
      <c r="Y168" s="72"/>
      <c r="Z168" s="72"/>
      <c r="AA168" s="94"/>
      <c r="AB168" s="72"/>
      <c r="AC168" s="93"/>
      <c r="AD168" s="72"/>
      <c r="AE168" s="72"/>
      <c r="AF168" s="73"/>
      <c r="AG168" s="16"/>
      <c r="AH168" s="16"/>
      <c r="AI168" s="16"/>
      <c r="AJ168" s="16"/>
      <c r="AK168" s="16"/>
      <c r="AL168" s="16"/>
      <c r="AM168" s="16"/>
      <c r="AN168" s="16"/>
      <c r="AO168" s="16"/>
      <c r="AP168" s="16"/>
      <c r="AQ168" s="16"/>
      <c r="AR168" s="16"/>
      <c r="AS168" s="16"/>
      <c r="AT168" s="16"/>
      <c r="AU168" s="16"/>
      <c r="AV168" s="16"/>
      <c r="AW168" s="16"/>
      <c r="AX168" s="16"/>
      <c r="AY168" s="16"/>
      <c r="AZ168" s="16"/>
    </row>
    <row r="169" ht="15.75" customHeight="1">
      <c r="A169" s="90" t="str">
        <f>IF('Sample list'!$D169="","",CONCATENATE('Sample information'!B$16," #1"," ",'Sample list'!$M169))</f>
        <v>YB-4209 #1 </v>
      </c>
      <c r="B169" s="90" t="str">
        <f>IF('Sample list'!$D169="","",CONCATENATE('Sample information'!B$16,"-",'Sample list'!$D169))</f>
        <v>YB-4209-BGLIB1678-24</v>
      </c>
      <c r="C169" s="91" t="s">
        <v>105</v>
      </c>
      <c r="D169" s="91" t="s">
        <v>523</v>
      </c>
      <c r="E169" s="92" t="s">
        <v>107</v>
      </c>
      <c r="F169" s="82" t="s">
        <v>108</v>
      </c>
      <c r="G169" s="91">
        <v>2.0</v>
      </c>
      <c r="H169" s="91">
        <v>50.0</v>
      </c>
      <c r="I169" s="82"/>
      <c r="J169" s="82"/>
      <c r="K169" s="91" t="s">
        <v>524</v>
      </c>
      <c r="L169" s="90" t="str">
        <f t="array" ref="L169">IF('Sample list'!$I169="",CONCATENATE("Custom (",'Sample list'!$K169,")"),IF('Sample list'!$I169="No index","Custom (None)",INDEX(Index!$C$3:$V$230,MATCH('Sample list'!$J169,Index!$B$3:$B$230,0),MATCH('Sample list'!$I169,Index!$C$2:$V$2,0))))</f>
        <v>Custom (GCATCGTATA-CTCCTAATCT)</v>
      </c>
      <c r="M169" s="84"/>
      <c r="N169" s="73" t="s">
        <v>110</v>
      </c>
      <c r="O169" s="84" t="s">
        <v>298</v>
      </c>
      <c r="P169" s="71">
        <f>IF('Sample list'!$D169="","",'Sample list'!$H169)</f>
        <v>50</v>
      </c>
      <c r="Q169" s="71">
        <f>IF('Sample list'!$D169="","",'Sample list'!$G169*'Sample list'!$H169)</f>
        <v>100</v>
      </c>
      <c r="R169" s="82" t="s">
        <v>400</v>
      </c>
      <c r="S169" s="82" t="str">
        <f>IF('Sample list'!$D169="","",CONCATENATE('Sample information'!$B$16,"_",'Sample list'!$R169,"_org_",'Sample list'!$M169))</f>
        <v>YB-4209_PL2_org_</v>
      </c>
      <c r="T169" s="72" t="str">
        <f>IF('Sample list'!$M169="","",(CONCATENATE(20,LEFT('Sample list'!$M169,2),"-",(MID('Sample list'!$M169,3,2)),"-",(RIGHT('Sample list'!$M169,2)))))</f>
        <v/>
      </c>
      <c r="U169" s="72" t="str">
        <f>IF('Sample list'!$D169="","",IF('Sample information'!$B$22="","RML",'Sample information'!$B$22))</f>
        <v>NEBNext Ultra II Library Prep</v>
      </c>
      <c r="V169" s="72" t="s">
        <v>112</v>
      </c>
      <c r="W169" s="73"/>
      <c r="X169" s="73"/>
      <c r="Y169" s="72"/>
      <c r="Z169" s="72"/>
      <c r="AA169" s="94"/>
      <c r="AB169" s="72"/>
      <c r="AC169" s="93"/>
      <c r="AD169" s="72"/>
      <c r="AE169" s="72"/>
      <c r="AF169" s="73"/>
      <c r="AG169" s="16"/>
      <c r="AH169" s="16"/>
      <c r="AI169" s="16"/>
      <c r="AJ169" s="16"/>
      <c r="AK169" s="16"/>
      <c r="AL169" s="16"/>
      <c r="AM169" s="16"/>
      <c r="AN169" s="16"/>
      <c r="AO169" s="16"/>
      <c r="AP169" s="16"/>
      <c r="AQ169" s="16"/>
      <c r="AR169" s="16"/>
      <c r="AS169" s="16"/>
      <c r="AT169" s="16"/>
      <c r="AU169" s="16"/>
      <c r="AV169" s="16"/>
      <c r="AW169" s="16"/>
      <c r="AX169" s="16"/>
      <c r="AY169" s="16"/>
      <c r="AZ169" s="16"/>
    </row>
    <row r="170" ht="15.75" customHeight="1">
      <c r="A170" s="90" t="str">
        <f>IF('Sample list'!$D170="","",CONCATENATE('Sample information'!B$16," #1"," ",'Sample list'!$M170))</f>
        <v>YB-4209 #1 </v>
      </c>
      <c r="B170" s="90" t="str">
        <f>IF('Sample list'!$D170="","",CONCATENATE('Sample information'!B$16,"-",'Sample list'!$D170))</f>
        <v>YB-4209-BGLIB1679-24</v>
      </c>
      <c r="C170" s="91" t="s">
        <v>105</v>
      </c>
      <c r="D170" s="91" t="s">
        <v>525</v>
      </c>
      <c r="E170" s="92" t="s">
        <v>107</v>
      </c>
      <c r="F170" s="82" t="s">
        <v>108</v>
      </c>
      <c r="G170" s="91">
        <v>2.0</v>
      </c>
      <c r="H170" s="91">
        <v>50.0</v>
      </c>
      <c r="I170" s="82"/>
      <c r="J170" s="82"/>
      <c r="K170" s="91" t="s">
        <v>526</v>
      </c>
      <c r="L170" s="90" t="str">
        <f t="array" ref="L170">IF('Sample list'!$I170="",CONCATENATE("Custom (",'Sample list'!$K170,")"),IF('Sample list'!$I170="No index","Custom (None)",INDEX(Index!$C$3:$V$230,MATCH('Sample list'!$J170,Index!$B$3:$B$230,0),MATCH('Sample list'!$I170,Index!$C$2:$V$2,0))))</f>
        <v>Custom (TCAGAGCGTT-GAGTAACGTG)</v>
      </c>
      <c r="M170" s="84"/>
      <c r="N170" s="73" t="s">
        <v>110</v>
      </c>
      <c r="O170" s="84" t="s">
        <v>301</v>
      </c>
      <c r="P170" s="71">
        <f>IF('Sample list'!$D170="","",'Sample list'!$H170)</f>
        <v>50</v>
      </c>
      <c r="Q170" s="71">
        <f>IF('Sample list'!$D170="","",'Sample list'!$G170*'Sample list'!$H170)</f>
        <v>100</v>
      </c>
      <c r="R170" s="82" t="s">
        <v>400</v>
      </c>
      <c r="S170" s="82" t="str">
        <f>IF('Sample list'!$D170="","",CONCATENATE('Sample information'!$B$16,"_",'Sample list'!$R170,"_org_",'Sample list'!$M170))</f>
        <v>YB-4209_PL2_org_</v>
      </c>
      <c r="T170" s="72" t="str">
        <f>IF('Sample list'!$M170="","",(CONCATENATE(20,LEFT('Sample list'!$M170,2),"-",(MID('Sample list'!$M170,3,2)),"-",(RIGHT('Sample list'!$M170,2)))))</f>
        <v/>
      </c>
      <c r="U170" s="72" t="str">
        <f>IF('Sample list'!$D170="","",IF('Sample information'!$B$22="","RML",'Sample information'!$B$22))</f>
        <v>NEBNext Ultra II Library Prep</v>
      </c>
      <c r="V170" s="72" t="s">
        <v>112</v>
      </c>
      <c r="W170" s="73"/>
      <c r="X170" s="73"/>
      <c r="Y170" s="72"/>
      <c r="Z170" s="72"/>
      <c r="AA170" s="94"/>
      <c r="AB170" s="72"/>
      <c r="AC170" s="93"/>
      <c r="AD170" s="72"/>
      <c r="AE170" s="72"/>
      <c r="AF170" s="73"/>
      <c r="AG170" s="16"/>
      <c r="AH170" s="16"/>
      <c r="AI170" s="16"/>
      <c r="AJ170" s="16"/>
      <c r="AK170" s="16"/>
      <c r="AL170" s="16"/>
      <c r="AM170" s="16"/>
      <c r="AN170" s="16"/>
      <c r="AO170" s="16"/>
      <c r="AP170" s="16"/>
      <c r="AQ170" s="16"/>
      <c r="AR170" s="16"/>
      <c r="AS170" s="16"/>
      <c r="AT170" s="16"/>
      <c r="AU170" s="16"/>
      <c r="AV170" s="16"/>
      <c r="AW170" s="16"/>
      <c r="AX170" s="16"/>
      <c r="AY170" s="16"/>
      <c r="AZ170" s="16"/>
    </row>
    <row r="171" ht="15.75" customHeight="1">
      <c r="A171" s="90" t="str">
        <f>IF('Sample list'!$D171="","",CONCATENATE('Sample information'!B$16," #1"," ",'Sample list'!$M171))</f>
        <v>YB-4209 #1 </v>
      </c>
      <c r="B171" s="90" t="str">
        <f>IF('Sample list'!$D171="","",CONCATENATE('Sample information'!B$16,"-",'Sample list'!$D171))</f>
        <v>YB-4209-BGLIB1680-24</v>
      </c>
      <c r="C171" s="91" t="s">
        <v>105</v>
      </c>
      <c r="D171" s="91" t="s">
        <v>527</v>
      </c>
      <c r="E171" s="92" t="s">
        <v>107</v>
      </c>
      <c r="F171" s="82" t="s">
        <v>108</v>
      </c>
      <c r="G171" s="91">
        <v>2.0</v>
      </c>
      <c r="H171" s="91">
        <v>50.0</v>
      </c>
      <c r="I171" s="82"/>
      <c r="J171" s="82"/>
      <c r="K171" s="91" t="s">
        <v>528</v>
      </c>
      <c r="L171" s="90" t="str">
        <f t="array" ref="L171">IF('Sample list'!$I171="",CONCATENATE("Custom (",'Sample list'!$K171,")"),IF('Sample list'!$I171="No index","Custom (None)",INDEX(Index!$C$3:$V$230,MATCH('Sample list'!$J171,Index!$B$3:$B$230,0),MATCH('Sample list'!$I171,Index!$C$2:$V$2,0))))</f>
        <v>Custom (ATCGCCAATC-CTGTCTCATT)</v>
      </c>
      <c r="M171" s="84"/>
      <c r="N171" s="73" t="s">
        <v>110</v>
      </c>
      <c r="O171" s="84" t="s">
        <v>304</v>
      </c>
      <c r="P171" s="71">
        <f>IF('Sample list'!$D171="","",'Sample list'!$H171)</f>
        <v>50</v>
      </c>
      <c r="Q171" s="71">
        <f>IF('Sample list'!$D171="","",'Sample list'!$G171*'Sample list'!$H171)</f>
        <v>100</v>
      </c>
      <c r="R171" s="82" t="s">
        <v>400</v>
      </c>
      <c r="S171" s="82" t="str">
        <f>IF('Sample list'!$D171="","",CONCATENATE('Sample information'!$B$16,"_",'Sample list'!$R171,"_org_",'Sample list'!$M171))</f>
        <v>YB-4209_PL2_org_</v>
      </c>
      <c r="T171" s="72" t="str">
        <f>IF('Sample list'!$M171="","",(CONCATENATE(20,LEFT('Sample list'!$M171,2),"-",(MID('Sample list'!$M171,3,2)),"-",(RIGHT('Sample list'!$M171,2)))))</f>
        <v/>
      </c>
      <c r="U171" s="72" t="str">
        <f>IF('Sample list'!$D171="","",IF('Sample information'!$B$22="","RML",'Sample information'!$B$22))</f>
        <v>NEBNext Ultra II Library Prep</v>
      </c>
      <c r="V171" s="72" t="s">
        <v>112</v>
      </c>
      <c r="W171" s="73"/>
      <c r="X171" s="73"/>
      <c r="Y171" s="72"/>
      <c r="Z171" s="72"/>
      <c r="AA171" s="94"/>
      <c r="AB171" s="72"/>
      <c r="AC171" s="93"/>
      <c r="AD171" s="72"/>
      <c r="AE171" s="72"/>
      <c r="AF171" s="73"/>
      <c r="AG171" s="16"/>
      <c r="AH171" s="16"/>
      <c r="AI171" s="16"/>
      <c r="AJ171" s="16"/>
      <c r="AK171" s="16"/>
      <c r="AL171" s="16"/>
      <c r="AM171" s="16"/>
      <c r="AN171" s="16"/>
      <c r="AO171" s="16"/>
      <c r="AP171" s="16"/>
      <c r="AQ171" s="16"/>
      <c r="AR171" s="16"/>
      <c r="AS171" s="16"/>
      <c r="AT171" s="16"/>
      <c r="AU171" s="16"/>
      <c r="AV171" s="16"/>
      <c r="AW171" s="16"/>
      <c r="AX171" s="16"/>
      <c r="AY171" s="16"/>
      <c r="AZ171" s="16"/>
    </row>
    <row r="172" ht="15.75" customHeight="1">
      <c r="A172" s="90" t="str">
        <f>IF('Sample list'!$D172="","",CONCATENATE('Sample information'!B$16," #1"," ",'Sample list'!$M172))</f>
        <v>YB-4209 #1 </v>
      </c>
      <c r="B172" s="90" t="str">
        <f>IF('Sample list'!$D172="","",CONCATENATE('Sample information'!B$16,"-",'Sample list'!$D172))</f>
        <v>YB-4209-BGLIB1681-24</v>
      </c>
      <c r="C172" s="91" t="s">
        <v>105</v>
      </c>
      <c r="D172" s="91" t="s">
        <v>529</v>
      </c>
      <c r="E172" s="92" t="s">
        <v>107</v>
      </c>
      <c r="F172" s="82" t="s">
        <v>108</v>
      </c>
      <c r="G172" s="91">
        <v>2.0</v>
      </c>
      <c r="H172" s="91">
        <v>50.0</v>
      </c>
      <c r="I172" s="82"/>
      <c r="J172" s="82"/>
      <c r="K172" s="91" t="s">
        <v>530</v>
      </c>
      <c r="L172" s="90" t="str">
        <f t="array" ref="L172">IF('Sample list'!$I172="",CONCATENATE("Custom (",'Sample list'!$K172,")"),IF('Sample list'!$I172="No index","Custom (None)",INDEX(Index!$C$3:$V$230,MATCH('Sample list'!$J172,Index!$B$3:$B$230,0),MATCH('Sample list'!$I172,Index!$C$2:$V$2,0))))</f>
        <v>Custom (GTCCGTCTTG-GTACTCCGTC)</v>
      </c>
      <c r="M172" s="84"/>
      <c r="N172" s="73" t="s">
        <v>110</v>
      </c>
      <c r="O172" s="84" t="s">
        <v>307</v>
      </c>
      <c r="P172" s="71">
        <f>IF('Sample list'!$D172="","",'Sample list'!$H172)</f>
        <v>50</v>
      </c>
      <c r="Q172" s="71">
        <f>IF('Sample list'!$D172="","",'Sample list'!$G172*'Sample list'!$H172)</f>
        <v>100</v>
      </c>
      <c r="R172" s="82" t="s">
        <v>400</v>
      </c>
      <c r="S172" s="82" t="str">
        <f>IF('Sample list'!$D172="","",CONCATENATE('Sample information'!$B$16,"_",'Sample list'!$R172,"_org_",'Sample list'!$M172))</f>
        <v>YB-4209_PL2_org_</v>
      </c>
      <c r="T172" s="72" t="str">
        <f>IF('Sample list'!$M172="","",(CONCATENATE(20,LEFT('Sample list'!$M172,2),"-",(MID('Sample list'!$M172,3,2)),"-",(RIGHT('Sample list'!$M172,2)))))</f>
        <v/>
      </c>
      <c r="U172" s="72" t="str">
        <f>IF('Sample list'!$D172="","",IF('Sample information'!$B$22="","RML",'Sample information'!$B$22))</f>
        <v>NEBNext Ultra II Library Prep</v>
      </c>
      <c r="V172" s="72" t="s">
        <v>112</v>
      </c>
      <c r="W172" s="73"/>
      <c r="X172" s="73"/>
      <c r="Y172" s="72"/>
      <c r="Z172" s="72"/>
      <c r="AA172" s="94"/>
      <c r="AB172" s="72"/>
      <c r="AC172" s="93"/>
      <c r="AD172" s="72"/>
      <c r="AE172" s="72"/>
      <c r="AF172" s="73"/>
      <c r="AG172" s="16"/>
      <c r="AH172" s="16"/>
      <c r="AI172" s="16"/>
      <c r="AJ172" s="16"/>
      <c r="AK172" s="16"/>
      <c r="AL172" s="16"/>
      <c r="AM172" s="16"/>
      <c r="AN172" s="16"/>
      <c r="AO172" s="16"/>
      <c r="AP172" s="16"/>
      <c r="AQ172" s="16"/>
      <c r="AR172" s="16"/>
      <c r="AS172" s="16"/>
      <c r="AT172" s="16"/>
      <c r="AU172" s="16"/>
      <c r="AV172" s="16"/>
      <c r="AW172" s="16"/>
      <c r="AX172" s="16"/>
      <c r="AY172" s="16"/>
      <c r="AZ172" s="16"/>
    </row>
    <row r="173" ht="15.75" customHeight="1">
      <c r="A173" s="90" t="str">
        <f>IF('Sample list'!$D173="","",CONCATENATE('Sample information'!B$16," #1"," ",'Sample list'!$M173))</f>
        <v>YB-4209 #1 </v>
      </c>
      <c r="B173" s="90" t="str">
        <f>IF('Sample list'!$D173="","",CONCATENATE('Sample information'!B$16,"-",'Sample list'!$D173))</f>
        <v>YB-4209-BGLIB1682-24</v>
      </c>
      <c r="C173" s="91" t="s">
        <v>105</v>
      </c>
      <c r="D173" s="91" t="s">
        <v>531</v>
      </c>
      <c r="E173" s="92" t="s">
        <v>107</v>
      </c>
      <c r="F173" s="82" t="s">
        <v>108</v>
      </c>
      <c r="G173" s="91">
        <v>2.0</v>
      </c>
      <c r="H173" s="91">
        <v>50.0</v>
      </c>
      <c r="I173" s="82"/>
      <c r="J173" s="82"/>
      <c r="K173" s="91" t="s">
        <v>532</v>
      </c>
      <c r="L173" s="90" t="str">
        <f t="array" ref="L173">IF('Sample list'!$I173="",CONCATENATE("Custom (",'Sample list'!$K173,")"),IF('Sample list'!$I173="No index","Custom (None)",INDEX(Index!$C$3:$V$230,MATCH('Sample list'!$J173,Index!$B$3:$B$230,0),MATCH('Sample list'!$I173,Index!$C$2:$V$2,0))))</f>
        <v>Custom (CGTTGAGTGG-CCTGTCTAGA)</v>
      </c>
      <c r="M173" s="84"/>
      <c r="N173" s="73" t="s">
        <v>110</v>
      </c>
      <c r="O173" s="84" t="s">
        <v>310</v>
      </c>
      <c r="P173" s="71">
        <f>IF('Sample list'!$D173="","",'Sample list'!$H173)</f>
        <v>50</v>
      </c>
      <c r="Q173" s="71">
        <f>IF('Sample list'!$D173="","",'Sample list'!$G173*'Sample list'!$H173)</f>
        <v>100</v>
      </c>
      <c r="R173" s="82" t="s">
        <v>400</v>
      </c>
      <c r="S173" s="82" t="str">
        <f>IF('Sample list'!$D173="","",CONCATENATE('Sample information'!$B$16,"_",'Sample list'!$R173,"_org_",'Sample list'!$M173))</f>
        <v>YB-4209_PL2_org_</v>
      </c>
      <c r="T173" s="72" t="str">
        <f>IF('Sample list'!$M173="","",(CONCATENATE(20,LEFT('Sample list'!$M173,2),"-",(MID('Sample list'!$M173,3,2)),"-",(RIGHT('Sample list'!$M173,2)))))</f>
        <v/>
      </c>
      <c r="U173" s="72" t="str">
        <f>IF('Sample list'!$D173="","",IF('Sample information'!$B$22="","RML",'Sample information'!$B$22))</f>
        <v>NEBNext Ultra II Library Prep</v>
      </c>
      <c r="V173" s="72" t="s">
        <v>112</v>
      </c>
      <c r="W173" s="73"/>
      <c r="X173" s="73"/>
      <c r="Y173" s="72"/>
      <c r="Z173" s="72"/>
      <c r="AA173" s="94"/>
      <c r="AB173" s="72"/>
      <c r="AC173" s="93"/>
      <c r="AD173" s="72"/>
      <c r="AE173" s="72"/>
      <c r="AF173" s="73"/>
      <c r="AG173" s="16"/>
      <c r="AH173" s="16"/>
      <c r="AI173" s="16"/>
      <c r="AJ173" s="16"/>
      <c r="AK173" s="16"/>
      <c r="AL173" s="16"/>
      <c r="AM173" s="16"/>
      <c r="AN173" s="16"/>
      <c r="AO173" s="16"/>
      <c r="AP173" s="16"/>
      <c r="AQ173" s="16"/>
      <c r="AR173" s="16"/>
      <c r="AS173" s="16"/>
      <c r="AT173" s="16"/>
      <c r="AU173" s="16"/>
      <c r="AV173" s="16"/>
      <c r="AW173" s="16"/>
      <c r="AX173" s="16"/>
      <c r="AY173" s="16"/>
      <c r="AZ173" s="16"/>
    </row>
    <row r="174" ht="15.75" customHeight="1">
      <c r="A174" s="90" t="str">
        <f>IF('Sample list'!$D174="","",CONCATENATE('Sample information'!B$16," #1"," ",'Sample list'!$M174))</f>
        <v>YB-4209 #1 </v>
      </c>
      <c r="B174" s="90" t="str">
        <f>IF('Sample list'!$D174="","",CONCATENATE('Sample information'!B$16,"-",'Sample list'!$D174))</f>
        <v>YB-4209-BGLIB1683-24</v>
      </c>
      <c r="C174" s="91" t="s">
        <v>105</v>
      </c>
      <c r="D174" s="91" t="s">
        <v>533</v>
      </c>
      <c r="E174" s="92" t="s">
        <v>107</v>
      </c>
      <c r="F174" s="82" t="s">
        <v>108</v>
      </c>
      <c r="G174" s="91">
        <v>2.0</v>
      </c>
      <c r="H174" s="91">
        <v>50.0</v>
      </c>
      <c r="I174" s="82"/>
      <c r="J174" s="82"/>
      <c r="K174" s="91" t="s">
        <v>534</v>
      </c>
      <c r="L174" s="90" t="str">
        <f t="array" ref="L174">IF('Sample list'!$I174="",CONCATENATE("Custom (",'Sample list'!$K174,")"),IF('Sample list'!$I174="No index","Custom (None)",INDEX(Index!$C$3:$V$230,MATCH('Sample list'!$J174,Index!$B$3:$B$230,0),MATCH('Sample list'!$I174,Index!$C$2:$V$2,0))))</f>
        <v>Custom (ACGAGTGGCT-CCAAGAGGAT)</v>
      </c>
      <c r="M174" s="84"/>
      <c r="N174" s="73" t="s">
        <v>110</v>
      </c>
      <c r="O174" s="84" t="s">
        <v>313</v>
      </c>
      <c r="P174" s="71">
        <f>IF('Sample list'!$D174="","",'Sample list'!$H174)</f>
        <v>50</v>
      </c>
      <c r="Q174" s="71">
        <f>IF('Sample list'!$D174="","",'Sample list'!$G174*'Sample list'!$H174)</f>
        <v>100</v>
      </c>
      <c r="R174" s="82" t="s">
        <v>400</v>
      </c>
      <c r="S174" s="82" t="str">
        <f>IF('Sample list'!$D174="","",CONCATENATE('Sample information'!$B$16,"_",'Sample list'!$R174,"_org_",'Sample list'!$M174))</f>
        <v>YB-4209_PL2_org_</v>
      </c>
      <c r="T174" s="72" t="str">
        <f>IF('Sample list'!$M174="","",(CONCATENATE(20,LEFT('Sample list'!$M174,2),"-",(MID('Sample list'!$M174,3,2)),"-",(RIGHT('Sample list'!$M174,2)))))</f>
        <v/>
      </c>
      <c r="U174" s="72" t="str">
        <f>IF('Sample list'!$D174="","",IF('Sample information'!$B$22="","RML",'Sample information'!$B$22))</f>
        <v>NEBNext Ultra II Library Prep</v>
      </c>
      <c r="V174" s="72" t="s">
        <v>112</v>
      </c>
      <c r="W174" s="73"/>
      <c r="X174" s="73"/>
      <c r="Y174" s="72"/>
      <c r="Z174" s="72"/>
      <c r="AA174" s="94"/>
      <c r="AB174" s="72"/>
      <c r="AC174" s="93"/>
      <c r="AD174" s="72"/>
      <c r="AE174" s="72"/>
      <c r="AF174" s="73"/>
      <c r="AG174" s="16"/>
      <c r="AH174" s="16"/>
      <c r="AI174" s="16"/>
      <c r="AJ174" s="16"/>
      <c r="AK174" s="16"/>
      <c r="AL174" s="16"/>
      <c r="AM174" s="16"/>
      <c r="AN174" s="16"/>
      <c r="AO174" s="16"/>
      <c r="AP174" s="16"/>
      <c r="AQ174" s="16"/>
      <c r="AR174" s="16"/>
      <c r="AS174" s="16"/>
      <c r="AT174" s="16"/>
      <c r="AU174" s="16"/>
      <c r="AV174" s="16"/>
      <c r="AW174" s="16"/>
      <c r="AX174" s="16"/>
      <c r="AY174" s="16"/>
      <c r="AZ174" s="16"/>
    </row>
    <row r="175" ht="15.75" customHeight="1">
      <c r="A175" s="90" t="str">
        <f>IF('Sample list'!$D175="","",CONCATENATE('Sample information'!B$16," #1"," ",'Sample list'!$M175))</f>
        <v>YB-4209 #1 </v>
      </c>
      <c r="B175" s="90" t="str">
        <f>IF('Sample list'!$D175="","",CONCATENATE('Sample information'!B$16,"-",'Sample list'!$D175))</f>
        <v>YB-4209-BGLIB1684-24</v>
      </c>
      <c r="C175" s="91" t="s">
        <v>105</v>
      </c>
      <c r="D175" s="91" t="s">
        <v>535</v>
      </c>
      <c r="E175" s="92" t="s">
        <v>107</v>
      </c>
      <c r="F175" s="82" t="s">
        <v>108</v>
      </c>
      <c r="G175" s="91">
        <v>2.0</v>
      </c>
      <c r="H175" s="91">
        <v>50.0</v>
      </c>
      <c r="I175" s="82"/>
      <c r="J175" s="82"/>
      <c r="K175" s="91" t="s">
        <v>536</v>
      </c>
      <c r="L175" s="90" t="str">
        <f t="array" ref="L175">IF('Sample list'!$I175="",CONCATENATE("Custom (",'Sample list'!$K175,")"),IF('Sample list'!$I175="No index","Custom (None)",INDEX(Index!$C$3:$V$230,MATCH('Sample list'!$J175,Index!$B$3:$B$230,0),MATCH('Sample list'!$I175,Index!$C$2:$V$2,0))))</f>
        <v>Custom (AATTCTTCGC-TCACGGATGA)</v>
      </c>
      <c r="M175" s="84"/>
      <c r="N175" s="73" t="s">
        <v>110</v>
      </c>
      <c r="O175" s="84" t="s">
        <v>316</v>
      </c>
      <c r="P175" s="71">
        <f>IF('Sample list'!$D175="","",'Sample list'!$H175)</f>
        <v>50</v>
      </c>
      <c r="Q175" s="71">
        <f>IF('Sample list'!$D175="","",'Sample list'!$G175*'Sample list'!$H175)</f>
        <v>100</v>
      </c>
      <c r="R175" s="82" t="s">
        <v>400</v>
      </c>
      <c r="S175" s="82" t="str">
        <f>IF('Sample list'!$D175="","",CONCATENATE('Sample information'!$B$16,"_",'Sample list'!$R175,"_org_",'Sample list'!$M175))</f>
        <v>YB-4209_PL2_org_</v>
      </c>
      <c r="T175" s="72" t="str">
        <f>IF('Sample list'!$M175="","",(CONCATENATE(20,LEFT('Sample list'!$M175,2),"-",(MID('Sample list'!$M175,3,2)),"-",(RIGHT('Sample list'!$M175,2)))))</f>
        <v/>
      </c>
      <c r="U175" s="72" t="str">
        <f>IF('Sample list'!$D175="","",IF('Sample information'!$B$22="","RML",'Sample information'!$B$22))</f>
        <v>NEBNext Ultra II Library Prep</v>
      </c>
      <c r="V175" s="72" t="s">
        <v>112</v>
      </c>
      <c r="W175" s="73"/>
      <c r="X175" s="73"/>
      <c r="Y175" s="72"/>
      <c r="Z175" s="72"/>
      <c r="AA175" s="94"/>
      <c r="AB175" s="72"/>
      <c r="AC175" s="93"/>
      <c r="AD175" s="72"/>
      <c r="AE175" s="72"/>
      <c r="AF175" s="73"/>
      <c r="AG175" s="16"/>
      <c r="AH175" s="16"/>
      <c r="AI175" s="16"/>
      <c r="AJ175" s="16"/>
      <c r="AK175" s="16"/>
      <c r="AL175" s="16"/>
      <c r="AM175" s="16"/>
      <c r="AN175" s="16"/>
      <c r="AO175" s="16"/>
      <c r="AP175" s="16"/>
      <c r="AQ175" s="16"/>
      <c r="AR175" s="16"/>
      <c r="AS175" s="16"/>
      <c r="AT175" s="16"/>
      <c r="AU175" s="16"/>
      <c r="AV175" s="16"/>
      <c r="AW175" s="16"/>
      <c r="AX175" s="16"/>
      <c r="AY175" s="16"/>
      <c r="AZ175" s="16"/>
    </row>
    <row r="176" ht="15.75" customHeight="1">
      <c r="A176" s="90" t="str">
        <f>IF('Sample list'!$D176="","",CONCATENATE('Sample information'!B$16," #1"," ",'Sample list'!$M176))</f>
        <v>YB-4209 #1 </v>
      </c>
      <c r="B176" s="90" t="str">
        <f>IF('Sample list'!$D176="","",CONCATENATE('Sample information'!B$16,"-",'Sample list'!$D176))</f>
        <v>YB-4209-BGLIB1685-24</v>
      </c>
      <c r="C176" s="91" t="s">
        <v>105</v>
      </c>
      <c r="D176" s="91" t="s">
        <v>537</v>
      </c>
      <c r="E176" s="92" t="s">
        <v>107</v>
      </c>
      <c r="F176" s="82" t="s">
        <v>108</v>
      </c>
      <c r="G176" s="91">
        <v>2.0</v>
      </c>
      <c r="H176" s="91">
        <v>50.0</v>
      </c>
      <c r="I176" s="82"/>
      <c r="J176" s="82"/>
      <c r="K176" s="91" t="s">
        <v>538</v>
      </c>
      <c r="L176" s="90" t="str">
        <f t="array" ref="L176">IF('Sample list'!$I176="",CONCATENATE("Custom (",'Sample list'!$K176,")"),IF('Sample list'!$I176="No index","Custom (None)",INDEX(Index!$C$3:$V$230,MATCH('Sample list'!$J176,Index!$B$3:$B$230,0),MATCH('Sample list'!$I176,Index!$C$2:$V$2,0))))</f>
        <v>Custom (AGCACCGACA-AGTTCTTCCG)</v>
      </c>
      <c r="M176" s="84"/>
      <c r="N176" s="73" t="s">
        <v>110</v>
      </c>
      <c r="O176" s="84" t="s">
        <v>319</v>
      </c>
      <c r="P176" s="71">
        <f>IF('Sample list'!$D176="","",'Sample list'!$H176)</f>
        <v>50</v>
      </c>
      <c r="Q176" s="71">
        <f>IF('Sample list'!$D176="","",'Sample list'!$G176*'Sample list'!$H176)</f>
        <v>100</v>
      </c>
      <c r="R176" s="82" t="s">
        <v>400</v>
      </c>
      <c r="S176" s="82" t="str">
        <f>IF('Sample list'!$D176="","",CONCATENATE('Sample information'!$B$16,"_",'Sample list'!$R176,"_org_",'Sample list'!$M176))</f>
        <v>YB-4209_PL2_org_</v>
      </c>
      <c r="T176" s="72" t="str">
        <f>IF('Sample list'!$M176="","",(CONCATENATE(20,LEFT('Sample list'!$M176,2),"-",(MID('Sample list'!$M176,3,2)),"-",(RIGHT('Sample list'!$M176,2)))))</f>
        <v/>
      </c>
      <c r="U176" s="72" t="str">
        <f>IF('Sample list'!$D176="","",IF('Sample information'!$B$22="","RML",'Sample information'!$B$22))</f>
        <v>NEBNext Ultra II Library Prep</v>
      </c>
      <c r="V176" s="72" t="s">
        <v>112</v>
      </c>
      <c r="W176" s="73"/>
      <c r="X176" s="73"/>
      <c r="Y176" s="72"/>
      <c r="Z176" s="72"/>
      <c r="AA176" s="94"/>
      <c r="AB176" s="72"/>
      <c r="AC176" s="93"/>
      <c r="AD176" s="72"/>
      <c r="AE176" s="72"/>
      <c r="AF176" s="73"/>
      <c r="AG176" s="16"/>
      <c r="AH176" s="16"/>
      <c r="AI176" s="16"/>
      <c r="AJ176" s="16"/>
      <c r="AK176" s="16"/>
      <c r="AL176" s="16"/>
      <c r="AM176" s="16"/>
      <c r="AN176" s="16"/>
      <c r="AO176" s="16"/>
      <c r="AP176" s="16"/>
      <c r="AQ176" s="16"/>
      <c r="AR176" s="16"/>
      <c r="AS176" s="16"/>
      <c r="AT176" s="16"/>
      <c r="AU176" s="16"/>
      <c r="AV176" s="16"/>
      <c r="AW176" s="16"/>
      <c r="AX176" s="16"/>
      <c r="AY176" s="16"/>
      <c r="AZ176" s="16"/>
    </row>
    <row r="177" ht="15.75" customHeight="1">
      <c r="A177" s="90" t="str">
        <f>IF('Sample list'!$D177="","",CONCATENATE('Sample information'!B$16," #1"," ",'Sample list'!$M177))</f>
        <v>YB-4209 #1 </v>
      </c>
      <c r="B177" s="90" t="str">
        <f>IF('Sample list'!$D177="","",CONCATENATE('Sample information'!B$16,"-",'Sample list'!$D177))</f>
        <v>YB-4209-BGLIB1686-24</v>
      </c>
      <c r="C177" s="91" t="s">
        <v>105</v>
      </c>
      <c r="D177" s="91" t="s">
        <v>539</v>
      </c>
      <c r="E177" s="92" t="s">
        <v>107</v>
      </c>
      <c r="F177" s="82" t="s">
        <v>108</v>
      </c>
      <c r="G177" s="91">
        <v>2.0</v>
      </c>
      <c r="H177" s="91">
        <v>50.0</v>
      </c>
      <c r="I177" s="82"/>
      <c r="J177" s="82"/>
      <c r="K177" s="91" t="s">
        <v>540</v>
      </c>
      <c r="L177" s="90" t="str">
        <f t="array" ref="L177">IF('Sample list'!$I177="",CONCATENATE("Custom (",'Sample list'!$K177,")"),IF('Sample list'!$I177="No index","Custom (None)",INDEX(Index!$C$3:$V$230,MATCH('Sample list'!$J177,Index!$B$3:$B$230,0),MATCH('Sample list'!$I177,Index!$C$2:$V$2,0))))</f>
        <v>Custom (TAGCTGTAGA-AATGGAAGAC)</v>
      </c>
      <c r="M177" s="84"/>
      <c r="N177" s="73" t="s">
        <v>110</v>
      </c>
      <c r="O177" s="84" t="s">
        <v>322</v>
      </c>
      <c r="P177" s="71">
        <f>IF('Sample list'!$D177="","",'Sample list'!$H177)</f>
        <v>50</v>
      </c>
      <c r="Q177" s="71">
        <f>IF('Sample list'!$D177="","",'Sample list'!$G177*'Sample list'!$H177)</f>
        <v>100</v>
      </c>
      <c r="R177" s="82" t="s">
        <v>400</v>
      </c>
      <c r="S177" s="82" t="str">
        <f>IF('Sample list'!$D177="","",CONCATENATE('Sample information'!$B$16,"_",'Sample list'!$R177,"_org_",'Sample list'!$M177))</f>
        <v>YB-4209_PL2_org_</v>
      </c>
      <c r="T177" s="72" t="str">
        <f>IF('Sample list'!$M177="","",(CONCATENATE(20,LEFT('Sample list'!$M177,2),"-",(MID('Sample list'!$M177,3,2)),"-",(RIGHT('Sample list'!$M177,2)))))</f>
        <v/>
      </c>
      <c r="U177" s="72" t="str">
        <f>IF('Sample list'!$D177="","",IF('Sample information'!$B$22="","RML",'Sample information'!$B$22))</f>
        <v>NEBNext Ultra II Library Prep</v>
      </c>
      <c r="V177" s="72" t="s">
        <v>112</v>
      </c>
      <c r="W177" s="73"/>
      <c r="X177" s="73"/>
      <c r="Y177" s="72"/>
      <c r="Z177" s="72"/>
      <c r="AA177" s="94"/>
      <c r="AB177" s="72"/>
      <c r="AC177" s="93"/>
      <c r="AD177" s="72"/>
      <c r="AE177" s="72"/>
      <c r="AF177" s="73"/>
      <c r="AG177" s="16"/>
      <c r="AH177" s="16"/>
      <c r="AI177" s="16"/>
      <c r="AJ177" s="16"/>
      <c r="AK177" s="16"/>
      <c r="AL177" s="16"/>
      <c r="AM177" s="16"/>
      <c r="AN177" s="16"/>
      <c r="AO177" s="16"/>
      <c r="AP177" s="16"/>
      <c r="AQ177" s="16"/>
      <c r="AR177" s="16"/>
      <c r="AS177" s="16"/>
      <c r="AT177" s="16"/>
      <c r="AU177" s="16"/>
      <c r="AV177" s="16"/>
      <c r="AW177" s="16"/>
      <c r="AX177" s="16"/>
      <c r="AY177" s="16"/>
      <c r="AZ177" s="16"/>
    </row>
    <row r="178" ht="15.75" customHeight="1">
      <c r="A178" s="90" t="str">
        <f>IF('Sample list'!$D178="","",CONCATENATE('Sample information'!B$16," #1"," ",'Sample list'!$M178))</f>
        <v>YB-4209 #1 </v>
      </c>
      <c r="B178" s="90" t="str">
        <f>IF('Sample list'!$D178="","",CONCATENATE('Sample information'!B$16,"-",'Sample list'!$D178))</f>
        <v>YB-4209-BGLIB1687-24</v>
      </c>
      <c r="C178" s="91" t="s">
        <v>105</v>
      </c>
      <c r="D178" s="91" t="s">
        <v>541</v>
      </c>
      <c r="E178" s="92" t="s">
        <v>107</v>
      </c>
      <c r="F178" s="82" t="s">
        <v>108</v>
      </c>
      <c r="G178" s="91">
        <v>2.0</v>
      </c>
      <c r="H178" s="91">
        <v>50.0</v>
      </c>
      <c r="I178" s="82"/>
      <c r="J178" s="82"/>
      <c r="K178" s="91" t="s">
        <v>542</v>
      </c>
      <c r="L178" s="90" t="str">
        <f t="array" ref="L178">IF('Sample list'!$I178="",CONCATENATE("Custom (",'Sample list'!$K178,")"),IF('Sample list'!$I178="No index","Custom (None)",INDEX(Index!$C$3:$V$230,MATCH('Sample list'!$J178,Index!$B$3:$B$230,0),MATCH('Sample list'!$I178,Index!$C$2:$V$2,0))))</f>
        <v>Custom (ATCATGGTTG-ATAAGGTGAC)</v>
      </c>
      <c r="M178" s="84"/>
      <c r="N178" s="73" t="s">
        <v>110</v>
      </c>
      <c r="O178" s="84" t="s">
        <v>325</v>
      </c>
      <c r="P178" s="71">
        <f>IF('Sample list'!$D178="","",'Sample list'!$H178)</f>
        <v>50</v>
      </c>
      <c r="Q178" s="71">
        <f>IF('Sample list'!$D178="","",'Sample list'!$G178*'Sample list'!$H178)</f>
        <v>100</v>
      </c>
      <c r="R178" s="82" t="s">
        <v>400</v>
      </c>
      <c r="S178" s="82" t="str">
        <f>IF('Sample list'!$D178="","",CONCATENATE('Sample information'!$B$16,"_",'Sample list'!$R178,"_org_",'Sample list'!$M178))</f>
        <v>YB-4209_PL2_org_</v>
      </c>
      <c r="T178" s="72" t="str">
        <f>IF('Sample list'!$M178="","",(CONCATENATE(20,LEFT('Sample list'!$M178,2),"-",(MID('Sample list'!$M178,3,2)),"-",(RIGHT('Sample list'!$M178,2)))))</f>
        <v/>
      </c>
      <c r="U178" s="72" t="str">
        <f>IF('Sample list'!$D178="","",IF('Sample information'!$B$22="","RML",'Sample information'!$B$22))</f>
        <v>NEBNext Ultra II Library Prep</v>
      </c>
      <c r="V178" s="72" t="s">
        <v>112</v>
      </c>
      <c r="W178" s="73"/>
      <c r="X178" s="73"/>
      <c r="Y178" s="72"/>
      <c r="Z178" s="72"/>
      <c r="AA178" s="94"/>
      <c r="AB178" s="72"/>
      <c r="AC178" s="93"/>
      <c r="AD178" s="72"/>
      <c r="AE178" s="72"/>
      <c r="AF178" s="73"/>
      <c r="AG178" s="16"/>
      <c r="AH178" s="16"/>
      <c r="AI178" s="16"/>
      <c r="AJ178" s="16"/>
      <c r="AK178" s="16"/>
      <c r="AL178" s="16"/>
      <c r="AM178" s="16"/>
      <c r="AN178" s="16"/>
      <c r="AO178" s="16"/>
      <c r="AP178" s="16"/>
      <c r="AQ178" s="16"/>
      <c r="AR178" s="16"/>
      <c r="AS178" s="16"/>
      <c r="AT178" s="16"/>
      <c r="AU178" s="16"/>
      <c r="AV178" s="16"/>
      <c r="AW178" s="16"/>
      <c r="AX178" s="16"/>
      <c r="AY178" s="16"/>
      <c r="AZ178" s="16"/>
    </row>
    <row r="179" ht="15.75" customHeight="1">
      <c r="A179" s="90" t="str">
        <f>IF('Sample list'!$D179="","",CONCATENATE('Sample information'!B$16," #1"," ",'Sample list'!$M179))</f>
        <v>YB-4209 #1 </v>
      </c>
      <c r="B179" s="90" t="str">
        <f>IF('Sample list'!$D179="","",CONCATENATE('Sample information'!B$16,"-",'Sample list'!$D179))</f>
        <v>YB-4209-BGLIB1688-24</v>
      </c>
      <c r="C179" s="91" t="s">
        <v>105</v>
      </c>
      <c r="D179" s="91" t="s">
        <v>543</v>
      </c>
      <c r="E179" s="92" t="s">
        <v>107</v>
      </c>
      <c r="F179" s="82" t="s">
        <v>108</v>
      </c>
      <c r="G179" s="91">
        <v>2.0</v>
      </c>
      <c r="H179" s="91">
        <v>50.0</v>
      </c>
      <c r="I179" s="82"/>
      <c r="J179" s="82"/>
      <c r="K179" s="91" t="s">
        <v>544</v>
      </c>
      <c r="L179" s="90" t="str">
        <f t="array" ref="L179">IF('Sample list'!$I179="",CONCATENATE("Custom (",'Sample list'!$K179,")"),IF('Sample list'!$I179="No index","Custom (None)",INDEX(Index!$C$3:$V$230,MATCH('Sample list'!$J179,Index!$B$3:$B$230,0),MATCH('Sample list'!$I179,Index!$C$2:$V$2,0))))</f>
        <v>Custom (GTAATGTGCG-TGGAACGTAG)</v>
      </c>
      <c r="M179" s="84"/>
      <c r="N179" s="73" t="s">
        <v>110</v>
      </c>
      <c r="O179" s="84" t="s">
        <v>328</v>
      </c>
      <c r="P179" s="71">
        <f>IF('Sample list'!$D179="","",'Sample list'!$H179)</f>
        <v>50</v>
      </c>
      <c r="Q179" s="71">
        <f>IF('Sample list'!$D179="","",'Sample list'!$G179*'Sample list'!$H179)</f>
        <v>100</v>
      </c>
      <c r="R179" s="82" t="s">
        <v>400</v>
      </c>
      <c r="S179" s="82" t="str">
        <f>IF('Sample list'!$D179="","",CONCATENATE('Sample information'!$B$16,"_",'Sample list'!$R179,"_org_",'Sample list'!$M179))</f>
        <v>YB-4209_PL2_org_</v>
      </c>
      <c r="T179" s="72" t="str">
        <f>IF('Sample list'!$M179="","",(CONCATENATE(20,LEFT('Sample list'!$M179,2),"-",(MID('Sample list'!$M179,3,2)),"-",(RIGHT('Sample list'!$M179,2)))))</f>
        <v/>
      </c>
      <c r="U179" s="72" t="str">
        <f>IF('Sample list'!$D179="","",IF('Sample information'!$B$22="","RML",'Sample information'!$B$22))</f>
        <v>NEBNext Ultra II Library Prep</v>
      </c>
      <c r="V179" s="72" t="s">
        <v>112</v>
      </c>
      <c r="W179" s="73"/>
      <c r="X179" s="73"/>
      <c r="Y179" s="72"/>
      <c r="Z179" s="72"/>
      <c r="AA179" s="94"/>
      <c r="AB179" s="72"/>
      <c r="AC179" s="93"/>
      <c r="AD179" s="72"/>
      <c r="AE179" s="72"/>
      <c r="AF179" s="73"/>
      <c r="AG179" s="16"/>
      <c r="AH179" s="16"/>
      <c r="AI179" s="16"/>
      <c r="AJ179" s="16"/>
      <c r="AK179" s="16"/>
      <c r="AL179" s="16"/>
      <c r="AM179" s="16"/>
      <c r="AN179" s="16"/>
      <c r="AO179" s="16"/>
      <c r="AP179" s="16"/>
      <c r="AQ179" s="16"/>
      <c r="AR179" s="16"/>
      <c r="AS179" s="16"/>
      <c r="AT179" s="16"/>
      <c r="AU179" s="16"/>
      <c r="AV179" s="16"/>
      <c r="AW179" s="16"/>
      <c r="AX179" s="16"/>
      <c r="AY179" s="16"/>
      <c r="AZ179" s="16"/>
    </row>
    <row r="180" ht="15.75" customHeight="1">
      <c r="A180" s="90" t="str">
        <f>IF('Sample list'!$D180="","",CONCATENATE('Sample information'!B$16," #1"," ",'Sample list'!$M180))</f>
        <v>YB-4209 #1 </v>
      </c>
      <c r="B180" s="90" t="str">
        <f>IF('Sample list'!$D180="","",CONCATENATE('Sample information'!B$16,"-",'Sample list'!$D180))</f>
        <v>YB-4209-BGLIB1689-24</v>
      </c>
      <c r="C180" s="91" t="s">
        <v>105</v>
      </c>
      <c r="D180" s="91" t="s">
        <v>545</v>
      </c>
      <c r="E180" s="92" t="s">
        <v>107</v>
      </c>
      <c r="F180" s="82" t="s">
        <v>108</v>
      </c>
      <c r="G180" s="91">
        <v>2.0</v>
      </c>
      <c r="H180" s="91">
        <v>50.0</v>
      </c>
      <c r="I180" s="82"/>
      <c r="J180" s="82"/>
      <c r="K180" s="91" t="s">
        <v>546</v>
      </c>
      <c r="L180" s="90" t="str">
        <f t="array" ref="L180">IF('Sample list'!$I180="",CONCATENATE("Custom (",'Sample list'!$K180,")"),IF('Sample list'!$I180="No index","Custom (None)",INDEX(Index!$C$3:$V$230,MATCH('Sample list'!$J180,Index!$B$3:$B$230,0),MATCH('Sample list'!$I180,Index!$C$2:$V$2,0))))</f>
        <v>Custom (CAGGTTAGAT-CCTGTGGTTC)</v>
      </c>
      <c r="M180" s="84"/>
      <c r="N180" s="73" t="s">
        <v>110</v>
      </c>
      <c r="O180" s="84" t="s">
        <v>331</v>
      </c>
      <c r="P180" s="71">
        <f>IF('Sample list'!$D180="","",'Sample list'!$H180)</f>
        <v>50</v>
      </c>
      <c r="Q180" s="71">
        <f>IF('Sample list'!$D180="","",'Sample list'!$G180*'Sample list'!$H180)</f>
        <v>100</v>
      </c>
      <c r="R180" s="82" t="s">
        <v>400</v>
      </c>
      <c r="S180" s="82" t="str">
        <f>IF('Sample list'!$D180="","",CONCATENATE('Sample information'!$B$16,"_",'Sample list'!$R180,"_org_",'Sample list'!$M180))</f>
        <v>YB-4209_PL2_org_</v>
      </c>
      <c r="T180" s="72" t="str">
        <f>IF('Sample list'!$M180="","",(CONCATENATE(20,LEFT('Sample list'!$M180,2),"-",(MID('Sample list'!$M180,3,2)),"-",(RIGHT('Sample list'!$M180,2)))))</f>
        <v/>
      </c>
      <c r="U180" s="72" t="str">
        <f>IF('Sample list'!$D180="","",IF('Sample information'!$B$22="","RML",'Sample information'!$B$22))</f>
        <v>NEBNext Ultra II Library Prep</v>
      </c>
      <c r="V180" s="72" t="s">
        <v>112</v>
      </c>
      <c r="W180" s="73"/>
      <c r="X180" s="73"/>
      <c r="Y180" s="72"/>
      <c r="Z180" s="72"/>
      <c r="AA180" s="94"/>
      <c r="AB180" s="72"/>
      <c r="AC180" s="93"/>
      <c r="AD180" s="72"/>
      <c r="AE180" s="72"/>
      <c r="AF180" s="73"/>
      <c r="AG180" s="16"/>
      <c r="AH180" s="16"/>
      <c r="AI180" s="16"/>
      <c r="AJ180" s="16"/>
      <c r="AK180" s="16"/>
      <c r="AL180" s="16"/>
      <c r="AM180" s="16"/>
      <c r="AN180" s="16"/>
      <c r="AO180" s="16"/>
      <c r="AP180" s="16"/>
      <c r="AQ180" s="16"/>
      <c r="AR180" s="16"/>
      <c r="AS180" s="16"/>
      <c r="AT180" s="16"/>
      <c r="AU180" s="16"/>
      <c r="AV180" s="16"/>
      <c r="AW180" s="16"/>
      <c r="AX180" s="16"/>
      <c r="AY180" s="16"/>
      <c r="AZ180" s="16"/>
    </row>
    <row r="181" ht="15.75" customHeight="1">
      <c r="A181" s="90" t="str">
        <f>IF('Sample list'!$D181="","",CONCATENATE('Sample information'!B$16," #1"," ",'Sample list'!$M181))</f>
        <v>YB-4209 #1 </v>
      </c>
      <c r="B181" s="90" t="str">
        <f>IF('Sample list'!$D181="","",CONCATENATE('Sample information'!B$16,"-",'Sample list'!$D181))</f>
        <v>YB-4209-BGLIB1690-24</v>
      </c>
      <c r="C181" s="91" t="s">
        <v>105</v>
      </c>
      <c r="D181" s="91" t="s">
        <v>547</v>
      </c>
      <c r="E181" s="92" t="s">
        <v>107</v>
      </c>
      <c r="F181" s="82" t="s">
        <v>108</v>
      </c>
      <c r="G181" s="91">
        <v>2.0</v>
      </c>
      <c r="H181" s="91">
        <v>50.0</v>
      </c>
      <c r="I181" s="82"/>
      <c r="J181" s="82"/>
      <c r="K181" s="91" t="s">
        <v>548</v>
      </c>
      <c r="L181" s="90" t="str">
        <f t="array" ref="L181">IF('Sample list'!$I181="",CONCATENATE("Custom (",'Sample list'!$K181,")"),IF('Sample list'!$I181="No index","Custom (None)",INDEX(Index!$C$3:$V$230,MATCH('Sample list'!$J181,Index!$B$3:$B$230,0),MATCH('Sample list'!$I181,Index!$C$2:$V$2,0))))</f>
        <v>Custom (ATATTGTCGC-ATTCGTACGG)</v>
      </c>
      <c r="M181" s="84"/>
      <c r="N181" s="73" t="s">
        <v>110</v>
      </c>
      <c r="O181" s="84" t="s">
        <v>334</v>
      </c>
      <c r="P181" s="71">
        <f>IF('Sample list'!$D181="","",'Sample list'!$H181)</f>
        <v>50</v>
      </c>
      <c r="Q181" s="71">
        <f>IF('Sample list'!$D181="","",'Sample list'!$G181*'Sample list'!$H181)</f>
        <v>100</v>
      </c>
      <c r="R181" s="82" t="s">
        <v>400</v>
      </c>
      <c r="S181" s="82" t="str">
        <f>IF('Sample list'!$D181="","",CONCATENATE('Sample information'!$B$16,"_",'Sample list'!$R181,"_org_",'Sample list'!$M181))</f>
        <v>YB-4209_PL2_org_</v>
      </c>
      <c r="T181" s="72" t="str">
        <f>IF('Sample list'!$M181="","",(CONCATENATE(20,LEFT('Sample list'!$M181,2),"-",(MID('Sample list'!$M181,3,2)),"-",(RIGHT('Sample list'!$M181,2)))))</f>
        <v/>
      </c>
      <c r="U181" s="72" t="str">
        <f>IF('Sample list'!$D181="","",IF('Sample information'!$B$22="","RML",'Sample information'!$B$22))</f>
        <v>NEBNext Ultra II Library Prep</v>
      </c>
      <c r="V181" s="72" t="s">
        <v>112</v>
      </c>
      <c r="W181" s="73"/>
      <c r="X181" s="73"/>
      <c r="Y181" s="72"/>
      <c r="Z181" s="72"/>
      <c r="AA181" s="94"/>
      <c r="AB181" s="72"/>
      <c r="AC181" s="93"/>
      <c r="AD181" s="72"/>
      <c r="AE181" s="72"/>
      <c r="AF181" s="73"/>
      <c r="AG181" s="16"/>
      <c r="AH181" s="16"/>
      <c r="AI181" s="16"/>
      <c r="AJ181" s="16"/>
      <c r="AK181" s="16"/>
      <c r="AL181" s="16"/>
      <c r="AM181" s="16"/>
      <c r="AN181" s="16"/>
      <c r="AO181" s="16"/>
      <c r="AP181" s="16"/>
      <c r="AQ181" s="16"/>
      <c r="AR181" s="16"/>
      <c r="AS181" s="16"/>
      <c r="AT181" s="16"/>
      <c r="AU181" s="16"/>
      <c r="AV181" s="16"/>
      <c r="AW181" s="16"/>
      <c r="AX181" s="16"/>
      <c r="AY181" s="16"/>
      <c r="AZ181" s="16"/>
    </row>
    <row r="182" ht="15.75" customHeight="1">
      <c r="A182" s="90" t="str">
        <f>IF('Sample list'!$D182="","",CONCATENATE('Sample information'!B$16," #1"," ",'Sample list'!$M182))</f>
        <v>YB-4209 #1 </v>
      </c>
      <c r="B182" s="90" t="str">
        <f>IF('Sample list'!$D182="","",CONCATENATE('Sample information'!B$16,"-",'Sample list'!$D182))</f>
        <v>YB-4209-BGLIB1691-24</v>
      </c>
      <c r="C182" s="91" t="s">
        <v>105</v>
      </c>
      <c r="D182" s="91" t="s">
        <v>549</v>
      </c>
      <c r="E182" s="92" t="s">
        <v>107</v>
      </c>
      <c r="F182" s="82" t="s">
        <v>108</v>
      </c>
      <c r="G182" s="91">
        <v>2.0</v>
      </c>
      <c r="H182" s="91">
        <v>50.0</v>
      </c>
      <c r="I182" s="82"/>
      <c r="J182" s="82"/>
      <c r="K182" s="91" t="s">
        <v>550</v>
      </c>
      <c r="L182" s="90" t="str">
        <f t="array" ref="L182">IF('Sample list'!$I182="",CONCATENATE("Custom (",'Sample list'!$K182,")"),IF('Sample list'!$I182="No index","Custom (None)",INDEX(Index!$C$3:$V$230,MATCH('Sample list'!$J182,Index!$B$3:$B$230,0),MATCH('Sample list'!$I182,Index!$C$2:$V$2,0))))</f>
        <v>Custom (GATACGGCAA-ACATTAGCGG)</v>
      </c>
      <c r="M182" s="84"/>
      <c r="N182" s="73" t="s">
        <v>110</v>
      </c>
      <c r="O182" s="84" t="s">
        <v>337</v>
      </c>
      <c r="P182" s="71">
        <f>IF('Sample list'!$D182="","",'Sample list'!$H182)</f>
        <v>50</v>
      </c>
      <c r="Q182" s="71">
        <f>IF('Sample list'!$D182="","",'Sample list'!$G182*'Sample list'!$H182)</f>
        <v>100</v>
      </c>
      <c r="R182" s="82" t="s">
        <v>400</v>
      </c>
      <c r="S182" s="82" t="str">
        <f>IF('Sample list'!$D182="","",CONCATENATE('Sample information'!$B$16,"_",'Sample list'!$R182,"_org_",'Sample list'!$M182))</f>
        <v>YB-4209_PL2_org_</v>
      </c>
      <c r="T182" s="72" t="str">
        <f>IF('Sample list'!$M182="","",(CONCATENATE(20,LEFT('Sample list'!$M182,2),"-",(MID('Sample list'!$M182,3,2)),"-",(RIGHT('Sample list'!$M182,2)))))</f>
        <v/>
      </c>
      <c r="U182" s="72" t="str">
        <f>IF('Sample list'!$D182="","",IF('Sample information'!$B$22="","RML",'Sample information'!$B$22))</f>
        <v>NEBNext Ultra II Library Prep</v>
      </c>
      <c r="V182" s="72" t="s">
        <v>112</v>
      </c>
      <c r="W182" s="73"/>
      <c r="X182" s="73"/>
      <c r="Y182" s="72"/>
      <c r="Z182" s="72"/>
      <c r="AA182" s="94"/>
      <c r="AB182" s="72"/>
      <c r="AC182" s="93"/>
      <c r="AD182" s="72"/>
      <c r="AE182" s="72"/>
      <c r="AF182" s="73"/>
      <c r="AG182" s="16"/>
      <c r="AH182" s="16"/>
      <c r="AI182" s="16"/>
      <c r="AJ182" s="16"/>
      <c r="AK182" s="16"/>
      <c r="AL182" s="16"/>
      <c r="AM182" s="16"/>
      <c r="AN182" s="16"/>
      <c r="AO182" s="16"/>
      <c r="AP182" s="16"/>
      <c r="AQ182" s="16"/>
      <c r="AR182" s="16"/>
      <c r="AS182" s="16"/>
      <c r="AT182" s="16"/>
      <c r="AU182" s="16"/>
      <c r="AV182" s="16"/>
      <c r="AW182" s="16"/>
      <c r="AX182" s="16"/>
      <c r="AY182" s="16"/>
      <c r="AZ182" s="16"/>
    </row>
    <row r="183" ht="15.75" customHeight="1">
      <c r="A183" s="90" t="str">
        <f>IF('Sample list'!$D183="","",CONCATENATE('Sample information'!B$16," #1"," ",'Sample list'!$M183))</f>
        <v>YB-4209 #1 </v>
      </c>
      <c r="B183" s="90" t="str">
        <f>IF('Sample list'!$D183="","",CONCATENATE('Sample information'!B$16,"-",'Sample list'!$D183))</f>
        <v>YB-4209-BGLIB1692-24</v>
      </c>
      <c r="C183" s="91" t="s">
        <v>105</v>
      </c>
      <c r="D183" s="91" t="s">
        <v>551</v>
      </c>
      <c r="E183" s="92" t="s">
        <v>107</v>
      </c>
      <c r="F183" s="82" t="s">
        <v>108</v>
      </c>
      <c r="G183" s="91">
        <v>2.0</v>
      </c>
      <c r="H183" s="91">
        <v>50.0</v>
      </c>
      <c r="I183" s="82"/>
      <c r="J183" s="82"/>
      <c r="K183" s="91" t="s">
        <v>552</v>
      </c>
      <c r="L183" s="90" t="str">
        <f t="array" ref="L183">IF('Sample list'!$I183="",CONCATENATE("Custom (",'Sample list'!$K183,")"),IF('Sample list'!$I183="No index","Custom (None)",INDEX(Index!$C$3:$V$230,MATCH('Sample list'!$J183,Index!$B$3:$B$230,0),MATCH('Sample list'!$I183,Index!$C$2:$V$2,0))))</f>
        <v>Custom (TAAGTGGATC-GTGTTCTGTT)</v>
      </c>
      <c r="M183" s="84"/>
      <c r="N183" s="73" t="s">
        <v>110</v>
      </c>
      <c r="O183" s="84" t="s">
        <v>340</v>
      </c>
      <c r="P183" s="71">
        <f>IF('Sample list'!$D183="","",'Sample list'!$H183)</f>
        <v>50</v>
      </c>
      <c r="Q183" s="71">
        <f>IF('Sample list'!$D183="","",'Sample list'!$G183*'Sample list'!$H183)</f>
        <v>100</v>
      </c>
      <c r="R183" s="82" t="s">
        <v>400</v>
      </c>
      <c r="S183" s="82" t="str">
        <f>IF('Sample list'!$D183="","",CONCATENATE('Sample information'!$B$16,"_",'Sample list'!$R183,"_org_",'Sample list'!$M183))</f>
        <v>YB-4209_PL2_org_</v>
      </c>
      <c r="T183" s="72" t="str">
        <f>IF('Sample list'!$M183="","",(CONCATENATE(20,LEFT('Sample list'!$M183,2),"-",(MID('Sample list'!$M183,3,2)),"-",(RIGHT('Sample list'!$M183,2)))))</f>
        <v/>
      </c>
      <c r="U183" s="72" t="str">
        <f>IF('Sample list'!$D183="","",IF('Sample information'!$B$22="","RML",'Sample information'!$B$22))</f>
        <v>NEBNext Ultra II Library Prep</v>
      </c>
      <c r="V183" s="72" t="s">
        <v>112</v>
      </c>
      <c r="W183" s="73"/>
      <c r="X183" s="73"/>
      <c r="Y183" s="72"/>
      <c r="Z183" s="72"/>
      <c r="AA183" s="94"/>
      <c r="AB183" s="72"/>
      <c r="AC183" s="93"/>
      <c r="AD183" s="72"/>
      <c r="AE183" s="72"/>
      <c r="AF183" s="73"/>
      <c r="AG183" s="16"/>
      <c r="AH183" s="16"/>
      <c r="AI183" s="16"/>
      <c r="AJ183" s="16"/>
      <c r="AK183" s="16"/>
      <c r="AL183" s="16"/>
      <c r="AM183" s="16"/>
      <c r="AN183" s="16"/>
      <c r="AO183" s="16"/>
      <c r="AP183" s="16"/>
      <c r="AQ183" s="16"/>
      <c r="AR183" s="16"/>
      <c r="AS183" s="16"/>
      <c r="AT183" s="16"/>
      <c r="AU183" s="16"/>
      <c r="AV183" s="16"/>
      <c r="AW183" s="16"/>
      <c r="AX183" s="16"/>
      <c r="AY183" s="16"/>
      <c r="AZ183" s="16"/>
    </row>
    <row r="184" ht="15.75" customHeight="1">
      <c r="A184" s="90" t="str">
        <f>IF('Sample list'!$D184="","",CONCATENATE('Sample information'!B$16," #1"," ",'Sample list'!$M184))</f>
        <v>YB-4209 #1 </v>
      </c>
      <c r="B184" s="90" t="str">
        <f>IF('Sample list'!$D184="","",CONCATENATE('Sample information'!B$16,"-",'Sample list'!$D184))</f>
        <v>YB-4209-BGLIB1693-24</v>
      </c>
      <c r="C184" s="91" t="s">
        <v>105</v>
      </c>
      <c r="D184" s="91" t="s">
        <v>553</v>
      </c>
      <c r="E184" s="92" t="s">
        <v>107</v>
      </c>
      <c r="F184" s="82" t="s">
        <v>108</v>
      </c>
      <c r="G184" s="91">
        <v>2.0</v>
      </c>
      <c r="H184" s="91">
        <v>50.0</v>
      </c>
      <c r="I184" s="82"/>
      <c r="J184" s="82"/>
      <c r="K184" s="91" t="s">
        <v>554</v>
      </c>
      <c r="L184" s="90" t="str">
        <f t="array" ref="L184">IF('Sample list'!$I184="",CONCATENATE("Custom (",'Sample list'!$K184,")"),IF('Sample list'!$I184="No index","Custom (None)",INDEX(Index!$C$3:$V$230,MATCH('Sample list'!$J184,Index!$B$3:$B$230,0),MATCH('Sample list'!$I184,Index!$C$2:$V$2,0))))</f>
        <v>Custom (GCATCTCGGA-TGTCACCTTA)</v>
      </c>
      <c r="M184" s="84"/>
      <c r="N184" s="73" t="s">
        <v>110</v>
      </c>
      <c r="O184" s="84" t="s">
        <v>343</v>
      </c>
      <c r="P184" s="71">
        <f>IF('Sample list'!$D184="","",'Sample list'!$H184)</f>
        <v>50</v>
      </c>
      <c r="Q184" s="71">
        <f>IF('Sample list'!$D184="","",'Sample list'!$G184*'Sample list'!$H184)</f>
        <v>100</v>
      </c>
      <c r="R184" s="82" t="s">
        <v>400</v>
      </c>
      <c r="S184" s="82" t="str">
        <f>IF('Sample list'!$D184="","",CONCATENATE('Sample information'!$B$16,"_",'Sample list'!$R184,"_org_",'Sample list'!$M184))</f>
        <v>YB-4209_PL2_org_</v>
      </c>
      <c r="T184" s="72" t="str">
        <f>IF('Sample list'!$M184="","",(CONCATENATE(20,LEFT('Sample list'!$M184,2),"-",(MID('Sample list'!$M184,3,2)),"-",(RIGHT('Sample list'!$M184,2)))))</f>
        <v/>
      </c>
      <c r="U184" s="72" t="str">
        <f>IF('Sample list'!$D184="","",IF('Sample information'!$B$22="","RML",'Sample information'!$B$22))</f>
        <v>NEBNext Ultra II Library Prep</v>
      </c>
      <c r="V184" s="72" t="s">
        <v>112</v>
      </c>
      <c r="W184" s="73"/>
      <c r="X184" s="73"/>
      <c r="Y184" s="72"/>
      <c r="Z184" s="72"/>
      <c r="AA184" s="94"/>
      <c r="AB184" s="72"/>
      <c r="AC184" s="93"/>
      <c r="AD184" s="72"/>
      <c r="AE184" s="72"/>
      <c r="AF184" s="73"/>
      <c r="AG184" s="16"/>
      <c r="AH184" s="16"/>
      <c r="AI184" s="16"/>
      <c r="AJ184" s="16"/>
      <c r="AK184" s="16"/>
      <c r="AL184" s="16"/>
      <c r="AM184" s="16"/>
      <c r="AN184" s="16"/>
      <c r="AO184" s="16"/>
      <c r="AP184" s="16"/>
      <c r="AQ184" s="16"/>
      <c r="AR184" s="16"/>
      <c r="AS184" s="16"/>
      <c r="AT184" s="16"/>
      <c r="AU184" s="16"/>
      <c r="AV184" s="16"/>
      <c r="AW184" s="16"/>
      <c r="AX184" s="16"/>
      <c r="AY184" s="16"/>
      <c r="AZ184" s="16"/>
    </row>
    <row r="185" ht="15.75" customHeight="1">
      <c r="A185" s="90" t="str">
        <f>IF('Sample list'!$D185="","",CONCATENATE('Sample information'!B$16," #1"," ",'Sample list'!$M185))</f>
        <v>YB-4209 #1 </v>
      </c>
      <c r="B185" s="90" t="str">
        <f>IF('Sample list'!$D185="","",CONCATENATE('Sample information'!B$16,"-",'Sample list'!$D185))</f>
        <v>YB-4209-BGLIB1694-24</v>
      </c>
      <c r="C185" s="91" t="s">
        <v>105</v>
      </c>
      <c r="D185" s="91" t="s">
        <v>555</v>
      </c>
      <c r="E185" s="92" t="s">
        <v>107</v>
      </c>
      <c r="F185" s="82" t="s">
        <v>108</v>
      </c>
      <c r="G185" s="91">
        <v>2.0</v>
      </c>
      <c r="H185" s="91">
        <v>50.0</v>
      </c>
      <c r="I185" s="82"/>
      <c r="J185" s="82"/>
      <c r="K185" s="91" t="s">
        <v>556</v>
      </c>
      <c r="L185" s="90" t="str">
        <f t="array" ref="L185">IF('Sample list'!$I185="",CONCATENATE("Custom (",'Sample list'!$K185,")"),IF('Sample list'!$I185="No index","Custom (None)",INDEX(Index!$C$3:$V$230,MATCH('Sample list'!$J185,Index!$B$3:$B$230,0),MATCH('Sample list'!$I185,Index!$C$2:$V$2,0))))</f>
        <v>Custom (CGAACTCTAT-GCATAACGGC)</v>
      </c>
      <c r="M185" s="84"/>
      <c r="N185" s="73" t="s">
        <v>110</v>
      </c>
      <c r="O185" s="84" t="s">
        <v>346</v>
      </c>
      <c r="P185" s="71">
        <f>IF('Sample list'!$D185="","",'Sample list'!$H185)</f>
        <v>50</v>
      </c>
      <c r="Q185" s="71">
        <f>IF('Sample list'!$D185="","",'Sample list'!$G185*'Sample list'!$H185)</f>
        <v>100</v>
      </c>
      <c r="R185" s="82" t="s">
        <v>400</v>
      </c>
      <c r="S185" s="82" t="str">
        <f>IF('Sample list'!$D185="","",CONCATENATE('Sample information'!$B$16,"_",'Sample list'!$R185,"_org_",'Sample list'!$M185))</f>
        <v>YB-4209_PL2_org_</v>
      </c>
      <c r="T185" s="72" t="str">
        <f>IF('Sample list'!$M185="","",(CONCATENATE(20,LEFT('Sample list'!$M185,2),"-",(MID('Sample list'!$M185,3,2)),"-",(RIGHT('Sample list'!$M185,2)))))</f>
        <v/>
      </c>
      <c r="U185" s="72" t="str">
        <f>IF('Sample list'!$D185="","",IF('Sample information'!$B$22="","RML",'Sample information'!$B$22))</f>
        <v>NEBNext Ultra II Library Prep</v>
      </c>
      <c r="V185" s="72" t="s">
        <v>112</v>
      </c>
      <c r="W185" s="73"/>
      <c r="X185" s="73"/>
      <c r="Y185" s="72"/>
      <c r="Z185" s="72"/>
      <c r="AA185" s="94"/>
      <c r="AB185" s="72"/>
      <c r="AC185" s="93"/>
      <c r="AD185" s="72"/>
      <c r="AE185" s="72"/>
      <c r="AF185" s="73"/>
      <c r="AG185" s="16"/>
      <c r="AH185" s="16"/>
      <c r="AI185" s="16"/>
      <c r="AJ185" s="16"/>
      <c r="AK185" s="16"/>
      <c r="AL185" s="16"/>
      <c r="AM185" s="16"/>
      <c r="AN185" s="16"/>
      <c r="AO185" s="16"/>
      <c r="AP185" s="16"/>
      <c r="AQ185" s="16"/>
      <c r="AR185" s="16"/>
      <c r="AS185" s="16"/>
      <c r="AT185" s="16"/>
      <c r="AU185" s="16"/>
      <c r="AV185" s="16"/>
      <c r="AW185" s="16"/>
      <c r="AX185" s="16"/>
      <c r="AY185" s="16"/>
      <c r="AZ185" s="16"/>
    </row>
    <row r="186" ht="15.75" customHeight="1">
      <c r="A186" s="90" t="str">
        <f>IF('Sample list'!$D186="","",CONCATENATE('Sample information'!B$16," #1"," ",'Sample list'!$M186))</f>
        <v>YB-4209 #1 </v>
      </c>
      <c r="B186" s="90" t="str">
        <f>IF('Sample list'!$D186="","",CONCATENATE('Sample information'!B$16,"-",'Sample list'!$D186))</f>
        <v>YB-4209-BGLIB1695-24</v>
      </c>
      <c r="C186" s="91" t="s">
        <v>105</v>
      </c>
      <c r="D186" s="91" t="s">
        <v>557</v>
      </c>
      <c r="E186" s="92" t="s">
        <v>107</v>
      </c>
      <c r="F186" s="82" t="s">
        <v>108</v>
      </c>
      <c r="G186" s="91">
        <v>2.0</v>
      </c>
      <c r="H186" s="91">
        <v>50.0</v>
      </c>
      <c r="I186" s="82"/>
      <c r="J186" s="82"/>
      <c r="K186" s="91" t="s">
        <v>558</v>
      </c>
      <c r="L186" s="90" t="str">
        <f t="array" ref="L186">IF('Sample list'!$I186="",CONCATENATE("Custom (",'Sample list'!$K186,")"),IF('Sample list'!$I186="No index","Custom (None)",INDEX(Index!$C$3:$V$230,MATCH('Sample list'!$J186,Index!$B$3:$B$230,0),MATCH('Sample list'!$I186,Index!$C$2:$V$2,0))))</f>
        <v>Custom (GAAGGAATGC-GAGCCTGCTT)</v>
      </c>
      <c r="M186" s="84"/>
      <c r="N186" s="73" t="s">
        <v>110</v>
      </c>
      <c r="O186" s="84" t="s">
        <v>349</v>
      </c>
      <c r="P186" s="71">
        <f>IF('Sample list'!$D186="","",'Sample list'!$H186)</f>
        <v>50</v>
      </c>
      <c r="Q186" s="71">
        <f>IF('Sample list'!$D186="","",'Sample list'!$G186*'Sample list'!$H186)</f>
        <v>100</v>
      </c>
      <c r="R186" s="82" t="s">
        <v>400</v>
      </c>
      <c r="S186" s="82" t="str">
        <f>IF('Sample list'!$D186="","",CONCATENATE('Sample information'!$B$16,"_",'Sample list'!$R186,"_org_",'Sample list'!$M186))</f>
        <v>YB-4209_PL2_org_</v>
      </c>
      <c r="T186" s="72" t="str">
        <f>IF('Sample list'!$M186="","",(CONCATENATE(20,LEFT('Sample list'!$M186,2),"-",(MID('Sample list'!$M186,3,2)),"-",(RIGHT('Sample list'!$M186,2)))))</f>
        <v/>
      </c>
      <c r="U186" s="72" t="str">
        <f>IF('Sample list'!$D186="","",IF('Sample information'!$B$22="","RML",'Sample information'!$B$22))</f>
        <v>NEBNext Ultra II Library Prep</v>
      </c>
      <c r="V186" s="72" t="s">
        <v>112</v>
      </c>
      <c r="W186" s="73"/>
      <c r="X186" s="73"/>
      <c r="Y186" s="72"/>
      <c r="Z186" s="72"/>
      <c r="AA186" s="94"/>
      <c r="AB186" s="72"/>
      <c r="AC186" s="93"/>
      <c r="AD186" s="72"/>
      <c r="AE186" s="72"/>
      <c r="AF186" s="73"/>
      <c r="AG186" s="16"/>
      <c r="AH186" s="16"/>
      <c r="AI186" s="16"/>
      <c r="AJ186" s="16"/>
      <c r="AK186" s="16"/>
      <c r="AL186" s="16"/>
      <c r="AM186" s="16"/>
      <c r="AN186" s="16"/>
      <c r="AO186" s="16"/>
      <c r="AP186" s="16"/>
      <c r="AQ186" s="16"/>
      <c r="AR186" s="16"/>
      <c r="AS186" s="16"/>
      <c r="AT186" s="16"/>
      <c r="AU186" s="16"/>
      <c r="AV186" s="16"/>
      <c r="AW186" s="16"/>
      <c r="AX186" s="16"/>
      <c r="AY186" s="16"/>
      <c r="AZ186" s="16"/>
    </row>
    <row r="187" ht="15.75" customHeight="1">
      <c r="A187" s="90" t="str">
        <f>IF('Sample list'!$D187="","",CONCATENATE('Sample information'!B$16," #1"," ",'Sample list'!$M187))</f>
        <v>YB-4209 #1 </v>
      </c>
      <c r="B187" s="90" t="str">
        <f>IF('Sample list'!$D187="","",CONCATENATE('Sample information'!B$16,"-",'Sample list'!$D187))</f>
        <v>YB-4209-BGLIB1696-24</v>
      </c>
      <c r="C187" s="91" t="s">
        <v>105</v>
      </c>
      <c r="D187" s="91" t="s">
        <v>559</v>
      </c>
      <c r="E187" s="92" t="s">
        <v>107</v>
      </c>
      <c r="F187" s="82" t="s">
        <v>108</v>
      </c>
      <c r="G187" s="91">
        <v>2.0</v>
      </c>
      <c r="H187" s="91">
        <v>50.0</v>
      </c>
      <c r="I187" s="82"/>
      <c r="J187" s="82"/>
      <c r="K187" s="91" t="s">
        <v>560</v>
      </c>
      <c r="L187" s="90" t="str">
        <f t="array" ref="L187">IF('Sample list'!$I187="",CONCATENATE("Custom (",'Sample list'!$K187,")"),IF('Sample list'!$I187="No index","Custom (None)",INDEX(Index!$C$3:$V$230,MATCH('Sample list'!$J187,Index!$B$3:$B$230,0),MATCH('Sample list'!$I187,Index!$C$2:$V$2,0))))</f>
        <v>Custom (CCGCACGATT-GTTCAGTAGA)</v>
      </c>
      <c r="M187" s="84"/>
      <c r="N187" s="73" t="s">
        <v>110</v>
      </c>
      <c r="O187" s="84" t="s">
        <v>352</v>
      </c>
      <c r="P187" s="71">
        <f>IF('Sample list'!$D187="","",'Sample list'!$H187)</f>
        <v>50</v>
      </c>
      <c r="Q187" s="71">
        <f>IF('Sample list'!$D187="","",'Sample list'!$G187*'Sample list'!$H187)</f>
        <v>100</v>
      </c>
      <c r="R187" s="82" t="s">
        <v>400</v>
      </c>
      <c r="S187" s="82" t="str">
        <f>IF('Sample list'!$D187="","",CONCATENATE('Sample information'!$B$16,"_",'Sample list'!$R187,"_org_",'Sample list'!$M187))</f>
        <v>YB-4209_PL2_org_</v>
      </c>
      <c r="T187" s="72" t="str">
        <f>IF('Sample list'!$M187="","",(CONCATENATE(20,LEFT('Sample list'!$M187,2),"-",(MID('Sample list'!$M187,3,2)),"-",(RIGHT('Sample list'!$M187,2)))))</f>
        <v/>
      </c>
      <c r="U187" s="72" t="str">
        <f>IF('Sample list'!$D187="","",IF('Sample information'!$B$22="","RML",'Sample information'!$B$22))</f>
        <v>NEBNext Ultra II Library Prep</v>
      </c>
      <c r="V187" s="72" t="s">
        <v>112</v>
      </c>
      <c r="W187" s="73"/>
      <c r="X187" s="73"/>
      <c r="Y187" s="72"/>
      <c r="Z187" s="72"/>
      <c r="AA187" s="94"/>
      <c r="AB187" s="72"/>
      <c r="AC187" s="93"/>
      <c r="AD187" s="72"/>
      <c r="AE187" s="72"/>
      <c r="AF187" s="73"/>
      <c r="AG187" s="16"/>
      <c r="AH187" s="16"/>
      <c r="AI187" s="16"/>
      <c r="AJ187" s="16"/>
      <c r="AK187" s="16"/>
      <c r="AL187" s="16"/>
      <c r="AM187" s="16"/>
      <c r="AN187" s="16"/>
      <c r="AO187" s="16"/>
      <c r="AP187" s="16"/>
      <c r="AQ187" s="16"/>
      <c r="AR187" s="16"/>
      <c r="AS187" s="16"/>
      <c r="AT187" s="16"/>
      <c r="AU187" s="16"/>
      <c r="AV187" s="16"/>
      <c r="AW187" s="16"/>
      <c r="AX187" s="16"/>
      <c r="AY187" s="16"/>
      <c r="AZ187" s="16"/>
    </row>
    <row r="188" ht="15.75" customHeight="1">
      <c r="A188" s="90" t="str">
        <f>IF('Sample list'!$D188="","",CONCATENATE('Sample information'!B$16," #1"," ",'Sample list'!$M188))</f>
        <v>YB-4209 #1 </v>
      </c>
      <c r="B188" s="90" t="str">
        <f>IF('Sample list'!$D188="","",CONCATENATE('Sample information'!B$16,"-",'Sample list'!$D188))</f>
        <v>YB-4209-BGLIB1697-24</v>
      </c>
      <c r="C188" s="91" t="s">
        <v>105</v>
      </c>
      <c r="D188" s="91" t="s">
        <v>561</v>
      </c>
      <c r="E188" s="92" t="s">
        <v>107</v>
      </c>
      <c r="F188" s="82" t="s">
        <v>108</v>
      </c>
      <c r="G188" s="91">
        <v>2.0</v>
      </c>
      <c r="H188" s="91">
        <v>50.0</v>
      </c>
      <c r="I188" s="82"/>
      <c r="J188" s="82"/>
      <c r="K188" s="91" t="s">
        <v>562</v>
      </c>
      <c r="L188" s="90" t="str">
        <f t="array" ref="L188">IF('Sample list'!$I188="",CONCATENATE("Custom (",'Sample list'!$K188,")"),IF('Sample list'!$I188="No index","Custom (None)",INDEX(Index!$C$3:$V$230,MATCH('Sample list'!$J188,Index!$B$3:$B$230,0),MATCH('Sample list'!$I188,Index!$C$2:$V$2,0))))</f>
        <v>Custom (TGCTCCGGTA-CTTAGCAGGC)</v>
      </c>
      <c r="M188" s="84"/>
      <c r="N188" s="73" t="s">
        <v>110</v>
      </c>
      <c r="O188" s="84" t="s">
        <v>355</v>
      </c>
      <c r="P188" s="71">
        <f>IF('Sample list'!$D188="","",'Sample list'!$H188)</f>
        <v>50</v>
      </c>
      <c r="Q188" s="71">
        <f>IF('Sample list'!$D188="","",'Sample list'!$G188*'Sample list'!$H188)</f>
        <v>100</v>
      </c>
      <c r="R188" s="82" t="s">
        <v>400</v>
      </c>
      <c r="S188" s="82" t="str">
        <f>IF('Sample list'!$D188="","",CONCATENATE('Sample information'!$B$16,"_",'Sample list'!$R188,"_org_",'Sample list'!$M188))</f>
        <v>YB-4209_PL2_org_</v>
      </c>
      <c r="T188" s="72" t="str">
        <f>IF('Sample list'!$M188="","",(CONCATENATE(20,LEFT('Sample list'!$M188,2),"-",(MID('Sample list'!$M188,3,2)),"-",(RIGHT('Sample list'!$M188,2)))))</f>
        <v/>
      </c>
      <c r="U188" s="72" t="str">
        <f>IF('Sample list'!$D188="","",IF('Sample information'!$B$22="","RML",'Sample information'!$B$22))</f>
        <v>NEBNext Ultra II Library Prep</v>
      </c>
      <c r="V188" s="72" t="s">
        <v>112</v>
      </c>
      <c r="W188" s="73"/>
      <c r="X188" s="73"/>
      <c r="Y188" s="72"/>
      <c r="Z188" s="72"/>
      <c r="AA188" s="94"/>
      <c r="AB188" s="72"/>
      <c r="AC188" s="93"/>
      <c r="AD188" s="72"/>
      <c r="AE188" s="72"/>
      <c r="AF188" s="73"/>
      <c r="AG188" s="16"/>
      <c r="AH188" s="16"/>
      <c r="AI188" s="16"/>
      <c r="AJ188" s="16"/>
      <c r="AK188" s="16"/>
      <c r="AL188" s="16"/>
      <c r="AM188" s="16"/>
      <c r="AN188" s="16"/>
      <c r="AO188" s="16"/>
      <c r="AP188" s="16"/>
      <c r="AQ188" s="16"/>
      <c r="AR188" s="16"/>
      <c r="AS188" s="16"/>
      <c r="AT188" s="16"/>
      <c r="AU188" s="16"/>
      <c r="AV188" s="16"/>
      <c r="AW188" s="16"/>
      <c r="AX188" s="16"/>
      <c r="AY188" s="16"/>
      <c r="AZ188" s="16"/>
    </row>
    <row r="189" ht="15.75" customHeight="1">
      <c r="A189" s="90" t="str">
        <f>IF('Sample list'!$D189="","",CONCATENATE('Sample information'!B$16," #1"," ",'Sample list'!$M189))</f>
        <v>YB-4209 #1 </v>
      </c>
      <c r="B189" s="90" t="str">
        <f>IF('Sample list'!$D189="","",CONCATENATE('Sample information'!B$16,"-",'Sample list'!$D189))</f>
        <v>YB-4209-BGLIB1698-24</v>
      </c>
      <c r="C189" s="91" t="s">
        <v>105</v>
      </c>
      <c r="D189" s="91" t="s">
        <v>563</v>
      </c>
      <c r="E189" s="92" t="s">
        <v>107</v>
      </c>
      <c r="F189" s="82" t="s">
        <v>108</v>
      </c>
      <c r="G189" s="91">
        <v>2.0</v>
      </c>
      <c r="H189" s="91">
        <v>50.0</v>
      </c>
      <c r="I189" s="82"/>
      <c r="J189" s="82"/>
      <c r="K189" s="91" t="s">
        <v>564</v>
      </c>
      <c r="L189" s="90" t="str">
        <f t="array" ref="L189">IF('Sample list'!$I189="",CONCATENATE("Custom (",'Sample list'!$K189,")"),IF('Sample list'!$I189="No index","Custom (None)",INDEX(Index!$C$3:$V$230,MATCH('Sample list'!$J189,Index!$B$3:$B$230,0),MATCH('Sample list'!$I189,Index!$C$2:$V$2,0))))</f>
        <v>Custom (GACTGGTGCT-CTCGTGTAGC)</v>
      </c>
      <c r="M189" s="84"/>
      <c r="N189" s="73" t="s">
        <v>110</v>
      </c>
      <c r="O189" s="84" t="s">
        <v>358</v>
      </c>
      <c r="P189" s="71">
        <f>IF('Sample list'!$D189="","",'Sample list'!$H189)</f>
        <v>50</v>
      </c>
      <c r="Q189" s="71">
        <f>IF('Sample list'!$D189="","",'Sample list'!$G189*'Sample list'!$H189)</f>
        <v>100</v>
      </c>
      <c r="R189" s="82" t="s">
        <v>400</v>
      </c>
      <c r="S189" s="82" t="str">
        <f>IF('Sample list'!$D189="","",CONCATENATE('Sample information'!$B$16,"_",'Sample list'!$R189,"_org_",'Sample list'!$M189))</f>
        <v>YB-4209_PL2_org_</v>
      </c>
      <c r="T189" s="72" t="str">
        <f>IF('Sample list'!$M189="","",(CONCATENATE(20,LEFT('Sample list'!$M189,2),"-",(MID('Sample list'!$M189,3,2)),"-",(RIGHT('Sample list'!$M189,2)))))</f>
        <v/>
      </c>
      <c r="U189" s="72" t="str">
        <f>IF('Sample list'!$D189="","",IF('Sample information'!$B$22="","RML",'Sample information'!$B$22))</f>
        <v>NEBNext Ultra II Library Prep</v>
      </c>
      <c r="V189" s="72" t="s">
        <v>112</v>
      </c>
      <c r="W189" s="73"/>
      <c r="X189" s="73"/>
      <c r="Y189" s="72"/>
      <c r="Z189" s="72"/>
      <c r="AA189" s="94"/>
      <c r="AB189" s="72"/>
      <c r="AC189" s="93"/>
      <c r="AD189" s="72"/>
      <c r="AE189" s="72"/>
      <c r="AF189" s="73"/>
      <c r="AG189" s="16"/>
      <c r="AH189" s="16"/>
      <c r="AI189" s="16"/>
      <c r="AJ189" s="16"/>
      <c r="AK189" s="16"/>
      <c r="AL189" s="16"/>
      <c r="AM189" s="16"/>
      <c r="AN189" s="16"/>
      <c r="AO189" s="16"/>
      <c r="AP189" s="16"/>
      <c r="AQ189" s="16"/>
      <c r="AR189" s="16"/>
      <c r="AS189" s="16"/>
      <c r="AT189" s="16"/>
      <c r="AU189" s="16"/>
      <c r="AV189" s="16"/>
      <c r="AW189" s="16"/>
      <c r="AX189" s="16"/>
      <c r="AY189" s="16"/>
      <c r="AZ189" s="16"/>
    </row>
    <row r="190" ht="15.75" customHeight="1">
      <c r="A190" s="90" t="str">
        <f>IF('Sample list'!$D190="","",CONCATENATE('Sample information'!B$16," #1"," ",'Sample list'!$M190))</f>
        <v>YB-4209 #1 </v>
      </c>
      <c r="B190" s="90" t="str">
        <f>IF('Sample list'!$D190="","",CONCATENATE('Sample information'!B$16,"-",'Sample list'!$D190))</f>
        <v>YB-4209-BGLIB1699-24</v>
      </c>
      <c r="C190" s="91" t="s">
        <v>105</v>
      </c>
      <c r="D190" s="91" t="s">
        <v>565</v>
      </c>
      <c r="E190" s="92" t="s">
        <v>107</v>
      </c>
      <c r="F190" s="82" t="s">
        <v>108</v>
      </c>
      <c r="G190" s="91">
        <v>2.0</v>
      </c>
      <c r="H190" s="91">
        <v>50.0</v>
      </c>
      <c r="I190" s="82"/>
      <c r="J190" s="82"/>
      <c r="K190" s="91" t="s">
        <v>566</v>
      </c>
      <c r="L190" s="90" t="str">
        <f t="array" ref="L190">IF('Sample list'!$I190="",CONCATENATE("Custom (",'Sample list'!$K190,")"),IF('Sample list'!$I190="No index","Custom (None)",INDEX(Index!$C$3:$V$230,MATCH('Sample list'!$J190,Index!$B$3:$B$230,0),MATCH('Sample list'!$I190,Index!$C$2:$V$2,0))))</f>
        <v>Custom (AGTCTAGGTA-GCATTCGAAT)</v>
      </c>
      <c r="M190" s="84"/>
      <c r="N190" s="73" t="s">
        <v>110</v>
      </c>
      <c r="O190" s="84" t="s">
        <v>361</v>
      </c>
      <c r="P190" s="71">
        <f>IF('Sample list'!$D190="","",'Sample list'!$H190)</f>
        <v>50</v>
      </c>
      <c r="Q190" s="71">
        <f>IF('Sample list'!$D190="","",'Sample list'!$G190*'Sample list'!$H190)</f>
        <v>100</v>
      </c>
      <c r="R190" s="82" t="s">
        <v>400</v>
      </c>
      <c r="S190" s="82" t="str">
        <f>IF('Sample list'!$D190="","",CONCATENATE('Sample information'!$B$16,"_",'Sample list'!$R190,"_org_",'Sample list'!$M190))</f>
        <v>YB-4209_PL2_org_</v>
      </c>
      <c r="T190" s="72" t="str">
        <f>IF('Sample list'!$M190="","",(CONCATENATE(20,LEFT('Sample list'!$M190,2),"-",(MID('Sample list'!$M190,3,2)),"-",(RIGHT('Sample list'!$M190,2)))))</f>
        <v/>
      </c>
      <c r="U190" s="72" t="str">
        <f>IF('Sample list'!$D190="","",IF('Sample information'!$B$22="","RML",'Sample information'!$B$22))</f>
        <v>NEBNext Ultra II Library Prep</v>
      </c>
      <c r="V190" s="72" t="s">
        <v>112</v>
      </c>
      <c r="W190" s="73"/>
      <c r="X190" s="73"/>
      <c r="Y190" s="72"/>
      <c r="Z190" s="72"/>
      <c r="AA190" s="94"/>
      <c r="AB190" s="72"/>
      <c r="AC190" s="93"/>
      <c r="AD190" s="72"/>
      <c r="AE190" s="72"/>
      <c r="AF190" s="73"/>
      <c r="AG190" s="16"/>
      <c r="AH190" s="16"/>
      <c r="AI190" s="16"/>
      <c r="AJ190" s="16"/>
      <c r="AK190" s="16"/>
      <c r="AL190" s="16"/>
      <c r="AM190" s="16"/>
      <c r="AN190" s="16"/>
      <c r="AO190" s="16"/>
      <c r="AP190" s="16"/>
      <c r="AQ190" s="16"/>
      <c r="AR190" s="16"/>
      <c r="AS190" s="16"/>
      <c r="AT190" s="16"/>
      <c r="AU190" s="16"/>
      <c r="AV190" s="16"/>
      <c r="AW190" s="16"/>
      <c r="AX190" s="16"/>
      <c r="AY190" s="16"/>
      <c r="AZ190" s="16"/>
    </row>
    <row r="191" ht="15.75" customHeight="1">
      <c r="A191" s="90" t="str">
        <f>IF('Sample list'!$D191="","",CONCATENATE('Sample information'!B$16," #1"," ",'Sample list'!$M191))</f>
        <v>YB-4209 #1 </v>
      </c>
      <c r="B191" s="90" t="str">
        <f>IF('Sample list'!$D191="","",CONCATENATE('Sample information'!B$16,"-",'Sample list'!$D191))</f>
        <v>YB-4209-BGLIB1700-24</v>
      </c>
      <c r="C191" s="91" t="s">
        <v>105</v>
      </c>
      <c r="D191" s="91" t="s">
        <v>567</v>
      </c>
      <c r="E191" s="92" t="s">
        <v>107</v>
      </c>
      <c r="F191" s="82" t="s">
        <v>108</v>
      </c>
      <c r="G191" s="91">
        <v>2.0</v>
      </c>
      <c r="H191" s="91">
        <v>50.0</v>
      </c>
      <c r="I191" s="82"/>
      <c r="J191" s="82"/>
      <c r="K191" s="91" t="s">
        <v>568</v>
      </c>
      <c r="L191" s="90" t="str">
        <f t="array" ref="L191">IF('Sample list'!$I191="",CONCATENATE("Custom (",'Sample list'!$K191,")"),IF('Sample list'!$I191="No index","Custom (None)",INDEX(Index!$C$3:$V$230,MATCH('Sample list'!$J191,Index!$B$3:$B$230,0),MATCH('Sample list'!$I191,Index!$C$2:$V$2,0))))</f>
        <v>Custom (CTGCAGTCTG-ACCGGCCTTA)</v>
      </c>
      <c r="M191" s="84"/>
      <c r="N191" s="73" t="s">
        <v>110</v>
      </c>
      <c r="O191" s="84" t="s">
        <v>364</v>
      </c>
      <c r="P191" s="71">
        <f>IF('Sample list'!$D191="","",'Sample list'!$H191)</f>
        <v>50</v>
      </c>
      <c r="Q191" s="71">
        <f>IF('Sample list'!$D191="","",'Sample list'!$G191*'Sample list'!$H191)</f>
        <v>100</v>
      </c>
      <c r="R191" s="82" t="s">
        <v>400</v>
      </c>
      <c r="S191" s="82" t="str">
        <f>IF('Sample list'!$D191="","",CONCATENATE('Sample information'!$B$16,"_",'Sample list'!$R191,"_org_",'Sample list'!$M191))</f>
        <v>YB-4209_PL2_org_</v>
      </c>
      <c r="T191" s="72" t="str">
        <f>IF('Sample list'!$M191="","",(CONCATENATE(20,LEFT('Sample list'!$M191,2),"-",(MID('Sample list'!$M191,3,2)),"-",(RIGHT('Sample list'!$M191,2)))))</f>
        <v/>
      </c>
      <c r="U191" s="72" t="str">
        <f>IF('Sample list'!$D191="","",IF('Sample information'!$B$22="","RML",'Sample information'!$B$22))</f>
        <v>NEBNext Ultra II Library Prep</v>
      </c>
      <c r="V191" s="72" t="s">
        <v>112</v>
      </c>
      <c r="W191" s="73"/>
      <c r="X191" s="73"/>
      <c r="Y191" s="72"/>
      <c r="Z191" s="72"/>
      <c r="AA191" s="94"/>
      <c r="AB191" s="72"/>
      <c r="AC191" s="93"/>
      <c r="AD191" s="72"/>
      <c r="AE191" s="72"/>
      <c r="AF191" s="73"/>
      <c r="AG191" s="16"/>
      <c r="AH191" s="16"/>
      <c r="AI191" s="16"/>
      <c r="AJ191" s="16"/>
      <c r="AK191" s="16"/>
      <c r="AL191" s="16"/>
      <c r="AM191" s="16"/>
      <c r="AN191" s="16"/>
      <c r="AO191" s="16"/>
      <c r="AP191" s="16"/>
      <c r="AQ191" s="16"/>
      <c r="AR191" s="16"/>
      <c r="AS191" s="16"/>
      <c r="AT191" s="16"/>
      <c r="AU191" s="16"/>
      <c r="AV191" s="16"/>
      <c r="AW191" s="16"/>
      <c r="AX191" s="16"/>
      <c r="AY191" s="16"/>
      <c r="AZ191" s="16"/>
    </row>
    <row r="192" ht="15.75" customHeight="1">
      <c r="A192" s="90" t="str">
        <f>IF('Sample list'!$D192="","",CONCATENATE('Sample information'!B$16," #1"," ",'Sample list'!$M192))</f>
        <v>YB-4209 #1 </v>
      </c>
      <c r="B192" s="90" t="str">
        <f>IF('Sample list'!$D192="","",CONCATENATE('Sample information'!B$16,"-",'Sample list'!$D192))</f>
        <v>YB-4209-BGLIB1701-24</v>
      </c>
      <c r="C192" s="91" t="s">
        <v>105</v>
      </c>
      <c r="D192" s="91" t="s">
        <v>569</v>
      </c>
      <c r="E192" s="92" t="s">
        <v>107</v>
      </c>
      <c r="F192" s="82" t="s">
        <v>108</v>
      </c>
      <c r="G192" s="91">
        <v>2.0</v>
      </c>
      <c r="H192" s="91">
        <v>50.0</v>
      </c>
      <c r="I192" s="82"/>
      <c r="J192" s="82"/>
      <c r="K192" s="91" t="s">
        <v>570</v>
      </c>
      <c r="L192" s="90" t="str">
        <f t="array" ref="L192">IF('Sample list'!$I192="",CONCATENATE("Custom (",'Sample list'!$K192,")"),IF('Sample list'!$I192="No index","Custom (None)",INDEX(Index!$C$3:$V$230,MATCH('Sample list'!$J192,Index!$B$3:$B$230,0),MATCH('Sample list'!$I192,Index!$C$2:$V$2,0))))</f>
        <v>Custom (AGGCACTAAC-CTGCATAGCA)</v>
      </c>
      <c r="M192" s="84"/>
      <c r="N192" s="73" t="s">
        <v>110</v>
      </c>
      <c r="O192" s="84" t="s">
        <v>367</v>
      </c>
      <c r="P192" s="71">
        <f>IF('Sample list'!$D192="","",'Sample list'!$H192)</f>
        <v>50</v>
      </c>
      <c r="Q192" s="71">
        <f>IF('Sample list'!$D192="","",'Sample list'!$G192*'Sample list'!$H192)</f>
        <v>100</v>
      </c>
      <c r="R192" s="82" t="s">
        <v>400</v>
      </c>
      <c r="S192" s="82" t="str">
        <f>IF('Sample list'!$D192="","",CONCATENATE('Sample information'!$B$16,"_",'Sample list'!$R192,"_org_",'Sample list'!$M192))</f>
        <v>YB-4209_PL2_org_</v>
      </c>
      <c r="T192" s="72" t="str">
        <f>IF('Sample list'!$M192="","",(CONCATENATE(20,LEFT('Sample list'!$M192,2),"-",(MID('Sample list'!$M192,3,2)),"-",(RIGHT('Sample list'!$M192,2)))))</f>
        <v/>
      </c>
      <c r="U192" s="72" t="str">
        <f>IF('Sample list'!$D192="","",IF('Sample information'!$B$22="","RML",'Sample information'!$B$22))</f>
        <v>NEBNext Ultra II Library Prep</v>
      </c>
      <c r="V192" s="72" t="s">
        <v>112</v>
      </c>
      <c r="W192" s="73"/>
      <c r="X192" s="73"/>
      <c r="Y192" s="72"/>
      <c r="Z192" s="72"/>
      <c r="AA192" s="94"/>
      <c r="AB192" s="72"/>
      <c r="AC192" s="93"/>
      <c r="AD192" s="72"/>
      <c r="AE192" s="72"/>
      <c r="AF192" s="73"/>
      <c r="AG192" s="16"/>
      <c r="AH192" s="16"/>
      <c r="AI192" s="16"/>
      <c r="AJ192" s="16"/>
      <c r="AK192" s="16"/>
      <c r="AL192" s="16"/>
      <c r="AM192" s="16"/>
      <c r="AN192" s="16"/>
      <c r="AO192" s="16"/>
      <c r="AP192" s="16"/>
      <c r="AQ192" s="16"/>
      <c r="AR192" s="16"/>
      <c r="AS192" s="16"/>
      <c r="AT192" s="16"/>
      <c r="AU192" s="16"/>
      <c r="AV192" s="16"/>
      <c r="AW192" s="16"/>
      <c r="AX192" s="16"/>
      <c r="AY192" s="16"/>
      <c r="AZ192" s="16"/>
    </row>
    <row r="193" ht="15.75" customHeight="1">
      <c r="A193" s="90" t="str">
        <f>IF('Sample list'!$D193="","",CONCATENATE('Sample information'!B$16," #1"," ",'Sample list'!$M193))</f>
        <v>YB-4209 #1 </v>
      </c>
      <c r="B193" s="90" t="str">
        <f>IF('Sample list'!$D193="","",CONCATENATE('Sample information'!B$16,"-",'Sample list'!$D193))</f>
        <v>YB-4209-BGLIB1702-24</v>
      </c>
      <c r="C193" s="91" t="s">
        <v>105</v>
      </c>
      <c r="D193" s="91" t="s">
        <v>571</v>
      </c>
      <c r="E193" s="92" t="s">
        <v>107</v>
      </c>
      <c r="F193" s="82" t="s">
        <v>108</v>
      </c>
      <c r="G193" s="91">
        <v>2.0</v>
      </c>
      <c r="H193" s="91">
        <v>50.0</v>
      </c>
      <c r="I193" s="82"/>
      <c r="J193" s="82"/>
      <c r="K193" s="91" t="s">
        <v>572</v>
      </c>
      <c r="L193" s="90" t="str">
        <f t="array" ref="L193">IF('Sample list'!$I193="",CONCATENATE("Custom (",'Sample list'!$K193,")"),IF('Sample list'!$I193="No index","Custom (None)",INDEX(Index!$C$3:$V$230,MATCH('Sample list'!$J193,Index!$B$3:$B$230,0),MATCH('Sample list'!$I193,Index!$C$2:$V$2,0))))</f>
        <v>Custom (TCTTATTGCG-CCTACAGCGT)</v>
      </c>
      <c r="M193" s="84"/>
      <c r="N193" s="73" t="s">
        <v>110</v>
      </c>
      <c r="O193" s="84" t="s">
        <v>370</v>
      </c>
      <c r="P193" s="71">
        <f>IF('Sample list'!$D193="","",'Sample list'!$H193)</f>
        <v>50</v>
      </c>
      <c r="Q193" s="71">
        <f>IF('Sample list'!$D193="","",'Sample list'!$G193*'Sample list'!$H193)</f>
        <v>100</v>
      </c>
      <c r="R193" s="82" t="s">
        <v>400</v>
      </c>
      <c r="S193" s="82" t="str">
        <f>IF('Sample list'!$D193="","",CONCATENATE('Sample information'!$B$16,"_",'Sample list'!$R193,"_org_",'Sample list'!$M193))</f>
        <v>YB-4209_PL2_org_</v>
      </c>
      <c r="T193" s="72" t="str">
        <f>IF('Sample list'!$M193="","",(CONCATENATE(20,LEFT('Sample list'!$M193,2),"-",(MID('Sample list'!$M193,3,2)),"-",(RIGHT('Sample list'!$M193,2)))))</f>
        <v/>
      </c>
      <c r="U193" s="72" t="str">
        <f>IF('Sample list'!$D193="","",IF('Sample information'!$B$22="","RML",'Sample information'!$B$22))</f>
        <v>NEBNext Ultra II Library Prep</v>
      </c>
      <c r="V193" s="72" t="s">
        <v>112</v>
      </c>
      <c r="W193" s="73"/>
      <c r="X193" s="73"/>
      <c r="Y193" s="72"/>
      <c r="Z193" s="72"/>
      <c r="AA193" s="94"/>
      <c r="AB193" s="72"/>
      <c r="AC193" s="93"/>
      <c r="AD193" s="72"/>
      <c r="AE193" s="72"/>
      <c r="AF193" s="73"/>
      <c r="AG193" s="16"/>
      <c r="AH193" s="16"/>
      <c r="AI193" s="16"/>
      <c r="AJ193" s="16"/>
      <c r="AK193" s="16"/>
      <c r="AL193" s="16"/>
      <c r="AM193" s="16"/>
      <c r="AN193" s="16"/>
      <c r="AO193" s="16"/>
      <c r="AP193" s="16"/>
      <c r="AQ193" s="16"/>
      <c r="AR193" s="16"/>
      <c r="AS193" s="16"/>
      <c r="AT193" s="16"/>
      <c r="AU193" s="16"/>
      <c r="AV193" s="16"/>
      <c r="AW193" s="16"/>
      <c r="AX193" s="16"/>
      <c r="AY193" s="16"/>
      <c r="AZ193" s="16"/>
    </row>
    <row r="194" ht="15.75" customHeight="1">
      <c r="A194" s="90" t="str">
        <f>IF('Sample list'!$D194="","",CONCATENATE('Sample information'!B$16," #1"," ",'Sample list'!$M194))</f>
        <v>YB-4209 #1 </v>
      </c>
      <c r="B194" s="90" t="str">
        <f>IF('Sample list'!$D194="","",CONCATENATE('Sample information'!B$16,"-",'Sample list'!$D194))</f>
        <v>YB-4209-BGLIB1703-24</v>
      </c>
      <c r="C194" s="91" t="s">
        <v>105</v>
      </c>
      <c r="D194" s="91" t="s">
        <v>573</v>
      </c>
      <c r="E194" s="92" t="s">
        <v>107</v>
      </c>
      <c r="F194" s="82" t="s">
        <v>108</v>
      </c>
      <c r="G194" s="91">
        <v>2.0</v>
      </c>
      <c r="H194" s="91">
        <v>50.0</v>
      </c>
      <c r="I194" s="82"/>
      <c r="J194" s="82"/>
      <c r="K194" s="91" t="s">
        <v>574</v>
      </c>
      <c r="L194" s="90" t="str">
        <f t="array" ref="L194">IF('Sample list'!$I194="",CONCATENATE("Custom (",'Sample list'!$K194,")"),IF('Sample list'!$I194="No index","Custom (None)",INDEX(Index!$C$3:$V$230,MATCH('Sample list'!$J194,Index!$B$3:$B$230,0),MATCH('Sample list'!$I194,Index!$C$2:$V$2,0))))</f>
        <v>Custom (AACAGACCGA-TGGTTGGTAC)</v>
      </c>
      <c r="M194" s="84"/>
      <c r="N194" s="73" t="s">
        <v>110</v>
      </c>
      <c r="O194" s="84" t="s">
        <v>373</v>
      </c>
      <c r="P194" s="71">
        <f>IF('Sample list'!$D194="","",'Sample list'!$H194)</f>
        <v>50</v>
      </c>
      <c r="Q194" s="71">
        <f>IF('Sample list'!$D194="","",'Sample list'!$G194*'Sample list'!$H194)</f>
        <v>100</v>
      </c>
      <c r="R194" s="82" t="s">
        <v>400</v>
      </c>
      <c r="S194" s="82" t="str">
        <f>IF('Sample list'!$D194="","",CONCATENATE('Sample information'!$B$16,"_",'Sample list'!$R194,"_org_",'Sample list'!$M194))</f>
        <v>YB-4209_PL2_org_</v>
      </c>
      <c r="T194" s="72" t="str">
        <f>IF('Sample list'!$M194="","",(CONCATENATE(20,LEFT('Sample list'!$M194,2),"-",(MID('Sample list'!$M194,3,2)),"-",(RIGHT('Sample list'!$M194,2)))))</f>
        <v/>
      </c>
      <c r="U194" s="72" t="str">
        <f>IF('Sample list'!$D194="","",IF('Sample information'!$B$22="","RML",'Sample information'!$B$22))</f>
        <v>NEBNext Ultra II Library Prep</v>
      </c>
      <c r="V194" s="72" t="s">
        <v>112</v>
      </c>
      <c r="W194" s="73"/>
      <c r="X194" s="73"/>
      <c r="Y194" s="72"/>
      <c r="Z194" s="72"/>
      <c r="AA194" s="94"/>
      <c r="AB194" s="72"/>
      <c r="AC194" s="93"/>
      <c r="AD194" s="72"/>
      <c r="AE194" s="72"/>
      <c r="AF194" s="73"/>
      <c r="AG194" s="16"/>
      <c r="AH194" s="16"/>
      <c r="AI194" s="16"/>
      <c r="AJ194" s="16"/>
      <c r="AK194" s="16"/>
      <c r="AL194" s="16"/>
      <c r="AM194" s="16"/>
      <c r="AN194" s="16"/>
      <c r="AO194" s="16"/>
      <c r="AP194" s="16"/>
      <c r="AQ194" s="16"/>
      <c r="AR194" s="16"/>
      <c r="AS194" s="16"/>
      <c r="AT194" s="16"/>
      <c r="AU194" s="16"/>
      <c r="AV194" s="16"/>
      <c r="AW194" s="16"/>
      <c r="AX194" s="16"/>
      <c r="AY194" s="16"/>
      <c r="AZ194" s="16"/>
    </row>
    <row r="195" ht="15.75" customHeight="1">
      <c r="A195" s="90" t="str">
        <f>IF('Sample list'!$D195="","",CONCATENATE('Sample information'!B$16," #1"," ",'Sample list'!$M195))</f>
        <v>YB-4209 #1 </v>
      </c>
      <c r="B195" s="90" t="str">
        <f>IF('Sample list'!$D195="","",CONCATENATE('Sample information'!B$16,"-",'Sample list'!$D195))</f>
        <v>YB-4209-BGLIB1704-24</v>
      </c>
      <c r="C195" s="91" t="s">
        <v>105</v>
      </c>
      <c r="D195" s="91" t="s">
        <v>575</v>
      </c>
      <c r="E195" s="92" t="s">
        <v>107</v>
      </c>
      <c r="F195" s="82" t="s">
        <v>108</v>
      </c>
      <c r="G195" s="91">
        <v>2.0</v>
      </c>
      <c r="H195" s="91">
        <v>50.0</v>
      </c>
      <c r="I195" s="82"/>
      <c r="J195" s="82"/>
      <c r="K195" s="91" t="s">
        <v>576</v>
      </c>
      <c r="L195" s="90" t="str">
        <f t="array" ref="L195">IF('Sample list'!$I195="",CONCATENATE("Custom (",'Sample list'!$K195,")"),IF('Sample list'!$I195="No index","Custom (None)",INDEX(Index!$C$3:$V$230,MATCH('Sample list'!$J195,Index!$B$3:$B$230,0),MATCH('Sample list'!$I195,Index!$C$2:$V$2,0))))</f>
        <v>Custom (GCTCGTCTAG-GAGGATGGAT)</v>
      </c>
      <c r="M195" s="84"/>
      <c r="N195" s="73" t="s">
        <v>110</v>
      </c>
      <c r="O195" s="84" t="s">
        <v>376</v>
      </c>
      <c r="P195" s="71">
        <f>IF('Sample list'!$D195="","",'Sample list'!$H195)</f>
        <v>50</v>
      </c>
      <c r="Q195" s="71">
        <f>IF('Sample list'!$D195="","",'Sample list'!$G195*'Sample list'!$H195)</f>
        <v>100</v>
      </c>
      <c r="R195" s="82" t="s">
        <v>400</v>
      </c>
      <c r="S195" s="82" t="str">
        <f>IF('Sample list'!$D195="","",CONCATENATE('Sample information'!$B$16,"_",'Sample list'!$R195,"_org_",'Sample list'!$M195))</f>
        <v>YB-4209_PL2_org_</v>
      </c>
      <c r="T195" s="72" t="str">
        <f>IF('Sample list'!$M195="","",(CONCATENATE(20,LEFT('Sample list'!$M195,2),"-",(MID('Sample list'!$M195,3,2)),"-",(RIGHT('Sample list'!$M195,2)))))</f>
        <v/>
      </c>
      <c r="U195" s="72" t="str">
        <f>IF('Sample list'!$D195="","",IF('Sample information'!$B$22="","RML",'Sample information'!$B$22))</f>
        <v>NEBNext Ultra II Library Prep</v>
      </c>
      <c r="V195" s="72" t="s">
        <v>112</v>
      </c>
      <c r="W195" s="73"/>
      <c r="X195" s="73"/>
      <c r="Y195" s="72"/>
      <c r="Z195" s="72"/>
      <c r="AA195" s="94"/>
      <c r="AB195" s="72"/>
      <c r="AC195" s="93"/>
      <c r="AD195" s="72"/>
      <c r="AE195" s="72"/>
      <c r="AF195" s="73"/>
      <c r="AG195" s="16"/>
      <c r="AH195" s="16"/>
      <c r="AI195" s="16"/>
      <c r="AJ195" s="16"/>
      <c r="AK195" s="16"/>
      <c r="AL195" s="16"/>
      <c r="AM195" s="16"/>
      <c r="AN195" s="16"/>
      <c r="AO195" s="16"/>
      <c r="AP195" s="16"/>
      <c r="AQ195" s="16"/>
      <c r="AR195" s="16"/>
      <c r="AS195" s="16"/>
      <c r="AT195" s="16"/>
      <c r="AU195" s="16"/>
      <c r="AV195" s="16"/>
      <c r="AW195" s="16"/>
      <c r="AX195" s="16"/>
      <c r="AY195" s="16"/>
      <c r="AZ195" s="16"/>
    </row>
    <row r="196" ht="15.75" customHeight="1">
      <c r="A196" s="90" t="str">
        <f>IF('Sample list'!$D196="","",CONCATENATE('Sample information'!B$16," #1"," ",'Sample list'!$M196))</f>
        <v>YB-4209 #1 </v>
      </c>
      <c r="B196" s="90" t="str">
        <f>IF('Sample list'!$D196="","",CONCATENATE('Sample information'!B$16,"-",'Sample list'!$D196))</f>
        <v>YB-4209-BGLIB1705-24</v>
      </c>
      <c r="C196" s="91" t="s">
        <v>105</v>
      </c>
      <c r="D196" s="91" t="s">
        <v>577</v>
      </c>
      <c r="E196" s="92" t="s">
        <v>107</v>
      </c>
      <c r="F196" s="82" t="s">
        <v>108</v>
      </c>
      <c r="G196" s="91">
        <v>2.0</v>
      </c>
      <c r="H196" s="91">
        <v>50.0</v>
      </c>
      <c r="I196" s="82"/>
      <c r="J196" s="82"/>
      <c r="K196" s="91" t="s">
        <v>578</v>
      </c>
      <c r="L196" s="90" t="str">
        <f t="array" ref="L196">IF('Sample list'!$I196="",CONCATENATE("Custom (",'Sample list'!$K196,")"),IF('Sample list'!$I196="No index","Custom (None)",INDEX(Index!$C$3:$V$230,MATCH('Sample list'!$J196,Index!$B$3:$B$230,0),MATCH('Sample list'!$I196,Index!$C$2:$V$2,0))))</f>
        <v>Custom (CGAGTATTAC-CTCACGAATC)</v>
      </c>
      <c r="M196" s="84"/>
      <c r="N196" s="73" t="s">
        <v>110</v>
      </c>
      <c r="O196" s="84" t="s">
        <v>379</v>
      </c>
      <c r="P196" s="71">
        <f>IF('Sample list'!$D196="","",'Sample list'!$H196)</f>
        <v>50</v>
      </c>
      <c r="Q196" s="71">
        <f>IF('Sample list'!$D196="","",'Sample list'!$G196*'Sample list'!$H196)</f>
        <v>100</v>
      </c>
      <c r="R196" s="82" t="s">
        <v>400</v>
      </c>
      <c r="S196" s="82" t="str">
        <f>IF('Sample list'!$D196="","",CONCATENATE('Sample information'!$B$16,"_",'Sample list'!$R196,"_org_",'Sample list'!$M196))</f>
        <v>YB-4209_PL2_org_</v>
      </c>
      <c r="T196" s="72" t="str">
        <f>IF('Sample list'!$M196="","",(CONCATENATE(20,LEFT('Sample list'!$M196,2),"-",(MID('Sample list'!$M196,3,2)),"-",(RIGHT('Sample list'!$M196,2)))))</f>
        <v/>
      </c>
      <c r="U196" s="72" t="str">
        <f>IF('Sample list'!$D196="","",IF('Sample information'!$B$22="","RML",'Sample information'!$B$22))</f>
        <v>NEBNext Ultra II Library Prep</v>
      </c>
      <c r="V196" s="72" t="s">
        <v>112</v>
      </c>
      <c r="W196" s="73"/>
      <c r="X196" s="73"/>
      <c r="Y196" s="72"/>
      <c r="Z196" s="72"/>
      <c r="AA196" s="94"/>
      <c r="AB196" s="72"/>
      <c r="AC196" s="93"/>
      <c r="AD196" s="72"/>
      <c r="AE196" s="72"/>
      <c r="AF196" s="73"/>
      <c r="AG196" s="16"/>
      <c r="AH196" s="16"/>
      <c r="AI196" s="16"/>
      <c r="AJ196" s="16"/>
      <c r="AK196" s="16"/>
      <c r="AL196" s="16"/>
      <c r="AM196" s="16"/>
      <c r="AN196" s="16"/>
      <c r="AO196" s="16"/>
      <c r="AP196" s="16"/>
      <c r="AQ196" s="16"/>
      <c r="AR196" s="16"/>
      <c r="AS196" s="16"/>
      <c r="AT196" s="16"/>
      <c r="AU196" s="16"/>
      <c r="AV196" s="16"/>
      <c r="AW196" s="16"/>
      <c r="AX196" s="16"/>
      <c r="AY196" s="16"/>
      <c r="AZ196" s="16"/>
    </row>
    <row r="197" ht="15.75" customHeight="1">
      <c r="A197" s="90" t="str">
        <f>IF('Sample list'!$D197="","",CONCATENATE('Sample information'!B$16," #1"," ",'Sample list'!$M197))</f>
        <v>YB-4209 #1 </v>
      </c>
      <c r="B197" s="90" t="str">
        <f>IF('Sample list'!$D197="","",CONCATENATE('Sample information'!B$16,"-",'Sample list'!$D197))</f>
        <v>YB-4209-BGLIB1706-24</v>
      </c>
      <c r="C197" s="91" t="s">
        <v>105</v>
      </c>
      <c r="D197" s="91" t="s">
        <v>579</v>
      </c>
      <c r="E197" s="92" t="s">
        <v>107</v>
      </c>
      <c r="F197" s="82" t="s">
        <v>108</v>
      </c>
      <c r="G197" s="91">
        <v>2.0</v>
      </c>
      <c r="H197" s="91">
        <v>50.0</v>
      </c>
      <c r="I197" s="82"/>
      <c r="J197" s="82"/>
      <c r="K197" s="91" t="s">
        <v>580</v>
      </c>
      <c r="L197" s="90" t="str">
        <f t="array" ref="L197">IF('Sample list'!$I197="",CONCATENATE("Custom (",'Sample list'!$K197,")"),IF('Sample list'!$I197="No index","Custom (None)",INDEX(Index!$C$3:$V$230,MATCH('Sample list'!$J197,Index!$B$3:$B$230,0),MATCH('Sample list'!$I197,Index!$C$2:$V$2,0))))</f>
        <v>Custom (GCTAAGAATC-TGCTAGCGGT)</v>
      </c>
      <c r="M197" s="84"/>
      <c r="N197" s="73" t="s">
        <v>110</v>
      </c>
      <c r="O197" s="84" t="s">
        <v>382</v>
      </c>
      <c r="P197" s="71">
        <f>IF('Sample list'!$D197="","",'Sample list'!$H197)</f>
        <v>50</v>
      </c>
      <c r="Q197" s="71">
        <f>IF('Sample list'!$D197="","",'Sample list'!$G197*'Sample list'!$H197)</f>
        <v>100</v>
      </c>
      <c r="R197" s="82" t="s">
        <v>400</v>
      </c>
      <c r="S197" s="82" t="str">
        <f>IF('Sample list'!$D197="","",CONCATENATE('Sample information'!$B$16,"_",'Sample list'!$R197,"_org_",'Sample list'!$M197))</f>
        <v>YB-4209_PL2_org_</v>
      </c>
      <c r="T197" s="72" t="str">
        <f>IF('Sample list'!$M197="","",(CONCATENATE(20,LEFT('Sample list'!$M197,2),"-",(MID('Sample list'!$M197,3,2)),"-",(RIGHT('Sample list'!$M197,2)))))</f>
        <v/>
      </c>
      <c r="U197" s="72" t="str">
        <f>IF('Sample list'!$D197="","",IF('Sample information'!$B$22="","RML",'Sample information'!$B$22))</f>
        <v>NEBNext Ultra II Library Prep</v>
      </c>
      <c r="V197" s="72" t="s">
        <v>112</v>
      </c>
      <c r="W197" s="73"/>
      <c r="X197" s="73"/>
      <c r="Y197" s="72"/>
      <c r="Z197" s="72"/>
      <c r="AA197" s="94"/>
      <c r="AB197" s="72"/>
      <c r="AC197" s="93"/>
      <c r="AD197" s="72"/>
      <c r="AE197" s="72"/>
      <c r="AF197" s="73"/>
      <c r="AG197" s="16"/>
      <c r="AH197" s="16"/>
      <c r="AI197" s="16"/>
      <c r="AJ197" s="16"/>
      <c r="AK197" s="16"/>
      <c r="AL197" s="16"/>
      <c r="AM197" s="16"/>
      <c r="AN197" s="16"/>
      <c r="AO197" s="16"/>
      <c r="AP197" s="16"/>
      <c r="AQ197" s="16"/>
      <c r="AR197" s="16"/>
      <c r="AS197" s="16"/>
      <c r="AT197" s="16"/>
      <c r="AU197" s="16"/>
      <c r="AV197" s="16"/>
      <c r="AW197" s="16"/>
      <c r="AX197" s="16"/>
      <c r="AY197" s="16"/>
      <c r="AZ197" s="16"/>
    </row>
    <row r="198" ht="15.75" customHeight="1">
      <c r="A198" s="90" t="str">
        <f>IF('Sample list'!$D198="","",CONCATENATE('Sample information'!B$16," #1"," ",'Sample list'!$M198))</f>
        <v>YB-4209 #1 </v>
      </c>
      <c r="B198" s="90" t="str">
        <f>IF('Sample list'!$D198="","",CONCATENATE('Sample information'!B$16,"-",'Sample list'!$D198))</f>
        <v>YB-4209-BGLIB1707-24</v>
      </c>
      <c r="C198" s="91" t="s">
        <v>105</v>
      </c>
      <c r="D198" s="91" t="s">
        <v>581</v>
      </c>
      <c r="E198" s="92" t="s">
        <v>107</v>
      </c>
      <c r="F198" s="82" t="s">
        <v>108</v>
      </c>
      <c r="G198" s="91">
        <v>2.0</v>
      </c>
      <c r="H198" s="91">
        <v>50.0</v>
      </c>
      <c r="I198" s="82"/>
      <c r="J198" s="82"/>
      <c r="K198" s="91" t="s">
        <v>582</v>
      </c>
      <c r="L198" s="90" t="str">
        <f t="array" ref="L198">IF('Sample list'!$I198="",CONCATENATE("Custom (",'Sample list'!$K198,")"),IF('Sample list'!$I198="No index","Custom (None)",INDEX(Index!$C$3:$V$230,MATCH('Sample list'!$J198,Index!$B$3:$B$230,0),MATCH('Sample list'!$I198,Index!$C$2:$V$2,0))))</f>
        <v>Custom (CGCGATCACA-AGACGAGTCT)</v>
      </c>
      <c r="M198" s="84"/>
      <c r="N198" s="73" t="s">
        <v>110</v>
      </c>
      <c r="O198" s="84" t="s">
        <v>385</v>
      </c>
      <c r="P198" s="71">
        <f>IF('Sample list'!$D198="","",'Sample list'!$H198)</f>
        <v>50</v>
      </c>
      <c r="Q198" s="71">
        <f>IF('Sample list'!$D198="","",'Sample list'!$G198*'Sample list'!$H198)</f>
        <v>100</v>
      </c>
      <c r="R198" s="82" t="s">
        <v>400</v>
      </c>
      <c r="S198" s="82" t="str">
        <f>IF('Sample list'!$D198="","",CONCATENATE('Sample information'!$B$16,"_",'Sample list'!$R198,"_org_",'Sample list'!$M198))</f>
        <v>YB-4209_PL2_org_</v>
      </c>
      <c r="T198" s="72" t="str">
        <f>IF('Sample list'!$M198="","",(CONCATENATE(20,LEFT('Sample list'!$M198,2),"-",(MID('Sample list'!$M198,3,2)),"-",(RIGHT('Sample list'!$M198,2)))))</f>
        <v/>
      </c>
      <c r="U198" s="72" t="str">
        <f>IF('Sample list'!$D198="","",IF('Sample information'!$B$22="","RML",'Sample information'!$B$22))</f>
        <v>NEBNext Ultra II Library Prep</v>
      </c>
      <c r="V198" s="72" t="s">
        <v>112</v>
      </c>
      <c r="W198" s="73"/>
      <c r="X198" s="73"/>
      <c r="Y198" s="72"/>
      <c r="Z198" s="72"/>
      <c r="AA198" s="94"/>
      <c r="AB198" s="72"/>
      <c r="AC198" s="93"/>
      <c r="AD198" s="72"/>
      <c r="AE198" s="72"/>
      <c r="AF198" s="73"/>
      <c r="AG198" s="16"/>
      <c r="AH198" s="16"/>
      <c r="AI198" s="16"/>
      <c r="AJ198" s="16"/>
      <c r="AK198" s="16"/>
      <c r="AL198" s="16"/>
      <c r="AM198" s="16"/>
      <c r="AN198" s="16"/>
      <c r="AO198" s="16"/>
      <c r="AP198" s="16"/>
      <c r="AQ198" s="16"/>
      <c r="AR198" s="16"/>
      <c r="AS198" s="16"/>
      <c r="AT198" s="16"/>
      <c r="AU198" s="16"/>
      <c r="AV198" s="16"/>
      <c r="AW198" s="16"/>
      <c r="AX198" s="16"/>
      <c r="AY198" s="16"/>
      <c r="AZ198" s="16"/>
    </row>
    <row r="199" ht="15.75" customHeight="1">
      <c r="A199" s="90" t="str">
        <f>IF('Sample list'!$D199="","",CONCATENATE('Sample information'!B$16," #1"," ",'Sample list'!$M199))</f>
        <v>YB-4209 #1 </v>
      </c>
      <c r="B199" s="90" t="str">
        <f>IF('Sample list'!$D199="","",CONCATENATE('Sample information'!B$16,"-",'Sample list'!$D199))</f>
        <v>YB-4209-BGLIB1708-24</v>
      </c>
      <c r="C199" s="91" t="s">
        <v>105</v>
      </c>
      <c r="D199" s="91" t="s">
        <v>583</v>
      </c>
      <c r="E199" s="92" t="s">
        <v>107</v>
      </c>
      <c r="F199" s="82" t="s">
        <v>108</v>
      </c>
      <c r="G199" s="91">
        <v>2.0</v>
      </c>
      <c r="H199" s="91">
        <v>50.0</v>
      </c>
      <c r="I199" s="82"/>
      <c r="J199" s="82"/>
      <c r="K199" s="91" t="s">
        <v>584</v>
      </c>
      <c r="L199" s="90" t="str">
        <f t="array" ref="L199">IF('Sample list'!$I199="",CONCATENATE("Custom (",'Sample list'!$K199,")"),IF('Sample list'!$I199="No index","Custom (None)",INDEX(Index!$C$3:$V$230,MATCH('Sample list'!$J199,Index!$B$3:$B$230,0),MATCH('Sample list'!$I199,Index!$C$2:$V$2,0))))</f>
        <v>Custom (GTCTCTCGAT-TGGAAGCAGA)</v>
      </c>
      <c r="M199" s="84"/>
      <c r="N199" s="73" t="s">
        <v>110</v>
      </c>
      <c r="O199" s="84" t="s">
        <v>388</v>
      </c>
      <c r="P199" s="71">
        <f>IF('Sample list'!$D199="","",'Sample list'!$H199)</f>
        <v>50</v>
      </c>
      <c r="Q199" s="71">
        <f>IF('Sample list'!$D199="","",'Sample list'!$G199*'Sample list'!$H199)</f>
        <v>100</v>
      </c>
      <c r="R199" s="82" t="s">
        <v>400</v>
      </c>
      <c r="S199" s="82" t="str">
        <f>IF('Sample list'!$D199="","",CONCATENATE('Sample information'!$B$16,"_",'Sample list'!$R199,"_org_",'Sample list'!$M199))</f>
        <v>YB-4209_PL2_org_</v>
      </c>
      <c r="T199" s="72" t="str">
        <f>IF('Sample list'!$M199="","",(CONCATENATE(20,LEFT('Sample list'!$M199,2),"-",(MID('Sample list'!$M199,3,2)),"-",(RIGHT('Sample list'!$M199,2)))))</f>
        <v/>
      </c>
      <c r="U199" s="72" t="str">
        <f>IF('Sample list'!$D199="","",IF('Sample information'!$B$22="","RML",'Sample information'!$B$22))</f>
        <v>NEBNext Ultra II Library Prep</v>
      </c>
      <c r="V199" s="72" t="s">
        <v>112</v>
      </c>
      <c r="W199" s="73"/>
      <c r="X199" s="73"/>
      <c r="Y199" s="72"/>
      <c r="Z199" s="72"/>
      <c r="AA199" s="94"/>
      <c r="AB199" s="72"/>
      <c r="AC199" s="93"/>
      <c r="AD199" s="72"/>
      <c r="AE199" s="72"/>
      <c r="AF199" s="73"/>
      <c r="AG199" s="16"/>
      <c r="AH199" s="16"/>
      <c r="AI199" s="16"/>
      <c r="AJ199" s="16"/>
      <c r="AK199" s="16"/>
      <c r="AL199" s="16"/>
      <c r="AM199" s="16"/>
      <c r="AN199" s="16"/>
      <c r="AO199" s="16"/>
      <c r="AP199" s="16"/>
      <c r="AQ199" s="16"/>
      <c r="AR199" s="16"/>
      <c r="AS199" s="16"/>
      <c r="AT199" s="16"/>
      <c r="AU199" s="16"/>
      <c r="AV199" s="16"/>
      <c r="AW199" s="16"/>
      <c r="AX199" s="16"/>
      <c r="AY199" s="16"/>
      <c r="AZ199" s="16"/>
    </row>
    <row r="200" ht="15.75" customHeight="1">
      <c r="A200" s="90" t="str">
        <f>IF('Sample list'!$D200="","",CONCATENATE('Sample information'!B$16," #1"," ",'Sample list'!$M200))</f>
        <v>YB-4209 #1 </v>
      </c>
      <c r="B200" s="90" t="str">
        <f>IF('Sample list'!$D200="","",CONCATENATE('Sample information'!B$16,"-",'Sample list'!$D200))</f>
        <v>YB-4209-BGLIB1709-24</v>
      </c>
      <c r="C200" s="91" t="s">
        <v>105</v>
      </c>
      <c r="D200" s="91" t="s">
        <v>585</v>
      </c>
      <c r="E200" s="92" t="s">
        <v>107</v>
      </c>
      <c r="F200" s="82" t="s">
        <v>108</v>
      </c>
      <c r="G200" s="91">
        <v>2.0</v>
      </c>
      <c r="H200" s="91">
        <v>50.0</v>
      </c>
      <c r="I200" s="82"/>
      <c r="J200" s="82"/>
      <c r="K200" s="91" t="s">
        <v>586</v>
      </c>
      <c r="L200" s="90" t="str">
        <f t="array" ref="L200">IF('Sample list'!$I200="",CONCATENATE("Custom (",'Sample list'!$K200,")"),IF('Sample list'!$I200="No index","Custom (None)",INDEX(Index!$C$3:$V$230,MATCH('Sample list'!$J200,Index!$B$3:$B$230,0),MATCH('Sample list'!$I200,Index!$C$2:$V$2,0))))</f>
        <v>Custom (ATACGTTCAG-GCCAATACAT)</v>
      </c>
      <c r="M200" s="84"/>
      <c r="N200" s="73" t="s">
        <v>110</v>
      </c>
      <c r="O200" s="84" t="s">
        <v>391</v>
      </c>
      <c r="P200" s="71">
        <f>IF('Sample list'!$D200="","",'Sample list'!$H200)</f>
        <v>50</v>
      </c>
      <c r="Q200" s="71">
        <f>IF('Sample list'!$D200="","",'Sample list'!$G200*'Sample list'!$H200)</f>
        <v>100</v>
      </c>
      <c r="R200" s="82" t="s">
        <v>400</v>
      </c>
      <c r="S200" s="82" t="str">
        <f>IF('Sample list'!$D200="","",CONCATENATE('Sample information'!$B$16,"_",'Sample list'!$R200,"_org_",'Sample list'!$M200))</f>
        <v>YB-4209_PL2_org_</v>
      </c>
      <c r="T200" s="72" t="str">
        <f>IF('Sample list'!$M200="","",(CONCATENATE(20,LEFT('Sample list'!$M200,2),"-",(MID('Sample list'!$M200,3,2)),"-",(RIGHT('Sample list'!$M200,2)))))</f>
        <v/>
      </c>
      <c r="U200" s="72" t="str">
        <f>IF('Sample list'!$D200="","",IF('Sample information'!$B$22="","RML",'Sample information'!$B$22))</f>
        <v>NEBNext Ultra II Library Prep</v>
      </c>
      <c r="V200" s="72" t="s">
        <v>112</v>
      </c>
      <c r="W200" s="73"/>
      <c r="X200" s="73"/>
      <c r="Y200" s="72"/>
      <c r="Z200" s="72"/>
      <c r="AA200" s="94"/>
      <c r="AB200" s="72"/>
      <c r="AC200" s="93"/>
      <c r="AD200" s="72"/>
      <c r="AE200" s="72"/>
      <c r="AF200" s="73"/>
      <c r="AG200" s="16"/>
      <c r="AH200" s="16"/>
      <c r="AI200" s="16"/>
      <c r="AJ200" s="16"/>
      <c r="AK200" s="16"/>
      <c r="AL200" s="16"/>
      <c r="AM200" s="16"/>
      <c r="AN200" s="16"/>
      <c r="AO200" s="16"/>
      <c r="AP200" s="16"/>
      <c r="AQ200" s="16"/>
      <c r="AR200" s="16"/>
      <c r="AS200" s="16"/>
      <c r="AT200" s="16"/>
      <c r="AU200" s="16"/>
      <c r="AV200" s="16"/>
      <c r="AW200" s="16"/>
      <c r="AX200" s="16"/>
      <c r="AY200" s="16"/>
      <c r="AZ200" s="16"/>
    </row>
    <row r="201" ht="15.75" customHeight="1">
      <c r="A201" s="90" t="str">
        <f>IF('Sample list'!$D201="","",CONCATENATE('Sample information'!B$16," #1"," ",'Sample list'!$M201))</f>
        <v>YB-4209 #1 </v>
      </c>
      <c r="B201" s="90" t="str">
        <f>IF('Sample list'!$D201="","",CONCATENATE('Sample information'!B$16,"-",'Sample list'!$D201))</f>
        <v>YB-4209-BGLIB1710-24</v>
      </c>
      <c r="C201" s="91" t="s">
        <v>105</v>
      </c>
      <c r="D201" s="91" t="s">
        <v>587</v>
      </c>
      <c r="E201" s="92" t="s">
        <v>107</v>
      </c>
      <c r="F201" s="82" t="s">
        <v>108</v>
      </c>
      <c r="G201" s="91">
        <v>2.0</v>
      </c>
      <c r="H201" s="91">
        <v>50.0</v>
      </c>
      <c r="I201" s="82"/>
      <c r="J201" s="82"/>
      <c r="K201" s="91" t="s">
        <v>588</v>
      </c>
      <c r="L201" s="90" t="str">
        <f t="array" ref="L201">IF('Sample list'!$I201="",CONCATENATE("Custom (",'Sample list'!$K201,")"),IF('Sample list'!$I201="No index","Custom (None)",INDEX(Index!$C$3:$V$230,MATCH('Sample list'!$J201,Index!$B$3:$B$230,0),MATCH('Sample list'!$I201,Index!$C$2:$V$2,0))))</f>
        <v>Custom (AAGTCTAGTG-TGTGGATTAG)</v>
      </c>
      <c r="M201" s="84"/>
      <c r="N201" s="73" t="s">
        <v>110</v>
      </c>
      <c r="O201" s="84" t="s">
        <v>394</v>
      </c>
      <c r="P201" s="71">
        <f>IF('Sample list'!$D201="","",'Sample list'!$H201)</f>
        <v>50</v>
      </c>
      <c r="Q201" s="71">
        <f>IF('Sample list'!$D201="","",'Sample list'!$G201*'Sample list'!$H201)</f>
        <v>100</v>
      </c>
      <c r="R201" s="82" t="s">
        <v>400</v>
      </c>
      <c r="S201" s="82" t="str">
        <f>IF('Sample list'!$D201="","",CONCATENATE('Sample information'!$B$16,"_",'Sample list'!$R201,"_org_",'Sample list'!$M201))</f>
        <v>YB-4209_PL2_org_</v>
      </c>
      <c r="T201" s="72" t="str">
        <f>IF('Sample list'!$M201="","",(CONCATENATE(20,LEFT('Sample list'!$M201,2),"-",(MID('Sample list'!$M201,3,2)),"-",(RIGHT('Sample list'!$M201,2)))))</f>
        <v/>
      </c>
      <c r="U201" s="72" t="str">
        <f>IF('Sample list'!$D201="","",IF('Sample information'!$B$22="","RML",'Sample information'!$B$22))</f>
        <v>NEBNext Ultra II Library Prep</v>
      </c>
      <c r="V201" s="72" t="s">
        <v>112</v>
      </c>
      <c r="W201" s="73"/>
      <c r="X201" s="73"/>
      <c r="Y201" s="72"/>
      <c r="Z201" s="72"/>
      <c r="AA201" s="94"/>
      <c r="AB201" s="72"/>
      <c r="AC201" s="93"/>
      <c r="AD201" s="72"/>
      <c r="AE201" s="72"/>
      <c r="AF201" s="73"/>
      <c r="AG201" s="16"/>
      <c r="AH201" s="16"/>
      <c r="AI201" s="16"/>
      <c r="AJ201" s="16"/>
      <c r="AK201" s="16"/>
      <c r="AL201" s="16"/>
      <c r="AM201" s="16"/>
      <c r="AN201" s="16"/>
      <c r="AO201" s="16"/>
      <c r="AP201" s="16"/>
      <c r="AQ201" s="16"/>
      <c r="AR201" s="16"/>
      <c r="AS201" s="16"/>
      <c r="AT201" s="16"/>
      <c r="AU201" s="16"/>
      <c r="AV201" s="16"/>
      <c r="AW201" s="16"/>
      <c r="AX201" s="16"/>
      <c r="AY201" s="16"/>
      <c r="AZ201" s="16"/>
    </row>
    <row r="202" ht="15.75" customHeight="1">
      <c r="A202" s="90" t="str">
        <f>IF('Sample list'!$D202="","",CONCATENATE('Sample information'!B$16," #1"," ",'Sample list'!$M202))</f>
        <v>YB-4209 #1 </v>
      </c>
      <c r="B202" s="90" t="str">
        <f>IF('Sample list'!$D202="","",CONCATENATE('Sample information'!B$16,"-",'Sample list'!$D202))</f>
        <v>YB-4209-NC-BGE00418</v>
      </c>
      <c r="C202" s="91" t="s">
        <v>105</v>
      </c>
      <c r="D202" s="91" t="s">
        <v>589</v>
      </c>
      <c r="E202" s="92" t="s">
        <v>107</v>
      </c>
      <c r="F202" s="82" t="s">
        <v>108</v>
      </c>
      <c r="G202" s="91">
        <v>2.0</v>
      </c>
      <c r="H202" s="91">
        <v>50.0</v>
      </c>
      <c r="I202" s="82"/>
      <c r="J202" s="82"/>
      <c r="K202" s="91" t="s">
        <v>590</v>
      </c>
      <c r="L202" s="90" t="str">
        <f t="array" ref="L202">IF('Sample list'!$I202="",CONCATENATE("Custom (",'Sample list'!$K202,")"),IF('Sample list'!$I202="No index","Custom (None)",INDEX(Index!$C$3:$V$230,MATCH('Sample list'!$J202,Index!$B$3:$B$230,0),MATCH('Sample list'!$I202,Index!$C$2:$V$2,0))))</f>
        <v>Custom (ATAGGCGACG-TATCTTCTCG)</v>
      </c>
      <c r="M202" s="84"/>
      <c r="N202" s="73" t="s">
        <v>110</v>
      </c>
      <c r="O202" s="84" t="s">
        <v>397</v>
      </c>
      <c r="P202" s="71">
        <f>IF('Sample list'!$D202="","",'Sample list'!$H202)</f>
        <v>50</v>
      </c>
      <c r="Q202" s="71">
        <f>IF('Sample list'!$D202="","",'Sample list'!$G202*'Sample list'!$H202)</f>
        <v>100</v>
      </c>
      <c r="R202" s="82" t="s">
        <v>400</v>
      </c>
      <c r="S202" s="82" t="str">
        <f>IF('Sample list'!$D202="","",CONCATENATE('Sample information'!$B$16,"_",'Sample list'!$R202,"_org_",'Sample list'!$M202))</f>
        <v>YB-4209_PL2_org_</v>
      </c>
      <c r="T202" s="72" t="str">
        <f>IF('Sample list'!$M202="","",(CONCATENATE(20,LEFT('Sample list'!$M202,2),"-",(MID('Sample list'!$M202,3,2)),"-",(RIGHT('Sample list'!$M202,2)))))</f>
        <v/>
      </c>
      <c r="U202" s="72" t="str">
        <f>IF('Sample list'!$D202="","",IF('Sample information'!$B$22="","RML",'Sample information'!$B$22))</f>
        <v>NEBNext Ultra II Library Prep</v>
      </c>
      <c r="V202" s="72" t="s">
        <v>112</v>
      </c>
      <c r="W202" s="73"/>
      <c r="X202" s="73"/>
      <c r="Y202" s="72"/>
      <c r="Z202" s="72"/>
      <c r="AA202" s="94"/>
      <c r="AB202" s="72"/>
      <c r="AC202" s="93"/>
      <c r="AD202" s="72"/>
      <c r="AE202" s="72"/>
      <c r="AF202" s="73"/>
      <c r="AG202" s="16"/>
      <c r="AH202" s="16"/>
      <c r="AI202" s="16"/>
      <c r="AJ202" s="16"/>
      <c r="AK202" s="16"/>
      <c r="AL202" s="16"/>
      <c r="AM202" s="16"/>
      <c r="AN202" s="16"/>
      <c r="AO202" s="16"/>
      <c r="AP202" s="16"/>
      <c r="AQ202" s="16"/>
      <c r="AR202" s="16"/>
      <c r="AS202" s="16"/>
      <c r="AT202" s="16"/>
      <c r="AU202" s="16"/>
      <c r="AV202" s="16"/>
      <c r="AW202" s="16"/>
      <c r="AX202" s="16"/>
      <c r="AY202" s="16"/>
      <c r="AZ202" s="16"/>
    </row>
    <row r="203" ht="15.75" customHeight="1">
      <c r="A203" s="90" t="str">
        <f>IF('Sample list'!$D203="","",CONCATENATE('Sample information'!B$16," #1"," ",'Sample list'!$M203))</f>
        <v>YB-4209 #1 </v>
      </c>
      <c r="B203" s="90" t="str">
        <f>IF('Sample list'!$D203="","",CONCATENATE('Sample information'!B$16,"-",'Sample list'!$D203))</f>
        <v>YB-4209-UNIFI951-24</v>
      </c>
      <c r="C203" s="91" t="s">
        <v>105</v>
      </c>
      <c r="D203" s="91" t="s">
        <v>591</v>
      </c>
      <c r="E203" s="92" t="s">
        <v>107</v>
      </c>
      <c r="F203" s="82" t="s">
        <v>108</v>
      </c>
      <c r="G203" s="91">
        <v>2.0</v>
      </c>
      <c r="H203" s="91">
        <v>50.0</v>
      </c>
      <c r="I203" s="82"/>
      <c r="J203" s="82"/>
      <c r="K203" s="91" t="s">
        <v>592</v>
      </c>
      <c r="L203" s="90" t="str">
        <f t="array" ref="L203">IF('Sample list'!$I203="",CONCATENATE("Custom (",'Sample list'!$K203,")"),IF('Sample list'!$I203="No index","Custom (None)",INDEX(Index!$C$3:$V$230,MATCH('Sample list'!$J203,Index!$B$3:$B$230,0),MATCH('Sample list'!$I203,Index!$C$2:$V$2,0))))</f>
        <v>Custom (TGTATGGTTG-ACCGGTTATA)</v>
      </c>
      <c r="M203" s="84"/>
      <c r="N203" s="73" t="s">
        <v>110</v>
      </c>
      <c r="O203" s="84" t="s">
        <v>107</v>
      </c>
      <c r="P203" s="71">
        <f>IF('Sample list'!$D203="","",'Sample list'!$H203)</f>
        <v>50</v>
      </c>
      <c r="Q203" s="71">
        <f>IF('Sample list'!$D203="","",'Sample list'!$G203*'Sample list'!$H203)</f>
        <v>100</v>
      </c>
      <c r="R203" s="82" t="s">
        <v>593</v>
      </c>
      <c r="S203" s="82" t="str">
        <f>IF('Sample list'!$D203="","",CONCATENATE('Sample information'!$B$16,"_",'Sample list'!$R203,"_org_",'Sample list'!$M203))</f>
        <v>YB-4209_PL3_org_</v>
      </c>
      <c r="T203" s="72" t="str">
        <f>IF('Sample list'!$M203="","",(CONCATENATE(20,LEFT('Sample list'!$M203,2),"-",(MID('Sample list'!$M203,3,2)),"-",(RIGHT('Sample list'!$M203,2)))))</f>
        <v/>
      </c>
      <c r="U203" s="72" t="str">
        <f>IF('Sample list'!$D203="","",IF('Sample information'!$B$22="","RML",'Sample information'!$B$22))</f>
        <v>NEBNext Ultra II Library Prep</v>
      </c>
      <c r="V203" s="72" t="s">
        <v>112</v>
      </c>
      <c r="W203" s="73"/>
      <c r="X203" s="73"/>
      <c r="Y203" s="72"/>
      <c r="Z203" s="72"/>
      <c r="AA203" s="94"/>
      <c r="AB203" s="72"/>
      <c r="AC203" s="93"/>
      <c r="AD203" s="72"/>
      <c r="AE203" s="72"/>
      <c r="AF203" s="73"/>
      <c r="AG203" s="16"/>
      <c r="AH203" s="16"/>
      <c r="AI203" s="16"/>
      <c r="AJ203" s="16"/>
      <c r="AK203" s="16"/>
      <c r="AL203" s="16"/>
      <c r="AM203" s="16"/>
      <c r="AN203" s="16"/>
      <c r="AO203" s="16"/>
      <c r="AP203" s="16"/>
      <c r="AQ203" s="16"/>
      <c r="AR203" s="16"/>
      <c r="AS203" s="16"/>
      <c r="AT203" s="16"/>
      <c r="AU203" s="16"/>
      <c r="AV203" s="16"/>
      <c r="AW203" s="16"/>
      <c r="AX203" s="16"/>
      <c r="AY203" s="16"/>
      <c r="AZ203" s="16"/>
    </row>
    <row r="204" ht="15.75" customHeight="1">
      <c r="A204" s="90" t="str">
        <f>IF('Sample list'!$D204="","",CONCATENATE('Sample information'!B$16," #1"," ",'Sample list'!$M204))</f>
        <v>YB-4209 #1 </v>
      </c>
      <c r="B204" s="90" t="str">
        <f>IF('Sample list'!$D204="","",CONCATENATE('Sample information'!B$16,"-",'Sample list'!$D204))</f>
        <v>YB-4209-UNIFI952-24</v>
      </c>
      <c r="C204" s="91" t="s">
        <v>105</v>
      </c>
      <c r="D204" s="91" t="s">
        <v>594</v>
      </c>
      <c r="E204" s="92" t="s">
        <v>107</v>
      </c>
      <c r="F204" s="82" t="s">
        <v>108</v>
      </c>
      <c r="G204" s="91">
        <v>2.0</v>
      </c>
      <c r="H204" s="91">
        <v>50.0</v>
      </c>
      <c r="I204" s="82"/>
      <c r="J204" s="82"/>
      <c r="K204" s="91" t="s">
        <v>595</v>
      </c>
      <c r="L204" s="90" t="str">
        <f t="array" ref="L204">IF('Sample list'!$I204="",CONCATENATE("Custom (",'Sample list'!$K204,")"),IF('Sample list'!$I204="No index","Custom (None)",INDEX(Index!$C$3:$V$230,MATCH('Sample list'!$J204,Index!$B$3:$B$230,0),MATCH('Sample list'!$I204,Index!$C$2:$V$2,0))))</f>
        <v>Custom (AACGGCCTAC-GCCACTGTCT)</v>
      </c>
      <c r="M204" s="84"/>
      <c r="N204" s="73" t="s">
        <v>110</v>
      </c>
      <c r="O204" s="84" t="s">
        <v>115</v>
      </c>
      <c r="P204" s="71">
        <f>IF('Sample list'!$D204="","",'Sample list'!$H204)</f>
        <v>50</v>
      </c>
      <c r="Q204" s="71">
        <f>IF('Sample list'!$D204="","",'Sample list'!$G204*'Sample list'!$H204)</f>
        <v>100</v>
      </c>
      <c r="R204" s="82" t="s">
        <v>593</v>
      </c>
      <c r="S204" s="82" t="str">
        <f>IF('Sample list'!$D204="","",CONCATENATE('Sample information'!$B$16,"_",'Sample list'!$R204,"_org_",'Sample list'!$M204))</f>
        <v>YB-4209_PL3_org_</v>
      </c>
      <c r="T204" s="72" t="str">
        <f>IF('Sample list'!$M204="","",(CONCATENATE(20,LEFT('Sample list'!$M204,2),"-",(MID('Sample list'!$M204,3,2)),"-",(RIGHT('Sample list'!$M204,2)))))</f>
        <v/>
      </c>
      <c r="U204" s="72" t="str">
        <f>IF('Sample list'!$D204="","",IF('Sample information'!$B$22="","RML",'Sample information'!$B$22))</f>
        <v>NEBNext Ultra II Library Prep</v>
      </c>
      <c r="V204" s="72" t="s">
        <v>112</v>
      </c>
      <c r="W204" s="73"/>
      <c r="X204" s="73"/>
      <c r="Y204" s="72"/>
      <c r="Z204" s="72"/>
      <c r="AA204" s="94"/>
      <c r="AB204" s="72"/>
      <c r="AC204" s="93"/>
      <c r="AD204" s="72"/>
      <c r="AE204" s="72"/>
      <c r="AF204" s="73"/>
      <c r="AG204" s="16"/>
      <c r="AH204" s="16"/>
      <c r="AI204" s="16"/>
      <c r="AJ204" s="16"/>
      <c r="AK204" s="16"/>
      <c r="AL204" s="16"/>
      <c r="AM204" s="16"/>
      <c r="AN204" s="16"/>
      <c r="AO204" s="16"/>
      <c r="AP204" s="16"/>
      <c r="AQ204" s="16"/>
      <c r="AR204" s="16"/>
      <c r="AS204" s="16"/>
      <c r="AT204" s="16"/>
      <c r="AU204" s="16"/>
      <c r="AV204" s="16"/>
      <c r="AW204" s="16"/>
      <c r="AX204" s="16"/>
      <c r="AY204" s="16"/>
      <c r="AZ204" s="16"/>
    </row>
    <row r="205" ht="15.75" customHeight="1">
      <c r="A205" s="90" t="str">
        <f>IF('Sample list'!$D205="","",CONCATENATE('Sample information'!B$16," #1"," ",'Sample list'!$M205))</f>
        <v>YB-4209 #1 </v>
      </c>
      <c r="B205" s="90" t="str">
        <f>IF('Sample list'!$D205="","",CONCATENATE('Sample information'!B$16,"-",'Sample list'!$D205))</f>
        <v>YB-4209-UNIFI953-24</v>
      </c>
      <c r="C205" s="91" t="s">
        <v>105</v>
      </c>
      <c r="D205" s="91" t="s">
        <v>596</v>
      </c>
      <c r="E205" s="92" t="s">
        <v>107</v>
      </c>
      <c r="F205" s="82" t="s">
        <v>108</v>
      </c>
      <c r="G205" s="91">
        <v>2.0</v>
      </c>
      <c r="H205" s="91">
        <v>50.0</v>
      </c>
      <c r="I205" s="82"/>
      <c r="J205" s="82"/>
      <c r="K205" s="91" t="s">
        <v>597</v>
      </c>
      <c r="L205" s="90" t="str">
        <f t="array" ref="L205">IF('Sample list'!$I205="",CONCATENATE("Custom (",'Sample list'!$K205,")"),IF('Sample list'!$I205="No index","Custom (None)",INDEX(Index!$C$3:$V$230,MATCH('Sample list'!$J205,Index!$B$3:$B$230,0),MATCH('Sample list'!$I205,Index!$C$2:$V$2,0))))</f>
        <v>Custom (GATCAATCCG-AGTCACAACA)</v>
      </c>
      <c r="M205" s="84"/>
      <c r="N205" s="73" t="s">
        <v>110</v>
      </c>
      <c r="O205" s="84" t="s">
        <v>118</v>
      </c>
      <c r="P205" s="71">
        <f>IF('Sample list'!$D205="","",'Sample list'!$H205)</f>
        <v>50</v>
      </c>
      <c r="Q205" s="71">
        <f>IF('Sample list'!$D205="","",'Sample list'!$G205*'Sample list'!$H205)</f>
        <v>100</v>
      </c>
      <c r="R205" s="82" t="s">
        <v>593</v>
      </c>
      <c r="S205" s="82" t="str">
        <f>IF('Sample list'!$D205="","",CONCATENATE('Sample information'!$B$16,"_",'Sample list'!$R205,"_org_",'Sample list'!$M205))</f>
        <v>YB-4209_PL3_org_</v>
      </c>
      <c r="T205" s="72" t="str">
        <f>IF('Sample list'!$M205="","",(CONCATENATE(20,LEFT('Sample list'!$M205,2),"-",(MID('Sample list'!$M205,3,2)),"-",(RIGHT('Sample list'!$M205,2)))))</f>
        <v/>
      </c>
      <c r="U205" s="72" t="str">
        <f>IF('Sample list'!$D205="","",IF('Sample information'!$B$22="","RML",'Sample information'!$B$22))</f>
        <v>NEBNext Ultra II Library Prep</v>
      </c>
      <c r="V205" s="72" t="s">
        <v>112</v>
      </c>
      <c r="W205" s="73"/>
      <c r="X205" s="73"/>
      <c r="Y205" s="72"/>
      <c r="Z205" s="72"/>
      <c r="AA205" s="94"/>
      <c r="AB205" s="72"/>
      <c r="AC205" s="93"/>
      <c r="AD205" s="72"/>
      <c r="AE205" s="72"/>
      <c r="AF205" s="73"/>
      <c r="AG205" s="16"/>
      <c r="AH205" s="16"/>
      <c r="AI205" s="16"/>
      <c r="AJ205" s="16"/>
      <c r="AK205" s="16"/>
      <c r="AL205" s="16"/>
      <c r="AM205" s="16"/>
      <c r="AN205" s="16"/>
      <c r="AO205" s="16"/>
      <c r="AP205" s="16"/>
      <c r="AQ205" s="16"/>
      <c r="AR205" s="16"/>
      <c r="AS205" s="16"/>
      <c r="AT205" s="16"/>
      <c r="AU205" s="16"/>
      <c r="AV205" s="16"/>
      <c r="AW205" s="16"/>
      <c r="AX205" s="16"/>
      <c r="AY205" s="16"/>
      <c r="AZ205" s="16"/>
    </row>
    <row r="206" ht="15.75" customHeight="1">
      <c r="A206" s="90" t="str">
        <f>IF('Sample list'!$D206="","",CONCATENATE('Sample information'!B$16," #1"," ",'Sample list'!$M206))</f>
        <v>YB-4209 #1 </v>
      </c>
      <c r="B206" s="90" t="str">
        <f>IF('Sample list'!$D206="","",CONCATENATE('Sample information'!B$16,"-",'Sample list'!$D206))</f>
        <v>YB-4209-UNIFI954-24</v>
      </c>
      <c r="C206" s="91" t="s">
        <v>105</v>
      </c>
      <c r="D206" s="91" t="s">
        <v>598</v>
      </c>
      <c r="E206" s="92" t="s">
        <v>107</v>
      </c>
      <c r="F206" s="82" t="s">
        <v>108</v>
      </c>
      <c r="G206" s="91">
        <v>2.0</v>
      </c>
      <c r="H206" s="91">
        <v>50.0</v>
      </c>
      <c r="I206" s="82"/>
      <c r="J206" s="82"/>
      <c r="K206" s="91" t="s">
        <v>599</v>
      </c>
      <c r="L206" s="90" t="str">
        <f t="array" ref="L206">IF('Sample list'!$I206="",CONCATENATE("Custom (",'Sample list'!$K206,")"),IF('Sample list'!$I206="No index","Custom (None)",INDEX(Index!$C$3:$V$230,MATCH('Sample list'!$J206,Index!$B$3:$B$230,0),MATCH('Sample list'!$I206,Index!$C$2:$V$2,0))))</f>
        <v>Custom (TCTTGCCAGT-TGTTGTCCAT)</v>
      </c>
      <c r="M206" s="84"/>
      <c r="N206" s="73" t="s">
        <v>110</v>
      </c>
      <c r="O206" s="84" t="s">
        <v>121</v>
      </c>
      <c r="P206" s="71">
        <f>IF('Sample list'!$D206="","",'Sample list'!$H206)</f>
        <v>50</v>
      </c>
      <c r="Q206" s="71">
        <f>IF('Sample list'!$D206="","",'Sample list'!$G206*'Sample list'!$H206)</f>
        <v>100</v>
      </c>
      <c r="R206" s="82" t="s">
        <v>593</v>
      </c>
      <c r="S206" s="82" t="str">
        <f>IF('Sample list'!$D206="","",CONCATENATE('Sample information'!$B$16,"_",'Sample list'!$R206,"_org_",'Sample list'!$M206))</f>
        <v>YB-4209_PL3_org_</v>
      </c>
      <c r="T206" s="72" t="str">
        <f>IF('Sample list'!$M206="","",(CONCATENATE(20,LEFT('Sample list'!$M206,2),"-",(MID('Sample list'!$M206,3,2)),"-",(RIGHT('Sample list'!$M206,2)))))</f>
        <v/>
      </c>
      <c r="U206" s="72" t="str">
        <f>IF('Sample list'!$D206="","",IF('Sample information'!$B$22="","RML",'Sample information'!$B$22))</f>
        <v>NEBNext Ultra II Library Prep</v>
      </c>
      <c r="V206" s="72" t="s">
        <v>112</v>
      </c>
      <c r="W206" s="73"/>
      <c r="X206" s="73"/>
      <c r="Y206" s="72"/>
      <c r="Z206" s="72"/>
      <c r="AA206" s="94"/>
      <c r="AB206" s="72"/>
      <c r="AC206" s="93"/>
      <c r="AD206" s="72"/>
      <c r="AE206" s="72"/>
      <c r="AF206" s="73"/>
      <c r="AG206" s="16"/>
      <c r="AH206" s="16"/>
      <c r="AI206" s="16"/>
      <c r="AJ206" s="16"/>
      <c r="AK206" s="16"/>
      <c r="AL206" s="16"/>
      <c r="AM206" s="16"/>
      <c r="AN206" s="16"/>
      <c r="AO206" s="16"/>
      <c r="AP206" s="16"/>
      <c r="AQ206" s="16"/>
      <c r="AR206" s="16"/>
      <c r="AS206" s="16"/>
      <c r="AT206" s="16"/>
      <c r="AU206" s="16"/>
      <c r="AV206" s="16"/>
      <c r="AW206" s="16"/>
      <c r="AX206" s="16"/>
      <c r="AY206" s="16"/>
      <c r="AZ206" s="16"/>
    </row>
    <row r="207" ht="15.75" customHeight="1">
      <c r="A207" s="90" t="str">
        <f>IF('Sample list'!$D207="","",CONCATENATE('Sample information'!B$16," #1"," ",'Sample list'!$M207))</f>
        <v>YB-4209 #1 </v>
      </c>
      <c r="B207" s="90" t="str">
        <f>IF('Sample list'!$D207="","",CONCATENATE('Sample information'!B$16,"-",'Sample list'!$D207))</f>
        <v>YB-4209-UNIFI955-24</v>
      </c>
      <c r="C207" s="91" t="s">
        <v>105</v>
      </c>
      <c r="D207" s="91" t="s">
        <v>600</v>
      </c>
      <c r="E207" s="92" t="s">
        <v>107</v>
      </c>
      <c r="F207" s="82" t="s">
        <v>108</v>
      </c>
      <c r="G207" s="91">
        <v>2.0</v>
      </c>
      <c r="H207" s="91">
        <v>50.0</v>
      </c>
      <c r="I207" s="82"/>
      <c r="J207" s="82"/>
      <c r="K207" s="91" t="s">
        <v>601</v>
      </c>
      <c r="L207" s="90" t="str">
        <f t="array" ref="L207">IF('Sample list'!$I207="",CONCATENATE("Custom (",'Sample list'!$K207,")"),IF('Sample list'!$I207="No index","Custom (None)",INDEX(Index!$C$3:$V$230,MATCH('Sample list'!$J207,Index!$B$3:$B$230,0),MATCH('Sample list'!$I207,Index!$C$2:$V$2,0))))</f>
        <v>Custom (AGGTTCTTGT-CGATACTGAA)</v>
      </c>
      <c r="M207" s="84"/>
      <c r="N207" s="73" t="s">
        <v>110</v>
      </c>
      <c r="O207" s="84" t="s">
        <v>124</v>
      </c>
      <c r="P207" s="71">
        <f>IF('Sample list'!$D207="","",'Sample list'!$H207)</f>
        <v>50</v>
      </c>
      <c r="Q207" s="71">
        <f>IF('Sample list'!$D207="","",'Sample list'!$G207*'Sample list'!$H207)</f>
        <v>100</v>
      </c>
      <c r="R207" s="82" t="s">
        <v>593</v>
      </c>
      <c r="S207" s="82" t="str">
        <f>IF('Sample list'!$D207="","",CONCATENATE('Sample information'!$B$16,"_",'Sample list'!$R207,"_org_",'Sample list'!$M207))</f>
        <v>YB-4209_PL3_org_</v>
      </c>
      <c r="T207" s="72" t="str">
        <f>IF('Sample list'!$M207="","",(CONCATENATE(20,LEFT('Sample list'!$M207,2),"-",(MID('Sample list'!$M207,3,2)),"-",(RIGHT('Sample list'!$M207,2)))))</f>
        <v/>
      </c>
      <c r="U207" s="72" t="str">
        <f>IF('Sample list'!$D207="","",IF('Sample information'!$B$22="","RML",'Sample information'!$B$22))</f>
        <v>NEBNext Ultra II Library Prep</v>
      </c>
      <c r="V207" s="72" t="s">
        <v>112</v>
      </c>
      <c r="W207" s="73"/>
      <c r="X207" s="73"/>
      <c r="Y207" s="72"/>
      <c r="Z207" s="72"/>
      <c r="AA207" s="94"/>
      <c r="AB207" s="72"/>
      <c r="AC207" s="93"/>
      <c r="AD207" s="72"/>
      <c r="AE207" s="72"/>
      <c r="AF207" s="73"/>
      <c r="AG207" s="16"/>
      <c r="AH207" s="16"/>
      <c r="AI207" s="16"/>
      <c r="AJ207" s="16"/>
      <c r="AK207" s="16"/>
      <c r="AL207" s="16"/>
      <c r="AM207" s="16"/>
      <c r="AN207" s="16"/>
      <c r="AO207" s="16"/>
      <c r="AP207" s="16"/>
      <c r="AQ207" s="16"/>
      <c r="AR207" s="16"/>
      <c r="AS207" s="16"/>
      <c r="AT207" s="16"/>
      <c r="AU207" s="16"/>
      <c r="AV207" s="16"/>
      <c r="AW207" s="16"/>
      <c r="AX207" s="16"/>
      <c r="AY207" s="16"/>
      <c r="AZ207" s="16"/>
    </row>
    <row r="208" ht="15.75" customHeight="1">
      <c r="A208" s="90" t="str">
        <f>IF('Sample list'!$D208="","",CONCATENATE('Sample information'!B$16," #1"," ",'Sample list'!$M208))</f>
        <v>YB-4209 #1 </v>
      </c>
      <c r="B208" s="90" t="str">
        <f>IF('Sample list'!$D208="","",CONCATENATE('Sample information'!B$16,"-",'Sample list'!$D208))</f>
        <v>YB-4209-UNIFI956-24</v>
      </c>
      <c r="C208" s="91" t="s">
        <v>105</v>
      </c>
      <c r="D208" s="91" t="s">
        <v>602</v>
      </c>
      <c r="E208" s="92" t="s">
        <v>107</v>
      </c>
      <c r="F208" s="82" t="s">
        <v>108</v>
      </c>
      <c r="G208" s="91">
        <v>2.0</v>
      </c>
      <c r="H208" s="91">
        <v>50.0</v>
      </c>
      <c r="I208" s="82"/>
      <c r="J208" s="82"/>
      <c r="K208" s="91" t="s">
        <v>603</v>
      </c>
      <c r="L208" s="90" t="str">
        <f t="array" ref="L208">IF('Sample list'!$I208="",CONCATENATE("Custom (",'Sample list'!$K208,")"),IF('Sample list'!$I208="No index","Custom (None)",INDEX(Index!$C$3:$V$230,MATCH('Sample list'!$J208,Index!$B$3:$B$230,0),MATCH('Sample list'!$I208,Index!$C$2:$V$2,0))))</f>
        <v>Custom (CACATACTCT-AGATGGCTTC)</v>
      </c>
      <c r="M208" s="84"/>
      <c r="N208" s="73" t="s">
        <v>110</v>
      </c>
      <c r="O208" s="84" t="s">
        <v>127</v>
      </c>
      <c r="P208" s="71">
        <f>IF('Sample list'!$D208="","",'Sample list'!$H208)</f>
        <v>50</v>
      </c>
      <c r="Q208" s="71">
        <f>IF('Sample list'!$D208="","",'Sample list'!$G208*'Sample list'!$H208)</f>
        <v>100</v>
      </c>
      <c r="R208" s="82" t="s">
        <v>593</v>
      </c>
      <c r="S208" s="82" t="str">
        <f>IF('Sample list'!$D208="","",CONCATENATE('Sample information'!$B$16,"_",'Sample list'!$R208,"_org_",'Sample list'!$M208))</f>
        <v>YB-4209_PL3_org_</v>
      </c>
      <c r="T208" s="72" t="str">
        <f>IF('Sample list'!$M208="","",(CONCATENATE(20,LEFT('Sample list'!$M208,2),"-",(MID('Sample list'!$M208,3,2)),"-",(RIGHT('Sample list'!$M208,2)))))</f>
        <v/>
      </c>
      <c r="U208" s="72" t="str">
        <f>IF('Sample list'!$D208="","",IF('Sample information'!$B$22="","RML",'Sample information'!$B$22))</f>
        <v>NEBNext Ultra II Library Prep</v>
      </c>
      <c r="V208" s="72" t="s">
        <v>112</v>
      </c>
      <c r="W208" s="73"/>
      <c r="X208" s="73"/>
      <c r="Y208" s="72"/>
      <c r="Z208" s="72"/>
      <c r="AA208" s="94"/>
      <c r="AB208" s="72"/>
      <c r="AC208" s="93"/>
      <c r="AD208" s="72"/>
      <c r="AE208" s="72"/>
      <c r="AF208" s="73"/>
      <c r="AG208" s="16"/>
      <c r="AH208" s="16"/>
      <c r="AI208" s="16"/>
      <c r="AJ208" s="16"/>
      <c r="AK208" s="16"/>
      <c r="AL208" s="16"/>
      <c r="AM208" s="16"/>
      <c r="AN208" s="16"/>
      <c r="AO208" s="16"/>
      <c r="AP208" s="16"/>
      <c r="AQ208" s="16"/>
      <c r="AR208" s="16"/>
      <c r="AS208" s="16"/>
      <c r="AT208" s="16"/>
      <c r="AU208" s="16"/>
      <c r="AV208" s="16"/>
      <c r="AW208" s="16"/>
      <c r="AX208" s="16"/>
      <c r="AY208" s="16"/>
      <c r="AZ208" s="16"/>
    </row>
    <row r="209" ht="15.75" customHeight="1">
      <c r="A209" s="90" t="str">
        <f>IF('Sample list'!$D209="","",CONCATENATE('Sample information'!B$16," #1"," ",'Sample list'!$M209))</f>
        <v>YB-4209 #1 </v>
      </c>
      <c r="B209" s="90" t="str">
        <f>IF('Sample list'!$D209="","",CONCATENATE('Sample information'!B$16,"-",'Sample list'!$D209))</f>
        <v>YB-4209-UNIFI957-24</v>
      </c>
      <c r="C209" s="91" t="s">
        <v>105</v>
      </c>
      <c r="D209" s="91" t="s">
        <v>604</v>
      </c>
      <c r="E209" s="92" t="s">
        <v>107</v>
      </c>
      <c r="F209" s="82" t="s">
        <v>108</v>
      </c>
      <c r="G209" s="91">
        <v>2.0</v>
      </c>
      <c r="H209" s="91">
        <v>50.0</v>
      </c>
      <c r="I209" s="82"/>
      <c r="J209" s="82"/>
      <c r="K209" s="91" t="s">
        <v>605</v>
      </c>
      <c r="L209" s="90" t="str">
        <f t="array" ref="L209">IF('Sample list'!$I209="",CONCATENATE("Custom (",'Sample list'!$K209,")"),IF('Sample list'!$I209="No index","Custom (None)",INDEX(Index!$C$3:$V$230,MATCH('Sample list'!$J209,Index!$B$3:$B$230,0),MATCH('Sample list'!$I209,Index!$C$2:$V$2,0))))</f>
        <v>Custom (CGATCTAAGT-CGGAATTCTT)</v>
      </c>
      <c r="M209" s="84"/>
      <c r="N209" s="73" t="s">
        <v>110</v>
      </c>
      <c r="O209" s="84" t="s">
        <v>130</v>
      </c>
      <c r="P209" s="71">
        <f>IF('Sample list'!$D209="","",'Sample list'!$H209)</f>
        <v>50</v>
      </c>
      <c r="Q209" s="71">
        <f>IF('Sample list'!$D209="","",'Sample list'!$G209*'Sample list'!$H209)</f>
        <v>100</v>
      </c>
      <c r="R209" s="82" t="s">
        <v>593</v>
      </c>
      <c r="S209" s="82" t="str">
        <f>IF('Sample list'!$D209="","",CONCATENATE('Sample information'!$B$16,"_",'Sample list'!$R209,"_org_",'Sample list'!$M209))</f>
        <v>YB-4209_PL3_org_</v>
      </c>
      <c r="T209" s="72" t="str">
        <f>IF('Sample list'!$M209="","",(CONCATENATE(20,LEFT('Sample list'!$M209,2),"-",(MID('Sample list'!$M209,3,2)),"-",(RIGHT('Sample list'!$M209,2)))))</f>
        <v/>
      </c>
      <c r="U209" s="72" t="str">
        <f>IF('Sample list'!$D209="","",IF('Sample information'!$B$22="","RML",'Sample information'!$B$22))</f>
        <v>NEBNext Ultra II Library Prep</v>
      </c>
      <c r="V209" s="72" t="s">
        <v>112</v>
      </c>
      <c r="W209" s="73"/>
      <c r="X209" s="73"/>
      <c r="Y209" s="72"/>
      <c r="Z209" s="72"/>
      <c r="AA209" s="94"/>
      <c r="AB209" s="72"/>
      <c r="AC209" s="93"/>
      <c r="AD209" s="72"/>
      <c r="AE209" s="72"/>
      <c r="AF209" s="73"/>
      <c r="AG209" s="16"/>
      <c r="AH209" s="16"/>
      <c r="AI209" s="16"/>
      <c r="AJ209" s="16"/>
      <c r="AK209" s="16"/>
      <c r="AL209" s="16"/>
      <c r="AM209" s="16"/>
      <c r="AN209" s="16"/>
      <c r="AO209" s="16"/>
      <c r="AP209" s="16"/>
      <c r="AQ209" s="16"/>
      <c r="AR209" s="16"/>
      <c r="AS209" s="16"/>
      <c r="AT209" s="16"/>
      <c r="AU209" s="16"/>
      <c r="AV209" s="16"/>
      <c r="AW209" s="16"/>
      <c r="AX209" s="16"/>
      <c r="AY209" s="16"/>
      <c r="AZ209" s="16"/>
    </row>
    <row r="210" ht="15.75" customHeight="1">
      <c r="A210" s="90" t="str">
        <f>IF('Sample list'!$D210="","",CONCATENATE('Sample information'!B$16," #1"," ",'Sample list'!$M210))</f>
        <v>YB-4209 #1 </v>
      </c>
      <c r="B210" s="90" t="str">
        <f>IF('Sample list'!$D210="","",CONCATENATE('Sample information'!B$16,"-",'Sample list'!$D210))</f>
        <v>YB-4209-UNIFI958-24</v>
      </c>
      <c r="C210" s="91" t="s">
        <v>105</v>
      </c>
      <c r="D210" s="91" t="s">
        <v>606</v>
      </c>
      <c r="E210" s="92" t="s">
        <v>107</v>
      </c>
      <c r="F210" s="82" t="s">
        <v>108</v>
      </c>
      <c r="G210" s="91">
        <v>2.0</v>
      </c>
      <c r="H210" s="91">
        <v>50.0</v>
      </c>
      <c r="I210" s="82"/>
      <c r="J210" s="82"/>
      <c r="K210" s="91" t="s">
        <v>607</v>
      </c>
      <c r="L210" s="90" t="str">
        <f t="array" ref="L210">IF('Sample list'!$I210="",CONCATENATE("Custom (",'Sample list'!$K210,")"),IF('Sample list'!$I210="No index","Custom (None)",INDEX(Index!$C$3:$V$230,MATCH('Sample list'!$J210,Index!$B$3:$B$230,0),MATCH('Sample list'!$I210,Index!$C$2:$V$2,0))))</f>
        <v>Custom (CTTGTTGATC-AAGCACTGTC)</v>
      </c>
      <c r="M210" s="84"/>
      <c r="N210" s="73" t="s">
        <v>110</v>
      </c>
      <c r="O210" s="84" t="s">
        <v>133</v>
      </c>
      <c r="P210" s="71">
        <f>IF('Sample list'!$D210="","",'Sample list'!$H210)</f>
        <v>50</v>
      </c>
      <c r="Q210" s="71">
        <f>IF('Sample list'!$D210="","",'Sample list'!$G210*'Sample list'!$H210)</f>
        <v>100</v>
      </c>
      <c r="R210" s="82" t="s">
        <v>593</v>
      </c>
      <c r="S210" s="82" t="str">
        <f>IF('Sample list'!$D210="","",CONCATENATE('Sample information'!$B$16,"_",'Sample list'!$R210,"_org_",'Sample list'!$M210))</f>
        <v>YB-4209_PL3_org_</v>
      </c>
      <c r="T210" s="72" t="str">
        <f>IF('Sample list'!$M210="","",(CONCATENATE(20,LEFT('Sample list'!$M210,2),"-",(MID('Sample list'!$M210,3,2)),"-",(RIGHT('Sample list'!$M210,2)))))</f>
        <v/>
      </c>
      <c r="U210" s="72" t="str">
        <f>IF('Sample list'!$D210="","",IF('Sample information'!$B$22="","RML",'Sample information'!$B$22))</f>
        <v>NEBNext Ultra II Library Prep</v>
      </c>
      <c r="V210" s="72" t="s">
        <v>112</v>
      </c>
      <c r="W210" s="73"/>
      <c r="X210" s="73"/>
      <c r="Y210" s="72"/>
      <c r="Z210" s="72"/>
      <c r="AA210" s="94"/>
      <c r="AB210" s="72"/>
      <c r="AC210" s="93"/>
      <c r="AD210" s="72"/>
      <c r="AE210" s="72"/>
      <c r="AF210" s="73"/>
      <c r="AG210" s="16"/>
      <c r="AH210" s="16"/>
      <c r="AI210" s="16"/>
      <c r="AJ210" s="16"/>
      <c r="AK210" s="16"/>
      <c r="AL210" s="16"/>
      <c r="AM210" s="16"/>
      <c r="AN210" s="16"/>
      <c r="AO210" s="16"/>
      <c r="AP210" s="16"/>
      <c r="AQ210" s="16"/>
      <c r="AR210" s="16"/>
      <c r="AS210" s="16"/>
      <c r="AT210" s="16"/>
      <c r="AU210" s="16"/>
      <c r="AV210" s="16"/>
      <c r="AW210" s="16"/>
      <c r="AX210" s="16"/>
      <c r="AY210" s="16"/>
      <c r="AZ210" s="16"/>
    </row>
    <row r="211" ht="15.75" customHeight="1">
      <c r="A211" s="90" t="str">
        <f>IF('Sample list'!$D211="","",CONCATENATE('Sample information'!B$16," #1"," ",'Sample list'!$M211))</f>
        <v>YB-4209 #1 </v>
      </c>
      <c r="B211" s="90" t="str">
        <f>IF('Sample list'!$D211="","",CONCATENATE('Sample information'!B$16,"-",'Sample list'!$D211))</f>
        <v>YB-4209-UNIFI959-24</v>
      </c>
      <c r="C211" s="91" t="s">
        <v>105</v>
      </c>
      <c r="D211" s="91" t="s">
        <v>608</v>
      </c>
      <c r="E211" s="92" t="s">
        <v>107</v>
      </c>
      <c r="F211" s="82" t="s">
        <v>108</v>
      </c>
      <c r="G211" s="91">
        <v>2.0</v>
      </c>
      <c r="H211" s="91">
        <v>50.0</v>
      </c>
      <c r="I211" s="82"/>
      <c r="J211" s="82"/>
      <c r="K211" s="91" t="s">
        <v>609</v>
      </c>
      <c r="L211" s="90" t="str">
        <f t="array" ref="L211">IF('Sample list'!$I211="",CONCATENATE("Custom (",'Sample list'!$K211,")"),IF('Sample list'!$I211="No index","Custom (None)",INDEX(Index!$C$3:$V$230,MATCH('Sample list'!$J211,Index!$B$3:$B$230,0),MATCH('Sample list'!$I211,Index!$C$2:$V$2,0))))</f>
        <v>Custom (GTCCGAAGGT-GACCGTAGAT)</v>
      </c>
      <c r="M211" s="84"/>
      <c r="N211" s="73" t="s">
        <v>110</v>
      </c>
      <c r="O211" s="84" t="s">
        <v>136</v>
      </c>
      <c r="P211" s="71">
        <f>IF('Sample list'!$D211="","",'Sample list'!$H211)</f>
        <v>50</v>
      </c>
      <c r="Q211" s="71">
        <f>IF('Sample list'!$D211="","",'Sample list'!$G211*'Sample list'!$H211)</f>
        <v>100</v>
      </c>
      <c r="R211" s="82" t="s">
        <v>593</v>
      </c>
      <c r="S211" s="82" t="str">
        <f>IF('Sample list'!$D211="","",CONCATENATE('Sample information'!$B$16,"_",'Sample list'!$R211,"_org_",'Sample list'!$M211))</f>
        <v>YB-4209_PL3_org_</v>
      </c>
      <c r="T211" s="72" t="str">
        <f>IF('Sample list'!$M211="","",(CONCATENATE(20,LEFT('Sample list'!$M211,2),"-",(MID('Sample list'!$M211,3,2)),"-",(RIGHT('Sample list'!$M211,2)))))</f>
        <v/>
      </c>
      <c r="U211" s="72" t="str">
        <f>IF('Sample list'!$D211="","",IF('Sample information'!$B$22="","RML",'Sample information'!$B$22))</f>
        <v>NEBNext Ultra II Library Prep</v>
      </c>
      <c r="V211" s="72" t="s">
        <v>112</v>
      </c>
      <c r="W211" s="73"/>
      <c r="X211" s="73"/>
      <c r="Y211" s="72"/>
      <c r="Z211" s="72"/>
      <c r="AA211" s="94"/>
      <c r="AB211" s="72"/>
      <c r="AC211" s="93"/>
      <c r="AD211" s="72"/>
      <c r="AE211" s="72"/>
      <c r="AF211" s="73"/>
      <c r="AG211" s="16"/>
      <c r="AH211" s="16"/>
      <c r="AI211" s="16"/>
      <c r="AJ211" s="16"/>
      <c r="AK211" s="16"/>
      <c r="AL211" s="16"/>
      <c r="AM211" s="16"/>
      <c r="AN211" s="16"/>
      <c r="AO211" s="16"/>
      <c r="AP211" s="16"/>
      <c r="AQ211" s="16"/>
      <c r="AR211" s="16"/>
      <c r="AS211" s="16"/>
      <c r="AT211" s="16"/>
      <c r="AU211" s="16"/>
      <c r="AV211" s="16"/>
      <c r="AW211" s="16"/>
      <c r="AX211" s="16"/>
      <c r="AY211" s="16"/>
      <c r="AZ211" s="16"/>
    </row>
    <row r="212" ht="15.75" customHeight="1">
      <c r="A212" s="90" t="str">
        <f>IF('Sample list'!$D212="","",CONCATENATE('Sample information'!B$16," #1"," ",'Sample list'!$M212))</f>
        <v>YB-4209 #1 </v>
      </c>
      <c r="B212" s="90" t="str">
        <f>IF('Sample list'!$D212="","",CONCATENATE('Sample information'!B$16,"-",'Sample list'!$D212))</f>
        <v>YB-4209-UNIFI960-24</v>
      </c>
      <c r="C212" s="91" t="s">
        <v>105</v>
      </c>
      <c r="D212" s="91" t="s">
        <v>610</v>
      </c>
      <c r="E212" s="92" t="s">
        <v>107</v>
      </c>
      <c r="F212" s="82" t="s">
        <v>108</v>
      </c>
      <c r="G212" s="91">
        <v>2.0</v>
      </c>
      <c r="H212" s="91">
        <v>50.0</v>
      </c>
      <c r="I212" s="82"/>
      <c r="J212" s="82"/>
      <c r="K212" s="91" t="s">
        <v>611</v>
      </c>
      <c r="L212" s="90" t="str">
        <f t="array" ref="L212">IF('Sample list'!$I212="",CONCATENATE("Custom (",'Sample list'!$K212,")"),IF('Sample list'!$I212="No index","Custom (None)",INDEX(Index!$C$3:$V$230,MATCH('Sample list'!$J212,Index!$B$3:$B$230,0),MATCH('Sample list'!$I212,Index!$C$2:$V$2,0))))</f>
        <v>Custom (CGACATGATA-TAATCTGCAC)</v>
      </c>
      <c r="M212" s="84"/>
      <c r="N212" s="73" t="s">
        <v>110</v>
      </c>
      <c r="O212" s="84" t="s">
        <v>139</v>
      </c>
      <c r="P212" s="71">
        <f>IF('Sample list'!$D212="","",'Sample list'!$H212)</f>
        <v>50</v>
      </c>
      <c r="Q212" s="71">
        <f>IF('Sample list'!$D212="","",'Sample list'!$G212*'Sample list'!$H212)</f>
        <v>100</v>
      </c>
      <c r="R212" s="82" t="s">
        <v>593</v>
      </c>
      <c r="S212" s="82" t="str">
        <f>IF('Sample list'!$D212="","",CONCATENATE('Sample information'!$B$16,"_",'Sample list'!$R212,"_org_",'Sample list'!$M212))</f>
        <v>YB-4209_PL3_org_</v>
      </c>
      <c r="T212" s="72" t="str">
        <f>IF('Sample list'!$M212="","",(CONCATENATE(20,LEFT('Sample list'!$M212,2),"-",(MID('Sample list'!$M212,3,2)),"-",(RIGHT('Sample list'!$M212,2)))))</f>
        <v/>
      </c>
      <c r="U212" s="72" t="str">
        <f>IF('Sample list'!$D212="","",IF('Sample information'!$B$22="","RML",'Sample information'!$B$22))</f>
        <v>NEBNext Ultra II Library Prep</v>
      </c>
      <c r="V212" s="72" t="s">
        <v>112</v>
      </c>
      <c r="W212" s="73"/>
      <c r="X212" s="73"/>
      <c r="Y212" s="72"/>
      <c r="Z212" s="72"/>
      <c r="AA212" s="94"/>
      <c r="AB212" s="72"/>
      <c r="AC212" s="93"/>
      <c r="AD212" s="72"/>
      <c r="AE212" s="72"/>
      <c r="AF212" s="73"/>
      <c r="AG212" s="16"/>
      <c r="AH212" s="16"/>
      <c r="AI212" s="16"/>
      <c r="AJ212" s="16"/>
      <c r="AK212" s="16"/>
      <c r="AL212" s="16"/>
      <c r="AM212" s="16"/>
      <c r="AN212" s="16"/>
      <c r="AO212" s="16"/>
      <c r="AP212" s="16"/>
      <c r="AQ212" s="16"/>
      <c r="AR212" s="16"/>
      <c r="AS212" s="16"/>
      <c r="AT212" s="16"/>
      <c r="AU212" s="16"/>
      <c r="AV212" s="16"/>
      <c r="AW212" s="16"/>
      <c r="AX212" s="16"/>
      <c r="AY212" s="16"/>
      <c r="AZ212" s="16"/>
    </row>
    <row r="213" ht="15.75" customHeight="1">
      <c r="A213" s="90" t="str">
        <f>IF('Sample list'!$D213="","",CONCATENATE('Sample information'!B$16," #1"," ",'Sample list'!$M213))</f>
        <v>YB-4209 #1 </v>
      </c>
      <c r="B213" s="90" t="str">
        <f>IF('Sample list'!$D213="","",CONCATENATE('Sample information'!B$16,"-",'Sample list'!$D213))</f>
        <v>YB-4209-UNIFI961-24</v>
      </c>
      <c r="C213" s="91" t="s">
        <v>105</v>
      </c>
      <c r="D213" s="91" t="s">
        <v>612</v>
      </c>
      <c r="E213" s="92" t="s">
        <v>107</v>
      </c>
      <c r="F213" s="82" t="s">
        <v>108</v>
      </c>
      <c r="G213" s="91">
        <v>2.0</v>
      </c>
      <c r="H213" s="91">
        <v>50.0</v>
      </c>
      <c r="I213" s="82"/>
      <c r="J213" s="82"/>
      <c r="K213" s="91" t="s">
        <v>613</v>
      </c>
      <c r="L213" s="90" t="str">
        <f t="array" ref="L213">IF('Sample list'!$I213="",CONCATENATE("Custom (",'Sample list'!$K213,")"),IF('Sample list'!$I213="No index","Custom (None)",INDEX(Index!$C$3:$V$230,MATCH('Sample list'!$J213,Index!$B$3:$B$230,0),MATCH('Sample list'!$I213,Index!$C$2:$V$2,0))))</f>
        <v>Custom (TTACTAGACG-TTAATCCAGC)</v>
      </c>
      <c r="M213" s="84"/>
      <c r="N213" s="73" t="s">
        <v>110</v>
      </c>
      <c r="O213" s="84" t="s">
        <v>142</v>
      </c>
      <c r="P213" s="71">
        <f>IF('Sample list'!$D213="","",'Sample list'!$H213)</f>
        <v>50</v>
      </c>
      <c r="Q213" s="71">
        <f>IF('Sample list'!$D213="","",'Sample list'!$G213*'Sample list'!$H213)</f>
        <v>100</v>
      </c>
      <c r="R213" s="82" t="s">
        <v>593</v>
      </c>
      <c r="S213" s="82" t="str">
        <f>IF('Sample list'!$D213="","",CONCATENATE('Sample information'!$B$16,"_",'Sample list'!$R213,"_org_",'Sample list'!$M213))</f>
        <v>YB-4209_PL3_org_</v>
      </c>
      <c r="T213" s="72" t="str">
        <f>IF('Sample list'!$M213="","",(CONCATENATE(20,LEFT('Sample list'!$M213,2),"-",(MID('Sample list'!$M213,3,2)),"-",(RIGHT('Sample list'!$M213,2)))))</f>
        <v/>
      </c>
      <c r="U213" s="72" t="str">
        <f>IF('Sample list'!$D213="","",IF('Sample information'!$B$22="","RML",'Sample information'!$B$22))</f>
        <v>NEBNext Ultra II Library Prep</v>
      </c>
      <c r="V213" s="72" t="s">
        <v>112</v>
      </c>
      <c r="W213" s="73"/>
      <c r="X213" s="73"/>
      <c r="Y213" s="72"/>
      <c r="Z213" s="72"/>
      <c r="AA213" s="94"/>
      <c r="AB213" s="72"/>
      <c r="AC213" s="93"/>
      <c r="AD213" s="72"/>
      <c r="AE213" s="72"/>
      <c r="AF213" s="73"/>
      <c r="AG213" s="16"/>
      <c r="AH213" s="16"/>
      <c r="AI213" s="16"/>
      <c r="AJ213" s="16"/>
      <c r="AK213" s="16"/>
      <c r="AL213" s="16"/>
      <c r="AM213" s="16"/>
      <c r="AN213" s="16"/>
      <c r="AO213" s="16"/>
      <c r="AP213" s="16"/>
      <c r="AQ213" s="16"/>
      <c r="AR213" s="16"/>
      <c r="AS213" s="16"/>
      <c r="AT213" s="16"/>
      <c r="AU213" s="16"/>
      <c r="AV213" s="16"/>
      <c r="AW213" s="16"/>
      <c r="AX213" s="16"/>
      <c r="AY213" s="16"/>
      <c r="AZ213" s="16"/>
    </row>
    <row r="214" ht="15.75" customHeight="1">
      <c r="A214" s="90" t="str">
        <f>IF('Sample list'!$D214="","",CONCATENATE('Sample information'!B$16," #1"," ",'Sample list'!$M214))</f>
        <v>YB-4209 #1 </v>
      </c>
      <c r="B214" s="90" t="str">
        <f>IF('Sample list'!$D214="","",CONCATENATE('Sample information'!B$16,"-",'Sample list'!$D214))</f>
        <v>YB-4209-UNIFI962-24</v>
      </c>
      <c r="C214" s="91" t="s">
        <v>105</v>
      </c>
      <c r="D214" s="91" t="s">
        <v>614</v>
      </c>
      <c r="E214" s="92" t="s">
        <v>107</v>
      </c>
      <c r="F214" s="82" t="s">
        <v>108</v>
      </c>
      <c r="G214" s="91">
        <v>2.0</v>
      </c>
      <c r="H214" s="91">
        <v>50.0</v>
      </c>
      <c r="I214" s="82"/>
      <c r="J214" s="82"/>
      <c r="K214" s="91" t="s">
        <v>615</v>
      </c>
      <c r="L214" s="90" t="str">
        <f t="array" ref="L214">IF('Sample list'!$I214="",CONCATENATE("Custom (",'Sample list'!$K214,")"),IF('Sample list'!$I214="No index","Custom (None)",INDEX(Index!$C$3:$V$230,MATCH('Sample list'!$J214,Index!$B$3:$B$230,0),MATCH('Sample list'!$I214,Index!$C$2:$V$2,0))))</f>
        <v>Custom (CCACCTAAGA-GATCACTGGT)</v>
      </c>
      <c r="M214" s="84"/>
      <c r="N214" s="73" t="s">
        <v>110</v>
      </c>
      <c r="O214" s="84" t="s">
        <v>145</v>
      </c>
      <c r="P214" s="71">
        <f>IF('Sample list'!$D214="","",'Sample list'!$H214)</f>
        <v>50</v>
      </c>
      <c r="Q214" s="71">
        <f>IF('Sample list'!$D214="","",'Sample list'!$G214*'Sample list'!$H214)</f>
        <v>100</v>
      </c>
      <c r="R214" s="82" t="s">
        <v>593</v>
      </c>
      <c r="S214" s="82" t="str">
        <f>IF('Sample list'!$D214="","",CONCATENATE('Sample information'!$B$16,"_",'Sample list'!$R214,"_org_",'Sample list'!$M214))</f>
        <v>YB-4209_PL3_org_</v>
      </c>
      <c r="T214" s="72" t="str">
        <f>IF('Sample list'!$M214="","",(CONCATENATE(20,LEFT('Sample list'!$M214,2),"-",(MID('Sample list'!$M214,3,2)),"-",(RIGHT('Sample list'!$M214,2)))))</f>
        <v/>
      </c>
      <c r="U214" s="72" t="str">
        <f>IF('Sample list'!$D214="","",IF('Sample information'!$B$22="","RML",'Sample information'!$B$22))</f>
        <v>NEBNext Ultra II Library Prep</v>
      </c>
      <c r="V214" s="72" t="s">
        <v>112</v>
      </c>
      <c r="W214" s="73"/>
      <c r="X214" s="73"/>
      <c r="Y214" s="72"/>
      <c r="Z214" s="72"/>
      <c r="AA214" s="94"/>
      <c r="AB214" s="72"/>
      <c r="AC214" s="93"/>
      <c r="AD214" s="72"/>
      <c r="AE214" s="72"/>
      <c r="AF214" s="73"/>
      <c r="AG214" s="16"/>
      <c r="AH214" s="16"/>
      <c r="AI214" s="16"/>
      <c r="AJ214" s="16"/>
      <c r="AK214" s="16"/>
      <c r="AL214" s="16"/>
      <c r="AM214" s="16"/>
      <c r="AN214" s="16"/>
      <c r="AO214" s="16"/>
      <c r="AP214" s="16"/>
      <c r="AQ214" s="16"/>
      <c r="AR214" s="16"/>
      <c r="AS214" s="16"/>
      <c r="AT214" s="16"/>
      <c r="AU214" s="16"/>
      <c r="AV214" s="16"/>
      <c r="AW214" s="16"/>
      <c r="AX214" s="16"/>
      <c r="AY214" s="16"/>
      <c r="AZ214" s="16"/>
    </row>
    <row r="215" ht="15.75" customHeight="1">
      <c r="A215" s="90" t="str">
        <f>IF('Sample list'!$D215="","",CONCATENATE('Sample information'!B$16," #1"," ",'Sample list'!$M215))</f>
        <v>YB-4209 #1 </v>
      </c>
      <c r="B215" s="90" t="str">
        <f>IF('Sample list'!$D215="","",CONCATENATE('Sample information'!B$16,"-",'Sample list'!$D215))</f>
        <v>YB-4209-UNIFI963-24</v>
      </c>
      <c r="C215" s="91" t="s">
        <v>105</v>
      </c>
      <c r="D215" s="91" t="s">
        <v>616</v>
      </c>
      <c r="E215" s="92" t="s">
        <v>107</v>
      </c>
      <c r="F215" s="82" t="s">
        <v>108</v>
      </c>
      <c r="G215" s="91">
        <v>2.0</v>
      </c>
      <c r="H215" s="91">
        <v>50.0</v>
      </c>
      <c r="I215" s="82"/>
      <c r="J215" s="82"/>
      <c r="K215" s="91" t="s">
        <v>617</v>
      </c>
      <c r="L215" s="90" t="str">
        <f t="array" ref="L215">IF('Sample list'!$I215="",CONCATENATE("Custom (",'Sample list'!$K215,")"),IF('Sample list'!$I215="No index","Custom (None)",INDEX(Index!$C$3:$V$230,MATCH('Sample list'!$J215,Index!$B$3:$B$230,0),MATCH('Sample list'!$I215,Index!$C$2:$V$2,0))))</f>
        <v>Custom (CCAACGTCGA-GATAAGTGTG)</v>
      </c>
      <c r="M215" s="84"/>
      <c r="N215" s="73" t="s">
        <v>110</v>
      </c>
      <c r="O215" s="84" t="s">
        <v>148</v>
      </c>
      <c r="P215" s="71">
        <f>IF('Sample list'!$D215="","",'Sample list'!$H215)</f>
        <v>50</v>
      </c>
      <c r="Q215" s="71">
        <f>IF('Sample list'!$D215="","",'Sample list'!$G215*'Sample list'!$H215)</f>
        <v>100</v>
      </c>
      <c r="R215" s="82" t="s">
        <v>593</v>
      </c>
      <c r="S215" s="82" t="str">
        <f>IF('Sample list'!$D215="","",CONCATENATE('Sample information'!$B$16,"_",'Sample list'!$R215,"_org_",'Sample list'!$M215))</f>
        <v>YB-4209_PL3_org_</v>
      </c>
      <c r="T215" s="72" t="str">
        <f>IF('Sample list'!$M215="","",(CONCATENATE(20,LEFT('Sample list'!$M215,2),"-",(MID('Sample list'!$M215,3,2)),"-",(RIGHT('Sample list'!$M215,2)))))</f>
        <v/>
      </c>
      <c r="U215" s="72" t="str">
        <f>IF('Sample list'!$D215="","",IF('Sample information'!$B$22="","RML",'Sample information'!$B$22))</f>
        <v>NEBNext Ultra II Library Prep</v>
      </c>
      <c r="V215" s="72" t="s">
        <v>112</v>
      </c>
      <c r="W215" s="73"/>
      <c r="X215" s="73"/>
      <c r="Y215" s="72"/>
      <c r="Z215" s="72"/>
      <c r="AA215" s="94"/>
      <c r="AB215" s="72"/>
      <c r="AC215" s="93"/>
      <c r="AD215" s="72"/>
      <c r="AE215" s="72"/>
      <c r="AF215" s="73"/>
      <c r="AG215" s="16"/>
      <c r="AH215" s="16"/>
      <c r="AI215" s="16"/>
      <c r="AJ215" s="16"/>
      <c r="AK215" s="16"/>
      <c r="AL215" s="16"/>
      <c r="AM215" s="16"/>
      <c r="AN215" s="16"/>
      <c r="AO215" s="16"/>
      <c r="AP215" s="16"/>
      <c r="AQ215" s="16"/>
      <c r="AR215" s="16"/>
      <c r="AS215" s="16"/>
      <c r="AT215" s="16"/>
      <c r="AU215" s="16"/>
      <c r="AV215" s="16"/>
      <c r="AW215" s="16"/>
      <c r="AX215" s="16"/>
      <c r="AY215" s="16"/>
      <c r="AZ215" s="16"/>
    </row>
    <row r="216" ht="15.75" customHeight="1">
      <c r="A216" s="90" t="str">
        <f>IF('Sample list'!$D216="","",CONCATENATE('Sample information'!B$16," #1"," ",'Sample list'!$M216))</f>
        <v>YB-4209 #1 </v>
      </c>
      <c r="B216" s="90" t="str">
        <f>IF('Sample list'!$D216="","",CONCATENATE('Sample information'!B$16,"-",'Sample list'!$D216))</f>
        <v>YB-4209-UNIFI964-24</v>
      </c>
      <c r="C216" s="91" t="s">
        <v>105</v>
      </c>
      <c r="D216" s="91" t="s">
        <v>618</v>
      </c>
      <c r="E216" s="92" t="s">
        <v>107</v>
      </c>
      <c r="F216" s="82" t="s">
        <v>108</v>
      </c>
      <c r="G216" s="91">
        <v>2.0</v>
      </c>
      <c r="H216" s="91">
        <v>50.0</v>
      </c>
      <c r="I216" s="82"/>
      <c r="J216" s="82"/>
      <c r="K216" s="91" t="s">
        <v>619</v>
      </c>
      <c r="L216" s="90" t="str">
        <f t="array" ref="L216">IF('Sample list'!$I216="",CONCATENATE("Custom (",'Sample list'!$K216,")"),IF('Sample list'!$I216="No index","Custom (None)",INDEX(Index!$C$3:$V$230,MATCH('Sample list'!$J216,Index!$B$3:$B$230,0),MATCH('Sample list'!$I216,Index!$C$2:$V$2,0))))</f>
        <v>Custom (TCGTACTCTT-GCAAGGACGT)</v>
      </c>
      <c r="M216" s="84"/>
      <c r="N216" s="73" t="s">
        <v>110</v>
      </c>
      <c r="O216" s="84" t="s">
        <v>151</v>
      </c>
      <c r="P216" s="71">
        <f>IF('Sample list'!$D216="","",'Sample list'!$H216)</f>
        <v>50</v>
      </c>
      <c r="Q216" s="71">
        <f>IF('Sample list'!$D216="","",'Sample list'!$G216*'Sample list'!$H216)</f>
        <v>100</v>
      </c>
      <c r="R216" s="82" t="s">
        <v>593</v>
      </c>
      <c r="S216" s="82" t="str">
        <f>IF('Sample list'!$D216="","",CONCATENATE('Sample information'!$B$16,"_",'Sample list'!$R216,"_org_",'Sample list'!$M216))</f>
        <v>YB-4209_PL3_org_</v>
      </c>
      <c r="T216" s="72" t="str">
        <f>IF('Sample list'!$M216="","",(CONCATENATE(20,LEFT('Sample list'!$M216,2),"-",(MID('Sample list'!$M216,3,2)),"-",(RIGHT('Sample list'!$M216,2)))))</f>
        <v/>
      </c>
      <c r="U216" s="72" t="str">
        <f>IF('Sample list'!$D216="","",IF('Sample information'!$B$22="","RML",'Sample information'!$B$22))</f>
        <v>NEBNext Ultra II Library Prep</v>
      </c>
      <c r="V216" s="72" t="s">
        <v>112</v>
      </c>
      <c r="W216" s="73"/>
      <c r="X216" s="73"/>
      <c r="Y216" s="72"/>
      <c r="Z216" s="72"/>
      <c r="AA216" s="94"/>
      <c r="AB216" s="72"/>
      <c r="AC216" s="93"/>
      <c r="AD216" s="72"/>
      <c r="AE216" s="72"/>
      <c r="AF216" s="73"/>
      <c r="AG216" s="16"/>
      <c r="AH216" s="16"/>
      <c r="AI216" s="16"/>
      <c r="AJ216" s="16"/>
      <c r="AK216" s="16"/>
      <c r="AL216" s="16"/>
      <c r="AM216" s="16"/>
      <c r="AN216" s="16"/>
      <c r="AO216" s="16"/>
      <c r="AP216" s="16"/>
      <c r="AQ216" s="16"/>
      <c r="AR216" s="16"/>
      <c r="AS216" s="16"/>
      <c r="AT216" s="16"/>
      <c r="AU216" s="16"/>
      <c r="AV216" s="16"/>
      <c r="AW216" s="16"/>
      <c r="AX216" s="16"/>
      <c r="AY216" s="16"/>
      <c r="AZ216" s="16"/>
    </row>
    <row r="217" ht="15.75" customHeight="1">
      <c r="A217" s="90" t="str">
        <f>IF('Sample list'!$D217="","",CONCATENATE('Sample information'!B$16," #1"," ",'Sample list'!$M217))</f>
        <v>YB-4209 #1 </v>
      </c>
      <c r="B217" s="90" t="str">
        <f>IF('Sample list'!$D217="","",CONCATENATE('Sample information'!B$16,"-",'Sample list'!$D217))</f>
        <v>YB-4209-UNIFI965-24</v>
      </c>
      <c r="C217" s="91" t="s">
        <v>105</v>
      </c>
      <c r="D217" s="91" t="s">
        <v>620</v>
      </c>
      <c r="E217" s="92" t="s">
        <v>107</v>
      </c>
      <c r="F217" s="82" t="s">
        <v>108</v>
      </c>
      <c r="G217" s="91">
        <v>2.0</v>
      </c>
      <c r="H217" s="91">
        <v>50.0</v>
      </c>
      <c r="I217" s="82"/>
      <c r="J217" s="82"/>
      <c r="K217" s="91" t="s">
        <v>621</v>
      </c>
      <c r="L217" s="90" t="str">
        <f t="array" ref="L217">IF('Sample list'!$I217="",CONCATENATE("Custom (",'Sample list'!$K217,")"),IF('Sample list'!$I217="No index","Custom (None)",INDEX(Index!$C$3:$V$230,MATCH('Sample list'!$J217,Index!$B$3:$B$230,0),MATCH('Sample list'!$I217,Index!$C$2:$V$2,0))))</f>
        <v>Custom (ACTTCTCGTG-GTCTGCGTAG)</v>
      </c>
      <c r="M217" s="84"/>
      <c r="N217" s="73" t="s">
        <v>110</v>
      </c>
      <c r="O217" s="84" t="s">
        <v>154</v>
      </c>
      <c r="P217" s="71">
        <f>IF('Sample list'!$D217="","",'Sample list'!$H217)</f>
        <v>50</v>
      </c>
      <c r="Q217" s="71">
        <f>IF('Sample list'!$D217="","",'Sample list'!$G217*'Sample list'!$H217)</f>
        <v>100</v>
      </c>
      <c r="R217" s="82" t="s">
        <v>593</v>
      </c>
      <c r="S217" s="82" t="str">
        <f>IF('Sample list'!$D217="","",CONCATENATE('Sample information'!$B$16,"_",'Sample list'!$R217,"_org_",'Sample list'!$M217))</f>
        <v>YB-4209_PL3_org_</v>
      </c>
      <c r="T217" s="72" t="str">
        <f>IF('Sample list'!$M217="","",(CONCATENATE(20,LEFT('Sample list'!$M217,2),"-",(MID('Sample list'!$M217,3,2)),"-",(RIGHT('Sample list'!$M217,2)))))</f>
        <v/>
      </c>
      <c r="U217" s="72" t="str">
        <f>IF('Sample list'!$D217="","",IF('Sample information'!$B$22="","RML",'Sample information'!$B$22))</f>
        <v>NEBNext Ultra II Library Prep</v>
      </c>
      <c r="V217" s="72" t="s">
        <v>112</v>
      </c>
      <c r="W217" s="73"/>
      <c r="X217" s="73"/>
      <c r="Y217" s="72"/>
      <c r="Z217" s="72"/>
      <c r="AA217" s="94"/>
      <c r="AB217" s="72"/>
      <c r="AC217" s="93"/>
      <c r="AD217" s="72"/>
      <c r="AE217" s="72"/>
      <c r="AF217" s="73"/>
      <c r="AG217" s="16"/>
      <c r="AH217" s="16"/>
      <c r="AI217" s="16"/>
      <c r="AJ217" s="16"/>
      <c r="AK217" s="16"/>
      <c r="AL217" s="16"/>
      <c r="AM217" s="16"/>
      <c r="AN217" s="16"/>
      <c r="AO217" s="16"/>
      <c r="AP217" s="16"/>
      <c r="AQ217" s="16"/>
      <c r="AR217" s="16"/>
      <c r="AS217" s="16"/>
      <c r="AT217" s="16"/>
      <c r="AU217" s="16"/>
      <c r="AV217" s="16"/>
      <c r="AW217" s="16"/>
      <c r="AX217" s="16"/>
      <c r="AY217" s="16"/>
      <c r="AZ217" s="16"/>
    </row>
    <row r="218" ht="15.75" customHeight="1">
      <c r="A218" s="90" t="str">
        <f>IF('Sample list'!$D218="","",CONCATENATE('Sample information'!B$16," #1"," ",'Sample list'!$M218))</f>
        <v>YB-4209 #1 </v>
      </c>
      <c r="B218" s="90" t="str">
        <f>IF('Sample list'!$D218="","",CONCATENATE('Sample information'!B$16,"-",'Sample list'!$D218))</f>
        <v>YB-4209-UNIFI966-24</v>
      </c>
      <c r="C218" s="91" t="s">
        <v>105</v>
      </c>
      <c r="D218" s="91" t="s">
        <v>622</v>
      </c>
      <c r="E218" s="92" t="s">
        <v>107</v>
      </c>
      <c r="F218" s="82" t="s">
        <v>108</v>
      </c>
      <c r="G218" s="91">
        <v>2.0</v>
      </c>
      <c r="H218" s="91">
        <v>50.0</v>
      </c>
      <c r="I218" s="82"/>
      <c r="J218" s="82"/>
      <c r="K218" s="91" t="s">
        <v>623</v>
      </c>
      <c r="L218" s="90" t="str">
        <f t="array" ref="L218">IF('Sample list'!$I218="",CONCATENATE("Custom (",'Sample list'!$K218,")"),IF('Sample list'!$I218="No index","Custom (None)",INDEX(Index!$C$3:$V$230,MATCH('Sample list'!$J218,Index!$B$3:$B$230,0),MATCH('Sample list'!$I218,Index!$C$2:$V$2,0))))</f>
        <v>Custom (GCTAATTGTC-CCGGTCATGA)</v>
      </c>
      <c r="M218" s="84"/>
      <c r="N218" s="73" t="s">
        <v>110</v>
      </c>
      <c r="O218" s="84" t="s">
        <v>157</v>
      </c>
      <c r="P218" s="71">
        <f>IF('Sample list'!$D218="","",'Sample list'!$H218)</f>
        <v>50</v>
      </c>
      <c r="Q218" s="71">
        <f>IF('Sample list'!$D218="","",'Sample list'!$G218*'Sample list'!$H218)</f>
        <v>100</v>
      </c>
      <c r="R218" s="82" t="s">
        <v>593</v>
      </c>
      <c r="S218" s="82" t="str">
        <f>IF('Sample list'!$D218="","",CONCATENATE('Sample information'!$B$16,"_",'Sample list'!$R218,"_org_",'Sample list'!$M218))</f>
        <v>YB-4209_PL3_org_</v>
      </c>
      <c r="T218" s="72" t="str">
        <f>IF('Sample list'!$M218="","",(CONCATENATE(20,LEFT('Sample list'!$M218,2),"-",(MID('Sample list'!$M218,3,2)),"-",(RIGHT('Sample list'!$M218,2)))))</f>
        <v/>
      </c>
      <c r="U218" s="72" t="str">
        <f>IF('Sample list'!$D218="","",IF('Sample information'!$B$22="","RML",'Sample information'!$B$22))</f>
        <v>NEBNext Ultra II Library Prep</v>
      </c>
      <c r="V218" s="72" t="s">
        <v>112</v>
      </c>
      <c r="W218" s="73"/>
      <c r="X218" s="73"/>
      <c r="Y218" s="72"/>
      <c r="Z218" s="72"/>
      <c r="AA218" s="94"/>
      <c r="AB218" s="72"/>
      <c r="AC218" s="93"/>
      <c r="AD218" s="72"/>
      <c r="AE218" s="72"/>
      <c r="AF218" s="73"/>
      <c r="AG218" s="16"/>
      <c r="AH218" s="16"/>
      <c r="AI218" s="16"/>
      <c r="AJ218" s="16"/>
      <c r="AK218" s="16"/>
      <c r="AL218" s="16"/>
      <c r="AM218" s="16"/>
      <c r="AN218" s="16"/>
      <c r="AO218" s="16"/>
      <c r="AP218" s="16"/>
      <c r="AQ218" s="16"/>
      <c r="AR218" s="16"/>
      <c r="AS218" s="16"/>
      <c r="AT218" s="16"/>
      <c r="AU218" s="16"/>
      <c r="AV218" s="16"/>
      <c r="AW218" s="16"/>
      <c r="AX218" s="16"/>
      <c r="AY218" s="16"/>
      <c r="AZ218" s="16"/>
    </row>
    <row r="219" ht="15.75" customHeight="1">
      <c r="A219" s="90" t="str">
        <f>IF('Sample list'!$D219="","",CONCATENATE('Sample information'!B$16," #1"," ",'Sample list'!$M219))</f>
        <v>YB-4209 #1 </v>
      </c>
      <c r="B219" s="90" t="str">
        <f>IF('Sample list'!$D219="","",CONCATENATE('Sample information'!B$16,"-",'Sample list'!$D219))</f>
        <v>YB-4209-UNIFI967-24</v>
      </c>
      <c r="C219" s="91" t="s">
        <v>105</v>
      </c>
      <c r="D219" s="91" t="s">
        <v>624</v>
      </c>
      <c r="E219" s="92" t="s">
        <v>107</v>
      </c>
      <c r="F219" s="82" t="s">
        <v>108</v>
      </c>
      <c r="G219" s="91">
        <v>2.0</v>
      </c>
      <c r="H219" s="91">
        <v>50.0</v>
      </c>
      <c r="I219" s="82"/>
      <c r="J219" s="82"/>
      <c r="K219" s="91" t="s">
        <v>625</v>
      </c>
      <c r="L219" s="90" t="str">
        <f t="array" ref="L219">IF('Sample list'!$I219="",CONCATENATE("Custom (",'Sample list'!$K219,")"),IF('Sample list'!$I219="No index","Custom (None)",INDEX(Index!$C$3:$V$230,MATCH('Sample list'!$J219,Index!$B$3:$B$230,0),MATCH('Sample list'!$I219,Index!$C$2:$V$2,0))))</f>
        <v>Custom (GCCGGTAGAA-TACTCGTAAG)</v>
      </c>
      <c r="M219" s="84"/>
      <c r="N219" s="73" t="s">
        <v>110</v>
      </c>
      <c r="O219" s="84" t="s">
        <v>160</v>
      </c>
      <c r="P219" s="71">
        <f>IF('Sample list'!$D219="","",'Sample list'!$H219)</f>
        <v>50</v>
      </c>
      <c r="Q219" s="71">
        <f>IF('Sample list'!$D219="","",'Sample list'!$G219*'Sample list'!$H219)</f>
        <v>100</v>
      </c>
      <c r="R219" s="82" t="s">
        <v>593</v>
      </c>
      <c r="S219" s="82" t="str">
        <f>IF('Sample list'!$D219="","",CONCATENATE('Sample information'!$B$16,"_",'Sample list'!$R219,"_org_",'Sample list'!$M219))</f>
        <v>YB-4209_PL3_org_</v>
      </c>
      <c r="T219" s="72" t="str">
        <f>IF('Sample list'!$M219="","",(CONCATENATE(20,LEFT('Sample list'!$M219,2),"-",(MID('Sample list'!$M219,3,2)),"-",(RIGHT('Sample list'!$M219,2)))))</f>
        <v/>
      </c>
      <c r="U219" s="72" t="str">
        <f>IF('Sample list'!$D219="","",IF('Sample information'!$B$22="","RML",'Sample information'!$B$22))</f>
        <v>NEBNext Ultra II Library Prep</v>
      </c>
      <c r="V219" s="72" t="s">
        <v>112</v>
      </c>
      <c r="W219" s="73"/>
      <c r="X219" s="73"/>
      <c r="Y219" s="72"/>
      <c r="Z219" s="72"/>
      <c r="AA219" s="94"/>
      <c r="AB219" s="72"/>
      <c r="AC219" s="93"/>
      <c r="AD219" s="72"/>
      <c r="AE219" s="72"/>
      <c r="AF219" s="73"/>
      <c r="AG219" s="16"/>
      <c r="AH219" s="16"/>
      <c r="AI219" s="16"/>
      <c r="AJ219" s="16"/>
      <c r="AK219" s="16"/>
      <c r="AL219" s="16"/>
      <c r="AM219" s="16"/>
      <c r="AN219" s="16"/>
      <c r="AO219" s="16"/>
      <c r="AP219" s="16"/>
      <c r="AQ219" s="16"/>
      <c r="AR219" s="16"/>
      <c r="AS219" s="16"/>
      <c r="AT219" s="16"/>
      <c r="AU219" s="16"/>
      <c r="AV219" s="16"/>
      <c r="AW219" s="16"/>
      <c r="AX219" s="16"/>
      <c r="AY219" s="16"/>
      <c r="AZ219" s="16"/>
    </row>
    <row r="220" ht="15.75" customHeight="1">
      <c r="A220" s="90" t="str">
        <f>IF('Sample list'!$D220="","",CONCATENATE('Sample information'!B$16," #1"," ",'Sample list'!$M220))</f>
        <v>YB-4209 #1 </v>
      </c>
      <c r="B220" s="90" t="str">
        <f>IF('Sample list'!$D220="","",CONCATENATE('Sample information'!B$16,"-",'Sample list'!$D220))</f>
        <v>YB-4209-UNIFI968-24</v>
      </c>
      <c r="C220" s="91" t="s">
        <v>105</v>
      </c>
      <c r="D220" s="91" t="s">
        <v>626</v>
      </c>
      <c r="E220" s="92" t="s">
        <v>107</v>
      </c>
      <c r="F220" s="82" t="s">
        <v>108</v>
      </c>
      <c r="G220" s="91">
        <v>2.0</v>
      </c>
      <c r="H220" s="91">
        <v>50.0</v>
      </c>
      <c r="I220" s="82"/>
      <c r="J220" s="82"/>
      <c r="K220" s="91" t="s">
        <v>627</v>
      </c>
      <c r="L220" s="90" t="str">
        <f t="array" ref="L220">IF('Sample list'!$I220="",CONCATENATE("Custom (",'Sample list'!$K220,")"),IF('Sample list'!$I220="No index","Custom (None)",INDEX(Index!$C$3:$V$230,MATCH('Sample list'!$J220,Index!$B$3:$B$230,0),MATCH('Sample list'!$I220,Index!$C$2:$V$2,0))))</f>
        <v>Custom (ATACTCTCAC-ATCTGTGAGG)</v>
      </c>
      <c r="M220" s="84"/>
      <c r="N220" s="73" t="s">
        <v>110</v>
      </c>
      <c r="O220" s="84" t="s">
        <v>163</v>
      </c>
      <c r="P220" s="71">
        <f>IF('Sample list'!$D220="","",'Sample list'!$H220)</f>
        <v>50</v>
      </c>
      <c r="Q220" s="71">
        <f>IF('Sample list'!$D220="","",'Sample list'!$G220*'Sample list'!$H220)</f>
        <v>100</v>
      </c>
      <c r="R220" s="82" t="s">
        <v>593</v>
      </c>
      <c r="S220" s="82" t="str">
        <f>IF('Sample list'!$D220="","",CONCATENATE('Sample information'!$B$16,"_",'Sample list'!$R220,"_org_",'Sample list'!$M220))</f>
        <v>YB-4209_PL3_org_</v>
      </c>
      <c r="T220" s="72" t="str">
        <f>IF('Sample list'!$M220="","",(CONCATENATE(20,LEFT('Sample list'!$M220,2),"-",(MID('Sample list'!$M220,3,2)),"-",(RIGHT('Sample list'!$M220,2)))))</f>
        <v/>
      </c>
      <c r="U220" s="72" t="str">
        <f>IF('Sample list'!$D220="","",IF('Sample information'!$B$22="","RML",'Sample information'!$B$22))</f>
        <v>NEBNext Ultra II Library Prep</v>
      </c>
      <c r="V220" s="72" t="s">
        <v>112</v>
      </c>
      <c r="W220" s="73"/>
      <c r="X220" s="73"/>
      <c r="Y220" s="72"/>
      <c r="Z220" s="72"/>
      <c r="AA220" s="94"/>
      <c r="AB220" s="72"/>
      <c r="AC220" s="93"/>
      <c r="AD220" s="72"/>
      <c r="AE220" s="72"/>
      <c r="AF220" s="73"/>
      <c r="AG220" s="16"/>
      <c r="AH220" s="16"/>
      <c r="AI220" s="16"/>
      <c r="AJ220" s="16"/>
      <c r="AK220" s="16"/>
      <c r="AL220" s="16"/>
      <c r="AM220" s="16"/>
      <c r="AN220" s="16"/>
      <c r="AO220" s="16"/>
      <c r="AP220" s="16"/>
      <c r="AQ220" s="16"/>
      <c r="AR220" s="16"/>
      <c r="AS220" s="16"/>
      <c r="AT220" s="16"/>
      <c r="AU220" s="16"/>
      <c r="AV220" s="16"/>
      <c r="AW220" s="16"/>
      <c r="AX220" s="16"/>
      <c r="AY220" s="16"/>
      <c r="AZ220" s="16"/>
    </row>
    <row r="221" ht="15.75" customHeight="1">
      <c r="A221" s="90" t="str">
        <f>IF('Sample list'!$D221="","",CONCATENATE('Sample information'!B$16," #1"," ",'Sample list'!$M221))</f>
        <v>YB-4209 #1 </v>
      </c>
      <c r="B221" s="90" t="str">
        <f>IF('Sample list'!$D221="","",CONCATENATE('Sample information'!B$16,"-",'Sample list'!$D221))</f>
        <v>YB-4209-UNIFI969-24</v>
      </c>
      <c r="C221" s="91" t="s">
        <v>105</v>
      </c>
      <c r="D221" s="91" t="s">
        <v>628</v>
      </c>
      <c r="E221" s="92" t="s">
        <v>107</v>
      </c>
      <c r="F221" s="82" t="s">
        <v>108</v>
      </c>
      <c r="G221" s="91">
        <v>2.0</v>
      </c>
      <c r="H221" s="91">
        <v>50.0</v>
      </c>
      <c r="I221" s="82"/>
      <c r="J221" s="82"/>
      <c r="K221" s="91" t="s">
        <v>629</v>
      </c>
      <c r="L221" s="90" t="str">
        <f t="array" ref="L221">IF('Sample list'!$I221="",CONCATENATE("Custom (",'Sample list'!$K221,")"),IF('Sample list'!$I221="No index","Custom (None)",INDEX(Index!$C$3:$V$230,MATCH('Sample list'!$J221,Index!$B$3:$B$230,0),MATCH('Sample list'!$I221,Index!$C$2:$V$2,0))))</f>
        <v>Custom (TATTCTCCAG-TCCATACAAC)</v>
      </c>
      <c r="M221" s="84"/>
      <c r="N221" s="73" t="s">
        <v>110</v>
      </c>
      <c r="O221" s="84" t="s">
        <v>166</v>
      </c>
      <c r="P221" s="71">
        <f>IF('Sample list'!$D221="","",'Sample list'!$H221)</f>
        <v>50</v>
      </c>
      <c r="Q221" s="71">
        <f>IF('Sample list'!$D221="","",'Sample list'!$G221*'Sample list'!$H221)</f>
        <v>100</v>
      </c>
      <c r="R221" s="82" t="s">
        <v>593</v>
      </c>
      <c r="S221" s="82" t="str">
        <f>IF('Sample list'!$D221="","",CONCATENATE('Sample information'!$B$16,"_",'Sample list'!$R221,"_org_",'Sample list'!$M221))</f>
        <v>YB-4209_PL3_org_</v>
      </c>
      <c r="T221" s="72" t="str">
        <f>IF('Sample list'!$M221="","",(CONCATENATE(20,LEFT('Sample list'!$M221,2),"-",(MID('Sample list'!$M221,3,2)),"-",(RIGHT('Sample list'!$M221,2)))))</f>
        <v/>
      </c>
      <c r="U221" s="72" t="str">
        <f>IF('Sample list'!$D221="","",IF('Sample information'!$B$22="","RML",'Sample information'!$B$22))</f>
        <v>NEBNext Ultra II Library Prep</v>
      </c>
      <c r="V221" s="72" t="s">
        <v>112</v>
      </c>
      <c r="W221" s="73"/>
      <c r="X221" s="73"/>
      <c r="Y221" s="72"/>
      <c r="Z221" s="72"/>
      <c r="AA221" s="94"/>
      <c r="AB221" s="72"/>
      <c r="AC221" s="93"/>
      <c r="AD221" s="72"/>
      <c r="AE221" s="72"/>
      <c r="AF221" s="73"/>
      <c r="AG221" s="16"/>
      <c r="AH221" s="16"/>
      <c r="AI221" s="16"/>
      <c r="AJ221" s="16"/>
      <c r="AK221" s="16"/>
      <c r="AL221" s="16"/>
      <c r="AM221" s="16"/>
      <c r="AN221" s="16"/>
      <c r="AO221" s="16"/>
      <c r="AP221" s="16"/>
      <c r="AQ221" s="16"/>
      <c r="AR221" s="16"/>
      <c r="AS221" s="16"/>
      <c r="AT221" s="16"/>
      <c r="AU221" s="16"/>
      <c r="AV221" s="16"/>
      <c r="AW221" s="16"/>
      <c r="AX221" s="16"/>
      <c r="AY221" s="16"/>
      <c r="AZ221" s="16"/>
    </row>
    <row r="222" ht="15.75" customHeight="1">
      <c r="A222" s="90" t="str">
        <f>IF('Sample list'!$D222="","",CONCATENATE('Sample information'!B$16," #1"," ",'Sample list'!$M222))</f>
        <v>YB-4209 #1 </v>
      </c>
      <c r="B222" s="90" t="str">
        <f>IF('Sample list'!$D222="","",CONCATENATE('Sample information'!B$16,"-",'Sample list'!$D222))</f>
        <v>YB-4209-UNIFI970-24</v>
      </c>
      <c r="C222" s="91" t="s">
        <v>105</v>
      </c>
      <c r="D222" s="91" t="s">
        <v>630</v>
      </c>
      <c r="E222" s="92" t="s">
        <v>107</v>
      </c>
      <c r="F222" s="82" t="s">
        <v>108</v>
      </c>
      <c r="G222" s="91">
        <v>2.0</v>
      </c>
      <c r="H222" s="91">
        <v>50.0</v>
      </c>
      <c r="I222" s="82"/>
      <c r="J222" s="82"/>
      <c r="K222" s="91" t="s">
        <v>631</v>
      </c>
      <c r="L222" s="90" t="str">
        <f t="array" ref="L222">IF('Sample list'!$I222="",CONCATENATE("Custom (",'Sample list'!$K222,")"),IF('Sample list'!$I222="No index","Custom (None)",INDEX(Index!$C$3:$V$230,MATCH('Sample list'!$J222,Index!$B$3:$B$230,0),MATCH('Sample list'!$I222,Index!$C$2:$V$2,0))))</f>
        <v>Custom (CCTCTTGTCA-AATCTGTTGG)</v>
      </c>
      <c r="M222" s="84"/>
      <c r="N222" s="73" t="s">
        <v>110</v>
      </c>
      <c r="O222" s="84" t="s">
        <v>169</v>
      </c>
      <c r="P222" s="71">
        <f>IF('Sample list'!$D222="","",'Sample list'!$H222)</f>
        <v>50</v>
      </c>
      <c r="Q222" s="71">
        <f>IF('Sample list'!$D222="","",'Sample list'!$G222*'Sample list'!$H222)</f>
        <v>100</v>
      </c>
      <c r="R222" s="82" t="s">
        <v>593</v>
      </c>
      <c r="S222" s="82" t="str">
        <f>IF('Sample list'!$D222="","",CONCATENATE('Sample information'!$B$16,"_",'Sample list'!$R222,"_org_",'Sample list'!$M222))</f>
        <v>YB-4209_PL3_org_</v>
      </c>
      <c r="T222" s="72" t="str">
        <f>IF('Sample list'!$M222="","",(CONCATENATE(20,LEFT('Sample list'!$M222,2),"-",(MID('Sample list'!$M222,3,2)),"-",(RIGHT('Sample list'!$M222,2)))))</f>
        <v/>
      </c>
      <c r="U222" s="72" t="str">
        <f>IF('Sample list'!$D222="","",IF('Sample information'!$B$22="","RML",'Sample information'!$B$22))</f>
        <v>NEBNext Ultra II Library Prep</v>
      </c>
      <c r="V222" s="72" t="s">
        <v>112</v>
      </c>
      <c r="W222" s="73"/>
      <c r="X222" s="73"/>
      <c r="Y222" s="72"/>
      <c r="Z222" s="72"/>
      <c r="AA222" s="94"/>
      <c r="AB222" s="72"/>
      <c r="AC222" s="93"/>
      <c r="AD222" s="72"/>
      <c r="AE222" s="72"/>
      <c r="AF222" s="73"/>
      <c r="AG222" s="16"/>
      <c r="AH222" s="16"/>
      <c r="AI222" s="16"/>
      <c r="AJ222" s="16"/>
      <c r="AK222" s="16"/>
      <c r="AL222" s="16"/>
      <c r="AM222" s="16"/>
      <c r="AN222" s="16"/>
      <c r="AO222" s="16"/>
      <c r="AP222" s="16"/>
      <c r="AQ222" s="16"/>
      <c r="AR222" s="16"/>
      <c r="AS222" s="16"/>
      <c r="AT222" s="16"/>
      <c r="AU222" s="16"/>
      <c r="AV222" s="16"/>
      <c r="AW222" s="16"/>
      <c r="AX222" s="16"/>
      <c r="AY222" s="16"/>
      <c r="AZ222" s="16"/>
    </row>
    <row r="223" ht="15.75" customHeight="1">
      <c r="A223" s="90" t="str">
        <f>IF('Sample list'!$D223="","",CONCATENATE('Sample information'!B$16," #1"," ",'Sample list'!$M223))</f>
        <v>YB-4209 #1 </v>
      </c>
      <c r="B223" s="90" t="str">
        <f>IF('Sample list'!$D223="","",CONCATENATE('Sample information'!B$16,"-",'Sample list'!$D223))</f>
        <v>YB-4209-UNIFI971-24</v>
      </c>
      <c r="C223" s="91" t="s">
        <v>105</v>
      </c>
      <c r="D223" s="91" t="s">
        <v>632</v>
      </c>
      <c r="E223" s="92" t="s">
        <v>107</v>
      </c>
      <c r="F223" s="82" t="s">
        <v>108</v>
      </c>
      <c r="G223" s="91">
        <v>2.0</v>
      </c>
      <c r="H223" s="91">
        <v>50.0</v>
      </c>
      <c r="I223" s="82"/>
      <c r="J223" s="82"/>
      <c r="K223" s="91" t="s">
        <v>633</v>
      </c>
      <c r="L223" s="90" t="str">
        <f t="array" ref="L223">IF('Sample list'!$I223="",CONCATENATE("Custom (",'Sample list'!$K223,")"),IF('Sample list'!$I223="No index","Custom (None)",INDEX(Index!$C$3:$V$230,MATCH('Sample list'!$J223,Index!$B$3:$B$230,0),MATCH('Sample list'!$I223,Index!$C$2:$V$2,0))))</f>
        <v>Custom (AGAGCGAACA-ACTTGCGTGT)</v>
      </c>
      <c r="M223" s="84"/>
      <c r="N223" s="73" t="s">
        <v>110</v>
      </c>
      <c r="O223" s="84" t="s">
        <v>172</v>
      </c>
      <c r="P223" s="71">
        <f>IF('Sample list'!$D223="","",'Sample list'!$H223)</f>
        <v>50</v>
      </c>
      <c r="Q223" s="71">
        <f>IF('Sample list'!$D223="","",'Sample list'!$G223*'Sample list'!$H223)</f>
        <v>100</v>
      </c>
      <c r="R223" s="82" t="s">
        <v>593</v>
      </c>
      <c r="S223" s="82" t="str">
        <f>IF('Sample list'!$D223="","",CONCATENATE('Sample information'!$B$16,"_",'Sample list'!$R223,"_org_",'Sample list'!$M223))</f>
        <v>YB-4209_PL3_org_</v>
      </c>
      <c r="T223" s="72" t="str">
        <f>IF('Sample list'!$M223="","",(CONCATENATE(20,LEFT('Sample list'!$M223,2),"-",(MID('Sample list'!$M223,3,2)),"-",(RIGHT('Sample list'!$M223,2)))))</f>
        <v/>
      </c>
      <c r="U223" s="72" t="str">
        <f>IF('Sample list'!$D223="","",IF('Sample information'!$B$22="","RML",'Sample information'!$B$22))</f>
        <v>NEBNext Ultra II Library Prep</v>
      </c>
      <c r="V223" s="72" t="s">
        <v>112</v>
      </c>
      <c r="W223" s="73"/>
      <c r="X223" s="73"/>
      <c r="Y223" s="72"/>
      <c r="Z223" s="72"/>
      <c r="AA223" s="94"/>
      <c r="AB223" s="72"/>
      <c r="AC223" s="93"/>
      <c r="AD223" s="72"/>
      <c r="AE223" s="72"/>
      <c r="AF223" s="73"/>
      <c r="AG223" s="16"/>
      <c r="AH223" s="16"/>
      <c r="AI223" s="16"/>
      <c r="AJ223" s="16"/>
      <c r="AK223" s="16"/>
      <c r="AL223" s="16"/>
      <c r="AM223" s="16"/>
      <c r="AN223" s="16"/>
      <c r="AO223" s="16"/>
      <c r="AP223" s="16"/>
      <c r="AQ223" s="16"/>
      <c r="AR223" s="16"/>
      <c r="AS223" s="16"/>
      <c r="AT223" s="16"/>
      <c r="AU223" s="16"/>
      <c r="AV223" s="16"/>
      <c r="AW223" s="16"/>
      <c r="AX223" s="16"/>
      <c r="AY223" s="16"/>
      <c r="AZ223" s="16"/>
    </row>
    <row r="224" ht="15.75" customHeight="1">
      <c r="A224" s="90" t="str">
        <f>IF('Sample list'!$D224="","",CONCATENATE('Sample information'!B$16," #1"," ",'Sample list'!$M224))</f>
        <v>YB-4209 #1 </v>
      </c>
      <c r="B224" s="90" t="str">
        <f>IF('Sample list'!$D224="","",CONCATENATE('Sample information'!B$16,"-",'Sample list'!$D224))</f>
        <v>YB-4209-UNIFI972-24</v>
      </c>
      <c r="C224" s="91" t="s">
        <v>105</v>
      </c>
      <c r="D224" s="91" t="s">
        <v>634</v>
      </c>
      <c r="E224" s="92" t="s">
        <v>107</v>
      </c>
      <c r="F224" s="82" t="s">
        <v>108</v>
      </c>
      <c r="G224" s="91">
        <v>2.0</v>
      </c>
      <c r="H224" s="91">
        <v>50.0</v>
      </c>
      <c r="I224" s="82"/>
      <c r="J224" s="82"/>
      <c r="K224" s="91" t="s">
        <v>635</v>
      </c>
      <c r="L224" s="90" t="str">
        <f t="array" ref="L224">IF('Sample list'!$I224="",CONCATENATE("Custom (",'Sample list'!$K224,")"),IF('Sample list'!$I224="No index","Custom (None)",INDEX(Index!$C$3:$V$230,MATCH('Sample list'!$J224,Index!$B$3:$B$230,0),MATCH('Sample list'!$I224,Index!$C$2:$V$2,0))))</f>
        <v>Custom (CCGAATACCT-AGATGTGCGC)</v>
      </c>
      <c r="M224" s="84"/>
      <c r="N224" s="73" t="s">
        <v>110</v>
      </c>
      <c r="O224" s="84" t="s">
        <v>175</v>
      </c>
      <c r="P224" s="71">
        <f>IF('Sample list'!$D224="","",'Sample list'!$H224)</f>
        <v>50</v>
      </c>
      <c r="Q224" s="71">
        <f>IF('Sample list'!$D224="","",'Sample list'!$G224*'Sample list'!$H224)</f>
        <v>100</v>
      </c>
      <c r="R224" s="82" t="s">
        <v>593</v>
      </c>
      <c r="S224" s="82" t="str">
        <f>IF('Sample list'!$D224="","",CONCATENATE('Sample information'!$B$16,"_",'Sample list'!$R224,"_org_",'Sample list'!$M224))</f>
        <v>YB-4209_PL3_org_</v>
      </c>
      <c r="T224" s="72" t="str">
        <f>IF('Sample list'!$M224="","",(CONCATENATE(20,LEFT('Sample list'!$M224,2),"-",(MID('Sample list'!$M224,3,2)),"-",(RIGHT('Sample list'!$M224,2)))))</f>
        <v/>
      </c>
      <c r="U224" s="72" t="str">
        <f>IF('Sample list'!$D224="","",IF('Sample information'!$B$22="","RML",'Sample information'!$B$22))</f>
        <v>NEBNext Ultra II Library Prep</v>
      </c>
      <c r="V224" s="72" t="s">
        <v>112</v>
      </c>
      <c r="W224" s="73"/>
      <c r="X224" s="73"/>
      <c r="Y224" s="72"/>
      <c r="Z224" s="72"/>
      <c r="AA224" s="94"/>
      <c r="AB224" s="72"/>
      <c r="AC224" s="93"/>
      <c r="AD224" s="72"/>
      <c r="AE224" s="72"/>
      <c r="AF224" s="73"/>
      <c r="AG224" s="16"/>
      <c r="AH224" s="16"/>
      <c r="AI224" s="16"/>
      <c r="AJ224" s="16"/>
      <c r="AK224" s="16"/>
      <c r="AL224" s="16"/>
      <c r="AM224" s="16"/>
      <c r="AN224" s="16"/>
      <c r="AO224" s="16"/>
      <c r="AP224" s="16"/>
      <c r="AQ224" s="16"/>
      <c r="AR224" s="16"/>
      <c r="AS224" s="16"/>
      <c r="AT224" s="16"/>
      <c r="AU224" s="16"/>
      <c r="AV224" s="16"/>
      <c r="AW224" s="16"/>
      <c r="AX224" s="16"/>
      <c r="AY224" s="16"/>
      <c r="AZ224" s="16"/>
    </row>
    <row r="225" ht="15.75" customHeight="1">
      <c r="A225" s="90" t="str">
        <f>IF('Sample list'!$D225="","",CONCATENATE('Sample information'!B$16," #1"," ",'Sample list'!$M225))</f>
        <v>YB-4209 #1 </v>
      </c>
      <c r="B225" s="90" t="str">
        <f>IF('Sample list'!$D225="","",CONCATENATE('Sample information'!B$16,"-",'Sample list'!$D225))</f>
        <v>YB-4209-UNIFI973-24</v>
      </c>
      <c r="C225" s="91" t="s">
        <v>105</v>
      </c>
      <c r="D225" s="91" t="s">
        <v>636</v>
      </c>
      <c r="E225" s="92" t="s">
        <v>107</v>
      </c>
      <c r="F225" s="82" t="s">
        <v>108</v>
      </c>
      <c r="G225" s="91">
        <v>2.0</v>
      </c>
      <c r="H225" s="91">
        <v>50.0</v>
      </c>
      <c r="I225" s="82"/>
      <c r="J225" s="82"/>
      <c r="K225" s="91" t="s">
        <v>637</v>
      </c>
      <c r="L225" s="90" t="str">
        <f t="array" ref="L225">IF('Sample list'!$I225="",CONCATENATE("Custom (",'Sample list'!$K225,")"),IF('Sample list'!$I225="No index","Custom (None)",INDEX(Index!$C$3:$V$230,MATCH('Sample list'!$J225,Index!$B$3:$B$230,0),MATCH('Sample list'!$I225,Index!$C$2:$V$2,0))))</f>
        <v>Custom (TGTAGGCCGT-TCTCACTCTA)</v>
      </c>
      <c r="M225" s="84"/>
      <c r="N225" s="73" t="s">
        <v>110</v>
      </c>
      <c r="O225" s="84" t="s">
        <v>178</v>
      </c>
      <c r="P225" s="71">
        <f>IF('Sample list'!$D225="","",'Sample list'!$H225)</f>
        <v>50</v>
      </c>
      <c r="Q225" s="71">
        <f>IF('Sample list'!$D225="","",'Sample list'!$G225*'Sample list'!$H225)</f>
        <v>100</v>
      </c>
      <c r="R225" s="82" t="s">
        <v>593</v>
      </c>
      <c r="S225" s="82" t="str">
        <f>IF('Sample list'!$D225="","",CONCATENATE('Sample information'!$B$16,"_",'Sample list'!$R225,"_org_",'Sample list'!$M225))</f>
        <v>YB-4209_PL3_org_</v>
      </c>
      <c r="T225" s="72" t="str">
        <f>IF('Sample list'!$M225="","",(CONCATENATE(20,LEFT('Sample list'!$M225,2),"-",(MID('Sample list'!$M225,3,2)),"-",(RIGHT('Sample list'!$M225,2)))))</f>
        <v/>
      </c>
      <c r="U225" s="72" t="str">
        <f>IF('Sample list'!$D225="","",IF('Sample information'!$B$22="","RML",'Sample information'!$B$22))</f>
        <v>NEBNext Ultra II Library Prep</v>
      </c>
      <c r="V225" s="72" t="s">
        <v>112</v>
      </c>
      <c r="W225" s="73"/>
      <c r="X225" s="73"/>
      <c r="Y225" s="72"/>
      <c r="Z225" s="72"/>
      <c r="AA225" s="94"/>
      <c r="AB225" s="72"/>
      <c r="AC225" s="93"/>
      <c r="AD225" s="72"/>
      <c r="AE225" s="72"/>
      <c r="AF225" s="73"/>
      <c r="AG225" s="16"/>
      <c r="AH225" s="16"/>
      <c r="AI225" s="16"/>
      <c r="AJ225" s="16"/>
      <c r="AK225" s="16"/>
      <c r="AL225" s="16"/>
      <c r="AM225" s="16"/>
      <c r="AN225" s="16"/>
      <c r="AO225" s="16"/>
      <c r="AP225" s="16"/>
      <c r="AQ225" s="16"/>
      <c r="AR225" s="16"/>
      <c r="AS225" s="16"/>
      <c r="AT225" s="16"/>
      <c r="AU225" s="16"/>
      <c r="AV225" s="16"/>
      <c r="AW225" s="16"/>
      <c r="AX225" s="16"/>
      <c r="AY225" s="16"/>
      <c r="AZ225" s="16"/>
    </row>
    <row r="226" ht="15.75" customHeight="1">
      <c r="A226" s="90" t="str">
        <f>IF('Sample list'!$D226="","",CONCATENATE('Sample information'!B$16," #1"," ",'Sample list'!$M226))</f>
        <v>YB-4209 #1 </v>
      </c>
      <c r="B226" s="90" t="str">
        <f>IF('Sample list'!$D226="","",CONCATENATE('Sample information'!B$16,"-",'Sample list'!$D226))</f>
        <v>YB-4209-UNIFI974-24</v>
      </c>
      <c r="C226" s="91" t="s">
        <v>105</v>
      </c>
      <c r="D226" s="91" t="s">
        <v>638</v>
      </c>
      <c r="E226" s="92" t="s">
        <v>107</v>
      </c>
      <c r="F226" s="82" t="s">
        <v>108</v>
      </c>
      <c r="G226" s="91">
        <v>2.0</v>
      </c>
      <c r="H226" s="91">
        <v>50.0</v>
      </c>
      <c r="I226" s="82"/>
      <c r="J226" s="82"/>
      <c r="K226" s="91" t="s">
        <v>639</v>
      </c>
      <c r="L226" s="90" t="str">
        <f t="array" ref="L226">IF('Sample list'!$I226="",CONCATENATE("Custom (",'Sample list'!$K226,")"),IF('Sample list'!$I226="No index","Custom (None)",INDEX(Index!$C$3:$V$230,MATCH('Sample list'!$J226,Index!$B$3:$B$230,0),MATCH('Sample list'!$I226,Index!$C$2:$V$2,0))))</f>
        <v>Custom (CTCTTACGTG-TCAATCCGCG)</v>
      </c>
      <c r="M226" s="84"/>
      <c r="N226" s="73" t="s">
        <v>110</v>
      </c>
      <c r="O226" s="84" t="s">
        <v>181</v>
      </c>
      <c r="P226" s="71">
        <f>IF('Sample list'!$D226="","",'Sample list'!$H226)</f>
        <v>50</v>
      </c>
      <c r="Q226" s="71">
        <f>IF('Sample list'!$D226="","",'Sample list'!$G226*'Sample list'!$H226)</f>
        <v>100</v>
      </c>
      <c r="R226" s="82" t="s">
        <v>593</v>
      </c>
      <c r="S226" s="82" t="str">
        <f>IF('Sample list'!$D226="","",CONCATENATE('Sample information'!$B$16,"_",'Sample list'!$R226,"_org_",'Sample list'!$M226))</f>
        <v>YB-4209_PL3_org_</v>
      </c>
      <c r="T226" s="72" t="str">
        <f>IF('Sample list'!$M226="","",(CONCATENATE(20,LEFT('Sample list'!$M226,2),"-",(MID('Sample list'!$M226,3,2)),"-",(RIGHT('Sample list'!$M226,2)))))</f>
        <v/>
      </c>
      <c r="U226" s="72" t="str">
        <f>IF('Sample list'!$D226="","",IF('Sample information'!$B$22="","RML",'Sample information'!$B$22))</f>
        <v>NEBNext Ultra II Library Prep</v>
      </c>
      <c r="V226" s="72" t="s">
        <v>112</v>
      </c>
      <c r="W226" s="73"/>
      <c r="X226" s="73"/>
      <c r="Y226" s="72"/>
      <c r="Z226" s="72"/>
      <c r="AA226" s="94"/>
      <c r="AB226" s="72"/>
      <c r="AC226" s="93"/>
      <c r="AD226" s="72"/>
      <c r="AE226" s="72"/>
      <c r="AF226" s="73"/>
      <c r="AG226" s="16"/>
      <c r="AH226" s="16"/>
      <c r="AI226" s="16"/>
      <c r="AJ226" s="16"/>
      <c r="AK226" s="16"/>
      <c r="AL226" s="16"/>
      <c r="AM226" s="16"/>
      <c r="AN226" s="16"/>
      <c r="AO226" s="16"/>
      <c r="AP226" s="16"/>
      <c r="AQ226" s="16"/>
      <c r="AR226" s="16"/>
      <c r="AS226" s="16"/>
      <c r="AT226" s="16"/>
      <c r="AU226" s="16"/>
      <c r="AV226" s="16"/>
      <c r="AW226" s="16"/>
      <c r="AX226" s="16"/>
      <c r="AY226" s="16"/>
      <c r="AZ226" s="16"/>
    </row>
    <row r="227" ht="15.75" customHeight="1">
      <c r="A227" s="90" t="str">
        <f>IF('Sample list'!$D227="","",CONCATENATE('Sample information'!B$16," #1"," ",'Sample list'!$M227))</f>
        <v>YB-4209 #1 </v>
      </c>
      <c r="B227" s="90" t="str">
        <f>IF('Sample list'!$D227="","",CONCATENATE('Sample information'!B$16,"-",'Sample list'!$D227))</f>
        <v>YB-4209-UNIFI975-24</v>
      </c>
      <c r="C227" s="91" t="s">
        <v>105</v>
      </c>
      <c r="D227" s="91" t="s">
        <v>640</v>
      </c>
      <c r="E227" s="92" t="s">
        <v>107</v>
      </c>
      <c r="F227" s="82" t="s">
        <v>108</v>
      </c>
      <c r="G227" s="91">
        <v>2.0</v>
      </c>
      <c r="H227" s="91">
        <v>50.0</v>
      </c>
      <c r="I227" s="82"/>
      <c r="J227" s="82"/>
      <c r="K227" s="91" t="s">
        <v>641</v>
      </c>
      <c r="L227" s="90" t="str">
        <f t="array" ref="L227">IF('Sample list'!$I227="",CONCATENATE("Custom (",'Sample list'!$K227,")"),IF('Sample list'!$I227="No index","Custom (None)",INDEX(Index!$C$3:$V$230,MATCH('Sample list'!$J227,Index!$B$3:$B$230,0),MATCH('Sample list'!$I227,Index!$C$2:$V$2,0))))</f>
        <v>Custom (GAGTTCGATT-ACGAACCTTA)</v>
      </c>
      <c r="M227" s="84"/>
      <c r="N227" s="73" t="s">
        <v>110</v>
      </c>
      <c r="O227" s="84" t="s">
        <v>184</v>
      </c>
      <c r="P227" s="71">
        <f>IF('Sample list'!$D227="","",'Sample list'!$H227)</f>
        <v>50</v>
      </c>
      <c r="Q227" s="71">
        <f>IF('Sample list'!$D227="","",'Sample list'!$G227*'Sample list'!$H227)</f>
        <v>100</v>
      </c>
      <c r="R227" s="82" t="s">
        <v>593</v>
      </c>
      <c r="S227" s="82" t="str">
        <f>IF('Sample list'!$D227="","",CONCATENATE('Sample information'!$B$16,"_",'Sample list'!$R227,"_org_",'Sample list'!$M227))</f>
        <v>YB-4209_PL3_org_</v>
      </c>
      <c r="T227" s="72" t="str">
        <f>IF('Sample list'!$M227="","",(CONCATENATE(20,LEFT('Sample list'!$M227,2),"-",(MID('Sample list'!$M227,3,2)),"-",(RIGHT('Sample list'!$M227,2)))))</f>
        <v/>
      </c>
      <c r="U227" s="72" t="str">
        <f>IF('Sample list'!$D227="","",IF('Sample information'!$B$22="","RML",'Sample information'!$B$22))</f>
        <v>NEBNext Ultra II Library Prep</v>
      </c>
      <c r="V227" s="72" t="s">
        <v>112</v>
      </c>
      <c r="W227" s="73"/>
      <c r="X227" s="73"/>
      <c r="Y227" s="72"/>
      <c r="Z227" s="72"/>
      <c r="AA227" s="94"/>
      <c r="AB227" s="72"/>
      <c r="AC227" s="93"/>
      <c r="AD227" s="72"/>
      <c r="AE227" s="72"/>
      <c r="AF227" s="73"/>
      <c r="AG227" s="16"/>
      <c r="AH227" s="16"/>
      <c r="AI227" s="16"/>
      <c r="AJ227" s="16"/>
      <c r="AK227" s="16"/>
      <c r="AL227" s="16"/>
      <c r="AM227" s="16"/>
      <c r="AN227" s="16"/>
      <c r="AO227" s="16"/>
      <c r="AP227" s="16"/>
      <c r="AQ227" s="16"/>
      <c r="AR227" s="16"/>
      <c r="AS227" s="16"/>
      <c r="AT227" s="16"/>
      <c r="AU227" s="16"/>
      <c r="AV227" s="16"/>
      <c r="AW227" s="16"/>
      <c r="AX227" s="16"/>
      <c r="AY227" s="16"/>
      <c r="AZ227" s="16"/>
    </row>
    <row r="228" ht="15.75" customHeight="1">
      <c r="A228" s="90" t="str">
        <f>IF('Sample list'!$D228="","",CONCATENATE('Sample information'!B$16," #1"," ",'Sample list'!$M228))</f>
        <v>YB-4209 #1 </v>
      </c>
      <c r="B228" s="90" t="str">
        <f>IF('Sample list'!$D228="","",CONCATENATE('Sample information'!B$16,"-",'Sample list'!$D228))</f>
        <v>YB-4209-UNIFI976-24</v>
      </c>
      <c r="C228" s="91" t="s">
        <v>105</v>
      </c>
      <c r="D228" s="91" t="s">
        <v>642</v>
      </c>
      <c r="E228" s="92" t="s">
        <v>107</v>
      </c>
      <c r="F228" s="82" t="s">
        <v>108</v>
      </c>
      <c r="G228" s="91">
        <v>2.0</v>
      </c>
      <c r="H228" s="91">
        <v>50.0</v>
      </c>
      <c r="I228" s="82"/>
      <c r="J228" s="82"/>
      <c r="K228" s="91" t="s">
        <v>643</v>
      </c>
      <c r="L228" s="90" t="str">
        <f t="array" ref="L228">IF('Sample list'!$I228="",CONCATENATE("Custom (",'Sample list'!$K228,")"),IF('Sample list'!$I228="No index","Custom (None)",INDEX(Index!$C$3:$V$230,MATCH('Sample list'!$J228,Index!$B$3:$B$230,0),MATCH('Sample list'!$I228,Index!$C$2:$V$2,0))))</f>
        <v>Custom (TCTCCAGCCT-CAACTGTCAT)</v>
      </c>
      <c r="M228" s="84"/>
      <c r="N228" s="73" t="s">
        <v>110</v>
      </c>
      <c r="O228" s="84" t="s">
        <v>187</v>
      </c>
      <c r="P228" s="71">
        <f>IF('Sample list'!$D228="","",'Sample list'!$H228)</f>
        <v>50</v>
      </c>
      <c r="Q228" s="71">
        <f>IF('Sample list'!$D228="","",'Sample list'!$G228*'Sample list'!$H228)</f>
        <v>100</v>
      </c>
      <c r="R228" s="82" t="s">
        <v>593</v>
      </c>
      <c r="S228" s="82" t="str">
        <f>IF('Sample list'!$D228="","",CONCATENATE('Sample information'!$B$16,"_",'Sample list'!$R228,"_org_",'Sample list'!$M228))</f>
        <v>YB-4209_PL3_org_</v>
      </c>
      <c r="T228" s="72" t="str">
        <f>IF('Sample list'!$M228="","",(CONCATENATE(20,LEFT('Sample list'!$M228,2),"-",(MID('Sample list'!$M228,3,2)),"-",(RIGHT('Sample list'!$M228,2)))))</f>
        <v/>
      </c>
      <c r="U228" s="72" t="str">
        <f>IF('Sample list'!$D228="","",IF('Sample information'!$B$22="","RML",'Sample information'!$B$22))</f>
        <v>NEBNext Ultra II Library Prep</v>
      </c>
      <c r="V228" s="72" t="s">
        <v>112</v>
      </c>
      <c r="W228" s="73"/>
      <c r="X228" s="73"/>
      <c r="Y228" s="72"/>
      <c r="Z228" s="72"/>
      <c r="AA228" s="94"/>
      <c r="AB228" s="72"/>
      <c r="AC228" s="93"/>
      <c r="AD228" s="72"/>
      <c r="AE228" s="72"/>
      <c r="AF228" s="73"/>
      <c r="AG228" s="16"/>
      <c r="AH228" s="16"/>
      <c r="AI228" s="16"/>
      <c r="AJ228" s="16"/>
      <c r="AK228" s="16"/>
      <c r="AL228" s="16"/>
      <c r="AM228" s="16"/>
      <c r="AN228" s="16"/>
      <c r="AO228" s="16"/>
      <c r="AP228" s="16"/>
      <c r="AQ228" s="16"/>
      <c r="AR228" s="16"/>
      <c r="AS228" s="16"/>
      <c r="AT228" s="16"/>
      <c r="AU228" s="16"/>
      <c r="AV228" s="16"/>
      <c r="AW228" s="16"/>
      <c r="AX228" s="16"/>
      <c r="AY228" s="16"/>
      <c r="AZ228" s="16"/>
    </row>
    <row r="229" ht="15.75" customHeight="1">
      <c r="A229" s="90" t="str">
        <f>IF('Sample list'!$D229="","",CONCATENATE('Sample information'!B$16," #1"," ",'Sample list'!$M229))</f>
        <v>YB-4209 #1 </v>
      </c>
      <c r="B229" s="90" t="str">
        <f>IF('Sample list'!$D229="","",CONCATENATE('Sample information'!B$16,"-",'Sample list'!$D229))</f>
        <v>YB-4209-UNIFI977-24</v>
      </c>
      <c r="C229" s="91" t="s">
        <v>105</v>
      </c>
      <c r="D229" s="91" t="s">
        <v>644</v>
      </c>
      <c r="E229" s="92" t="s">
        <v>107</v>
      </c>
      <c r="F229" s="82" t="s">
        <v>108</v>
      </c>
      <c r="G229" s="91">
        <v>2.0</v>
      </c>
      <c r="H229" s="91">
        <v>50.0</v>
      </c>
      <c r="I229" s="82"/>
      <c r="J229" s="82"/>
      <c r="K229" s="91" t="s">
        <v>645</v>
      </c>
      <c r="L229" s="90" t="str">
        <f t="array" ref="L229">IF('Sample list'!$I229="",CONCATENATE("Custom (",'Sample list'!$K229,")"),IF('Sample list'!$I229="No index","Custom (None)",INDEX(Index!$C$3:$V$230,MATCH('Sample list'!$J229,Index!$B$3:$B$230,0),MATCH('Sample list'!$I229,Index!$C$2:$V$2,0))))</f>
        <v>Custom (GCGTGGCTTA-TTACGAACGA)</v>
      </c>
      <c r="M229" s="84"/>
      <c r="N229" s="73" t="s">
        <v>110</v>
      </c>
      <c r="O229" s="84" t="s">
        <v>190</v>
      </c>
      <c r="P229" s="71">
        <f>IF('Sample list'!$D229="","",'Sample list'!$H229)</f>
        <v>50</v>
      </c>
      <c r="Q229" s="71">
        <f>IF('Sample list'!$D229="","",'Sample list'!$G229*'Sample list'!$H229)</f>
        <v>100</v>
      </c>
      <c r="R229" s="82" t="s">
        <v>593</v>
      </c>
      <c r="S229" s="82" t="str">
        <f>IF('Sample list'!$D229="","",CONCATENATE('Sample information'!$B$16,"_",'Sample list'!$R229,"_org_",'Sample list'!$M229))</f>
        <v>YB-4209_PL3_org_</v>
      </c>
      <c r="T229" s="72" t="str">
        <f>IF('Sample list'!$M229="","",(CONCATENATE(20,LEFT('Sample list'!$M229,2),"-",(MID('Sample list'!$M229,3,2)),"-",(RIGHT('Sample list'!$M229,2)))))</f>
        <v/>
      </c>
      <c r="U229" s="72" t="str">
        <f>IF('Sample list'!$D229="","",IF('Sample information'!$B$22="","RML",'Sample information'!$B$22))</f>
        <v>NEBNext Ultra II Library Prep</v>
      </c>
      <c r="V229" s="72" t="s">
        <v>112</v>
      </c>
      <c r="W229" s="73"/>
      <c r="X229" s="73"/>
      <c r="Y229" s="72"/>
      <c r="Z229" s="72"/>
      <c r="AA229" s="94"/>
      <c r="AB229" s="72"/>
      <c r="AC229" s="93"/>
      <c r="AD229" s="72"/>
      <c r="AE229" s="72"/>
      <c r="AF229" s="73"/>
      <c r="AG229" s="16"/>
      <c r="AH229" s="16"/>
      <c r="AI229" s="16"/>
      <c r="AJ229" s="16"/>
      <c r="AK229" s="16"/>
      <c r="AL229" s="16"/>
      <c r="AM229" s="16"/>
      <c r="AN229" s="16"/>
      <c r="AO229" s="16"/>
      <c r="AP229" s="16"/>
      <c r="AQ229" s="16"/>
      <c r="AR229" s="16"/>
      <c r="AS229" s="16"/>
      <c r="AT229" s="16"/>
      <c r="AU229" s="16"/>
      <c r="AV229" s="16"/>
      <c r="AW229" s="16"/>
      <c r="AX229" s="16"/>
      <c r="AY229" s="16"/>
      <c r="AZ229" s="16"/>
    </row>
    <row r="230" ht="15.75" customHeight="1">
      <c r="A230" s="90" t="str">
        <f>IF('Sample list'!$D230="","",CONCATENATE('Sample information'!B$16," #1"," ",'Sample list'!$M230))</f>
        <v>YB-4209 #1 </v>
      </c>
      <c r="B230" s="90" t="str">
        <f>IF('Sample list'!$D230="","",CONCATENATE('Sample information'!B$16,"-",'Sample list'!$D230))</f>
        <v>YB-4209-UNIFI978-24</v>
      </c>
      <c r="C230" s="91" t="s">
        <v>105</v>
      </c>
      <c r="D230" s="91" t="s">
        <v>646</v>
      </c>
      <c r="E230" s="92" t="s">
        <v>107</v>
      </c>
      <c r="F230" s="82" t="s">
        <v>108</v>
      </c>
      <c r="G230" s="91">
        <v>2.0</v>
      </c>
      <c r="H230" s="91">
        <v>50.0</v>
      </c>
      <c r="I230" s="82"/>
      <c r="J230" s="82"/>
      <c r="K230" s="91" t="s">
        <v>647</v>
      </c>
      <c r="L230" s="90" t="str">
        <f t="array" ref="L230">IF('Sample list'!$I230="",CONCATENATE("Custom (",'Sample list'!$K230,")"),IF('Sample list'!$I230="No index","Custom (None)",INDEX(Index!$C$3:$V$230,MATCH('Sample list'!$J230,Index!$B$3:$B$230,0),MATCH('Sample list'!$I230,Index!$C$2:$V$2,0))))</f>
        <v>Custom (CTCTGATTGA-GACTCTGGTT)</v>
      </c>
      <c r="M230" s="84"/>
      <c r="N230" s="73" t="s">
        <v>110</v>
      </c>
      <c r="O230" s="84" t="s">
        <v>193</v>
      </c>
      <c r="P230" s="71">
        <f>IF('Sample list'!$D230="","",'Sample list'!$H230)</f>
        <v>50</v>
      </c>
      <c r="Q230" s="71">
        <f>IF('Sample list'!$D230="","",'Sample list'!$G230*'Sample list'!$H230)</f>
        <v>100</v>
      </c>
      <c r="R230" s="82" t="s">
        <v>593</v>
      </c>
      <c r="S230" s="82" t="str">
        <f>IF('Sample list'!$D230="","",CONCATENATE('Sample information'!$B$16,"_",'Sample list'!$R230,"_org_",'Sample list'!$M230))</f>
        <v>YB-4209_PL3_org_</v>
      </c>
      <c r="T230" s="72" t="str">
        <f>IF('Sample list'!$M230="","",(CONCATENATE(20,LEFT('Sample list'!$M230,2),"-",(MID('Sample list'!$M230,3,2)),"-",(RIGHT('Sample list'!$M230,2)))))</f>
        <v/>
      </c>
      <c r="U230" s="72" t="str">
        <f>IF('Sample list'!$D230="","",IF('Sample information'!$B$22="","RML",'Sample information'!$B$22))</f>
        <v>NEBNext Ultra II Library Prep</v>
      </c>
      <c r="V230" s="72" t="s">
        <v>112</v>
      </c>
      <c r="W230" s="73"/>
      <c r="X230" s="73"/>
      <c r="Y230" s="72"/>
      <c r="Z230" s="72"/>
      <c r="AA230" s="94"/>
      <c r="AB230" s="72"/>
      <c r="AC230" s="93"/>
      <c r="AD230" s="72"/>
      <c r="AE230" s="72"/>
      <c r="AF230" s="73"/>
      <c r="AG230" s="16"/>
      <c r="AH230" s="16"/>
      <c r="AI230" s="16"/>
      <c r="AJ230" s="16"/>
      <c r="AK230" s="16"/>
      <c r="AL230" s="16"/>
      <c r="AM230" s="16"/>
      <c r="AN230" s="16"/>
      <c r="AO230" s="16"/>
      <c r="AP230" s="16"/>
      <c r="AQ230" s="16"/>
      <c r="AR230" s="16"/>
      <c r="AS230" s="16"/>
      <c r="AT230" s="16"/>
      <c r="AU230" s="16"/>
      <c r="AV230" s="16"/>
      <c r="AW230" s="16"/>
      <c r="AX230" s="16"/>
      <c r="AY230" s="16"/>
      <c r="AZ230" s="16"/>
    </row>
    <row r="231" ht="15.75" customHeight="1">
      <c r="A231" s="90" t="str">
        <f>IF('Sample list'!$D231="","",CONCATENATE('Sample information'!B$16," #1"," ",'Sample list'!$M231))</f>
        <v>YB-4209 #1 </v>
      </c>
      <c r="B231" s="90" t="str">
        <f>IF('Sample list'!$D231="","",CONCATENATE('Sample information'!B$16,"-",'Sample list'!$D231))</f>
        <v>YB-4209-UNIFI979-24</v>
      </c>
      <c r="C231" s="91" t="s">
        <v>105</v>
      </c>
      <c r="D231" s="91" t="s">
        <v>648</v>
      </c>
      <c r="E231" s="92" t="s">
        <v>107</v>
      </c>
      <c r="F231" s="82" t="s">
        <v>108</v>
      </c>
      <c r="G231" s="91">
        <v>2.0</v>
      </c>
      <c r="H231" s="91">
        <v>50.0</v>
      </c>
      <c r="I231" s="82"/>
      <c r="J231" s="82"/>
      <c r="K231" s="91" t="s">
        <v>649</v>
      </c>
      <c r="L231" s="90" t="str">
        <f t="array" ref="L231">IF('Sample list'!$I231="",CONCATENATE("Custom (",'Sample list'!$K231,")"),IF('Sample list'!$I231="No index","Custom (None)",INDEX(Index!$C$3:$V$230,MATCH('Sample list'!$J231,Index!$B$3:$B$230,0),MATCH('Sample list'!$I231,Index!$C$2:$V$2,0))))</f>
        <v>Custom (GCCTTATGTT-GTTAGCTTAG)</v>
      </c>
      <c r="M231" s="84"/>
      <c r="N231" s="73" t="s">
        <v>110</v>
      </c>
      <c r="O231" s="84" t="s">
        <v>196</v>
      </c>
      <c r="P231" s="71">
        <f>IF('Sample list'!$D231="","",'Sample list'!$H231)</f>
        <v>50</v>
      </c>
      <c r="Q231" s="71">
        <f>IF('Sample list'!$D231="","",'Sample list'!$G231*'Sample list'!$H231)</f>
        <v>100</v>
      </c>
      <c r="R231" s="82" t="s">
        <v>593</v>
      </c>
      <c r="S231" s="82" t="str">
        <f>IF('Sample list'!$D231="","",CONCATENATE('Sample information'!$B$16,"_",'Sample list'!$R231,"_org_",'Sample list'!$M231))</f>
        <v>YB-4209_PL3_org_</v>
      </c>
      <c r="T231" s="72" t="str">
        <f>IF('Sample list'!$M231="","",(CONCATENATE(20,LEFT('Sample list'!$M231,2),"-",(MID('Sample list'!$M231,3,2)),"-",(RIGHT('Sample list'!$M231,2)))))</f>
        <v/>
      </c>
      <c r="U231" s="72" t="str">
        <f>IF('Sample list'!$D231="","",IF('Sample information'!$B$22="","RML",'Sample information'!$B$22))</f>
        <v>NEBNext Ultra II Library Prep</v>
      </c>
      <c r="V231" s="72" t="s">
        <v>112</v>
      </c>
      <c r="W231" s="73"/>
      <c r="X231" s="73"/>
      <c r="Y231" s="72"/>
      <c r="Z231" s="72"/>
      <c r="AA231" s="94"/>
      <c r="AB231" s="72"/>
      <c r="AC231" s="93"/>
      <c r="AD231" s="72"/>
      <c r="AE231" s="72"/>
      <c r="AF231" s="73"/>
      <c r="AG231" s="16"/>
      <c r="AH231" s="16"/>
      <c r="AI231" s="16"/>
      <c r="AJ231" s="16"/>
      <c r="AK231" s="16"/>
      <c r="AL231" s="16"/>
      <c r="AM231" s="16"/>
      <c r="AN231" s="16"/>
      <c r="AO231" s="16"/>
      <c r="AP231" s="16"/>
      <c r="AQ231" s="16"/>
      <c r="AR231" s="16"/>
      <c r="AS231" s="16"/>
      <c r="AT231" s="16"/>
      <c r="AU231" s="16"/>
      <c r="AV231" s="16"/>
      <c r="AW231" s="16"/>
      <c r="AX231" s="16"/>
      <c r="AY231" s="16"/>
      <c r="AZ231" s="16"/>
    </row>
    <row r="232" ht="15.75" customHeight="1">
      <c r="A232" s="90" t="str">
        <f>IF('Sample list'!$D232="","",CONCATENATE('Sample information'!B$16," #1"," ",'Sample list'!$M232))</f>
        <v>YB-4209 #1 </v>
      </c>
      <c r="B232" s="90" t="str">
        <f>IF('Sample list'!$D232="","",CONCATENATE('Sample information'!B$16,"-",'Sample list'!$D232))</f>
        <v>YB-4209-UNIFI980-24</v>
      </c>
      <c r="C232" s="91" t="s">
        <v>105</v>
      </c>
      <c r="D232" s="91" t="s">
        <v>650</v>
      </c>
      <c r="E232" s="92" t="s">
        <v>107</v>
      </c>
      <c r="F232" s="82" t="s">
        <v>108</v>
      </c>
      <c r="G232" s="91">
        <v>2.0</v>
      </c>
      <c r="H232" s="91">
        <v>50.0</v>
      </c>
      <c r="I232" s="82"/>
      <c r="J232" s="82"/>
      <c r="K232" s="91" t="s">
        <v>651</v>
      </c>
      <c r="L232" s="90" t="str">
        <f t="array" ref="L232">IF('Sample list'!$I232="",CONCATENATE("Custom (",'Sample list'!$K232,")"),IF('Sample list'!$I232="No index","Custom (None)",INDEX(Index!$C$3:$V$230,MATCH('Sample list'!$J232,Index!$B$3:$B$230,0),MATCH('Sample list'!$I232,Index!$C$2:$V$2,0))))</f>
        <v>Custom (CGCATTGCAA-CGAGACTTCA)</v>
      </c>
      <c r="M232" s="84"/>
      <c r="N232" s="73" t="s">
        <v>110</v>
      </c>
      <c r="O232" s="84" t="s">
        <v>199</v>
      </c>
      <c r="P232" s="71">
        <f>IF('Sample list'!$D232="","",'Sample list'!$H232)</f>
        <v>50</v>
      </c>
      <c r="Q232" s="71">
        <f>IF('Sample list'!$D232="","",'Sample list'!$G232*'Sample list'!$H232)</f>
        <v>100</v>
      </c>
      <c r="R232" s="82" t="s">
        <v>593</v>
      </c>
      <c r="S232" s="82" t="str">
        <f>IF('Sample list'!$D232="","",CONCATENATE('Sample information'!$B$16,"_",'Sample list'!$R232,"_org_",'Sample list'!$M232))</f>
        <v>YB-4209_PL3_org_</v>
      </c>
      <c r="T232" s="72" t="str">
        <f>IF('Sample list'!$M232="","",(CONCATENATE(20,LEFT('Sample list'!$M232,2),"-",(MID('Sample list'!$M232,3,2)),"-",(RIGHT('Sample list'!$M232,2)))))</f>
        <v/>
      </c>
      <c r="U232" s="72" t="str">
        <f>IF('Sample list'!$D232="","",IF('Sample information'!$B$22="","RML",'Sample information'!$B$22))</f>
        <v>NEBNext Ultra II Library Prep</v>
      </c>
      <c r="V232" s="72" t="s">
        <v>112</v>
      </c>
      <c r="W232" s="73"/>
      <c r="X232" s="73"/>
      <c r="Y232" s="72"/>
      <c r="Z232" s="72"/>
      <c r="AA232" s="94"/>
      <c r="AB232" s="72"/>
      <c r="AC232" s="93"/>
      <c r="AD232" s="72"/>
      <c r="AE232" s="72"/>
      <c r="AF232" s="73"/>
      <c r="AG232" s="16"/>
      <c r="AH232" s="16"/>
      <c r="AI232" s="16"/>
      <c r="AJ232" s="16"/>
      <c r="AK232" s="16"/>
      <c r="AL232" s="16"/>
      <c r="AM232" s="16"/>
      <c r="AN232" s="16"/>
      <c r="AO232" s="16"/>
      <c r="AP232" s="16"/>
      <c r="AQ232" s="16"/>
      <c r="AR232" s="16"/>
      <c r="AS232" s="16"/>
      <c r="AT232" s="16"/>
      <c r="AU232" s="16"/>
      <c r="AV232" s="16"/>
      <c r="AW232" s="16"/>
      <c r="AX232" s="16"/>
      <c r="AY232" s="16"/>
      <c r="AZ232" s="16"/>
    </row>
    <row r="233" ht="15.75" customHeight="1">
      <c r="A233" s="90" t="str">
        <f>IF('Sample list'!$D233="","",CONCATENATE('Sample information'!B$16," #1"," ",'Sample list'!$M233))</f>
        <v>YB-4209 #1 </v>
      </c>
      <c r="B233" s="90" t="str">
        <f>IF('Sample list'!$D233="","",CONCATENATE('Sample information'!B$16,"-",'Sample list'!$D233))</f>
        <v>YB-4209-UNIFI981-24</v>
      </c>
      <c r="C233" s="91" t="s">
        <v>105</v>
      </c>
      <c r="D233" s="91" t="s">
        <v>652</v>
      </c>
      <c r="E233" s="92" t="s">
        <v>107</v>
      </c>
      <c r="F233" s="82" t="s">
        <v>108</v>
      </c>
      <c r="G233" s="91">
        <v>2.0</v>
      </c>
      <c r="H233" s="91">
        <v>50.0</v>
      </c>
      <c r="I233" s="82"/>
      <c r="J233" s="82"/>
      <c r="K233" s="91" t="s">
        <v>653</v>
      </c>
      <c r="L233" s="90" t="str">
        <f t="array" ref="L233">IF('Sample list'!$I233="",CONCATENATE("Custom (",'Sample list'!$K233,")"),IF('Sample list'!$I233="No index","Custom (None)",INDEX(Index!$C$3:$V$230,MATCH('Sample list'!$J233,Index!$B$3:$B$230,0),MATCH('Sample list'!$I233,Index!$C$2:$V$2,0))))</f>
        <v>Custom (AAGGCCGGTT-TGTTCAGATC)</v>
      </c>
      <c r="M233" s="84"/>
      <c r="N233" s="73" t="s">
        <v>110</v>
      </c>
      <c r="O233" s="84" t="s">
        <v>202</v>
      </c>
      <c r="P233" s="71">
        <f>IF('Sample list'!$D233="","",'Sample list'!$H233)</f>
        <v>50</v>
      </c>
      <c r="Q233" s="71">
        <f>IF('Sample list'!$D233="","",'Sample list'!$G233*'Sample list'!$H233)</f>
        <v>100</v>
      </c>
      <c r="R233" s="82" t="s">
        <v>593</v>
      </c>
      <c r="S233" s="82" t="str">
        <f>IF('Sample list'!$D233="","",CONCATENATE('Sample information'!$B$16,"_",'Sample list'!$R233,"_org_",'Sample list'!$M233))</f>
        <v>YB-4209_PL3_org_</v>
      </c>
      <c r="T233" s="72" t="str">
        <f>IF('Sample list'!$M233="","",(CONCATENATE(20,LEFT('Sample list'!$M233,2),"-",(MID('Sample list'!$M233,3,2)),"-",(RIGHT('Sample list'!$M233,2)))))</f>
        <v/>
      </c>
      <c r="U233" s="72" t="str">
        <f>IF('Sample list'!$D233="","",IF('Sample information'!$B$22="","RML",'Sample information'!$B$22))</f>
        <v>NEBNext Ultra II Library Prep</v>
      </c>
      <c r="V233" s="72" t="s">
        <v>112</v>
      </c>
      <c r="W233" s="73"/>
      <c r="X233" s="73"/>
      <c r="Y233" s="72"/>
      <c r="Z233" s="72"/>
      <c r="AA233" s="94"/>
      <c r="AB233" s="72"/>
      <c r="AC233" s="93"/>
      <c r="AD233" s="72"/>
      <c r="AE233" s="72"/>
      <c r="AF233" s="73"/>
      <c r="AG233" s="16"/>
      <c r="AH233" s="16"/>
      <c r="AI233" s="16"/>
      <c r="AJ233" s="16"/>
      <c r="AK233" s="16"/>
      <c r="AL233" s="16"/>
      <c r="AM233" s="16"/>
      <c r="AN233" s="16"/>
      <c r="AO233" s="16"/>
      <c r="AP233" s="16"/>
      <c r="AQ233" s="16"/>
      <c r="AR233" s="16"/>
      <c r="AS233" s="16"/>
      <c r="AT233" s="16"/>
      <c r="AU233" s="16"/>
      <c r="AV233" s="16"/>
      <c r="AW233" s="16"/>
      <c r="AX233" s="16"/>
      <c r="AY233" s="16"/>
      <c r="AZ233" s="16"/>
    </row>
    <row r="234" ht="15.75" customHeight="1">
      <c r="A234" s="90" t="str">
        <f>IF('Sample list'!$D234="","",CONCATENATE('Sample information'!B$16," #1"," ",'Sample list'!$M234))</f>
        <v>YB-4209 #1 </v>
      </c>
      <c r="B234" s="90" t="str">
        <f>IF('Sample list'!$D234="","",CONCATENATE('Sample information'!B$16,"-",'Sample list'!$D234))</f>
        <v>YB-4209-UNIFI982-24</v>
      </c>
      <c r="C234" s="91" t="s">
        <v>105</v>
      </c>
      <c r="D234" s="91" t="s">
        <v>654</v>
      </c>
      <c r="E234" s="92" t="s">
        <v>107</v>
      </c>
      <c r="F234" s="82" t="s">
        <v>108</v>
      </c>
      <c r="G234" s="91">
        <v>2.0</v>
      </c>
      <c r="H234" s="91">
        <v>50.0</v>
      </c>
      <c r="I234" s="82"/>
      <c r="J234" s="82"/>
      <c r="K234" s="91" t="s">
        <v>655</v>
      </c>
      <c r="L234" s="90" t="str">
        <f t="array" ref="L234">IF('Sample list'!$I234="",CONCATENATE("Custom (",'Sample list'!$K234,")"),IF('Sample list'!$I234="No index","Custom (None)",INDEX(Index!$C$3:$V$230,MATCH('Sample list'!$J234,Index!$B$3:$B$230,0),MATCH('Sample list'!$I234,Index!$C$2:$V$2,0))))</f>
        <v>Custom (AGCGATAATG-CGAGTTGCTT)</v>
      </c>
      <c r="M234" s="84"/>
      <c r="N234" s="73" t="s">
        <v>110</v>
      </c>
      <c r="O234" s="84" t="s">
        <v>205</v>
      </c>
      <c r="P234" s="71">
        <f>IF('Sample list'!$D234="","",'Sample list'!$H234)</f>
        <v>50</v>
      </c>
      <c r="Q234" s="71">
        <f>IF('Sample list'!$D234="","",'Sample list'!$G234*'Sample list'!$H234)</f>
        <v>100</v>
      </c>
      <c r="R234" s="82" t="s">
        <v>593</v>
      </c>
      <c r="S234" s="82" t="str">
        <f>IF('Sample list'!$D234="","",CONCATENATE('Sample information'!$B$16,"_",'Sample list'!$R234,"_org_",'Sample list'!$M234))</f>
        <v>YB-4209_PL3_org_</v>
      </c>
      <c r="T234" s="72" t="str">
        <f>IF('Sample list'!$M234="","",(CONCATENATE(20,LEFT('Sample list'!$M234,2),"-",(MID('Sample list'!$M234,3,2)),"-",(RIGHT('Sample list'!$M234,2)))))</f>
        <v/>
      </c>
      <c r="U234" s="72" t="str">
        <f>IF('Sample list'!$D234="","",IF('Sample information'!$B$22="","RML",'Sample information'!$B$22))</f>
        <v>NEBNext Ultra II Library Prep</v>
      </c>
      <c r="V234" s="72" t="s">
        <v>112</v>
      </c>
      <c r="W234" s="73"/>
      <c r="X234" s="73"/>
      <c r="Y234" s="72"/>
      <c r="Z234" s="72"/>
      <c r="AA234" s="94"/>
      <c r="AB234" s="72"/>
      <c r="AC234" s="93"/>
      <c r="AD234" s="72"/>
      <c r="AE234" s="72"/>
      <c r="AF234" s="73"/>
      <c r="AG234" s="16"/>
      <c r="AH234" s="16"/>
      <c r="AI234" s="16"/>
      <c r="AJ234" s="16"/>
      <c r="AK234" s="16"/>
      <c r="AL234" s="16"/>
      <c r="AM234" s="16"/>
      <c r="AN234" s="16"/>
      <c r="AO234" s="16"/>
      <c r="AP234" s="16"/>
      <c r="AQ234" s="16"/>
      <c r="AR234" s="16"/>
      <c r="AS234" s="16"/>
      <c r="AT234" s="16"/>
      <c r="AU234" s="16"/>
      <c r="AV234" s="16"/>
      <c r="AW234" s="16"/>
      <c r="AX234" s="16"/>
      <c r="AY234" s="16"/>
      <c r="AZ234" s="16"/>
    </row>
    <row r="235" ht="15.75" customHeight="1">
      <c r="A235" s="90" t="str">
        <f>IF('Sample list'!$D235="","",CONCATENATE('Sample information'!B$16," #1"," ",'Sample list'!$M235))</f>
        <v>YB-4209 #1 </v>
      </c>
      <c r="B235" s="90" t="str">
        <f>IF('Sample list'!$D235="","",CONCATENATE('Sample information'!B$16,"-",'Sample list'!$D235))</f>
        <v>YB-4209-UNIFI983-24</v>
      </c>
      <c r="C235" s="91" t="s">
        <v>105</v>
      </c>
      <c r="D235" s="91" t="s">
        <v>656</v>
      </c>
      <c r="E235" s="92" t="s">
        <v>107</v>
      </c>
      <c r="F235" s="82" t="s">
        <v>108</v>
      </c>
      <c r="G235" s="91">
        <v>2.0</v>
      </c>
      <c r="H235" s="91">
        <v>50.0</v>
      </c>
      <c r="I235" s="82"/>
      <c r="J235" s="82"/>
      <c r="K235" s="91" t="s">
        <v>657</v>
      </c>
      <c r="L235" s="90" t="str">
        <f t="array" ref="L235">IF('Sample list'!$I235="",CONCATENATE("Custom (",'Sample list'!$K235,")"),IF('Sample list'!$I235="No index","Custom (None)",INDEX(Index!$C$3:$V$230,MATCH('Sample list'!$J235,Index!$B$3:$B$230,0),MATCH('Sample list'!$I235,Index!$C$2:$V$2,0))))</f>
        <v>Custom (TAGCTCAATG-ACTTCACATC)</v>
      </c>
      <c r="M235" s="84"/>
      <c r="N235" s="73" t="s">
        <v>110</v>
      </c>
      <c r="O235" s="84" t="s">
        <v>208</v>
      </c>
      <c r="P235" s="71">
        <f>IF('Sample list'!$D235="","",'Sample list'!$H235)</f>
        <v>50</v>
      </c>
      <c r="Q235" s="71">
        <f>IF('Sample list'!$D235="","",'Sample list'!$G235*'Sample list'!$H235)</f>
        <v>100</v>
      </c>
      <c r="R235" s="82" t="s">
        <v>593</v>
      </c>
      <c r="S235" s="82" t="str">
        <f>IF('Sample list'!$D235="","",CONCATENATE('Sample information'!$B$16,"_",'Sample list'!$R235,"_org_",'Sample list'!$M235))</f>
        <v>YB-4209_PL3_org_</v>
      </c>
      <c r="T235" s="72" t="str">
        <f>IF('Sample list'!$M235="","",(CONCATENATE(20,LEFT('Sample list'!$M235,2),"-",(MID('Sample list'!$M235,3,2)),"-",(RIGHT('Sample list'!$M235,2)))))</f>
        <v/>
      </c>
      <c r="U235" s="72" t="str">
        <f>IF('Sample list'!$D235="","",IF('Sample information'!$B$22="","RML",'Sample information'!$B$22))</f>
        <v>NEBNext Ultra II Library Prep</v>
      </c>
      <c r="V235" s="72" t="s">
        <v>112</v>
      </c>
      <c r="W235" s="73"/>
      <c r="X235" s="73"/>
      <c r="Y235" s="72"/>
      <c r="Z235" s="72"/>
      <c r="AA235" s="94"/>
      <c r="AB235" s="72"/>
      <c r="AC235" s="93"/>
      <c r="AD235" s="72"/>
      <c r="AE235" s="72"/>
      <c r="AF235" s="73"/>
      <c r="AG235" s="16"/>
      <c r="AH235" s="16"/>
      <c r="AI235" s="16"/>
      <c r="AJ235" s="16"/>
      <c r="AK235" s="16"/>
      <c r="AL235" s="16"/>
      <c r="AM235" s="16"/>
      <c r="AN235" s="16"/>
      <c r="AO235" s="16"/>
      <c r="AP235" s="16"/>
      <c r="AQ235" s="16"/>
      <c r="AR235" s="16"/>
      <c r="AS235" s="16"/>
      <c r="AT235" s="16"/>
      <c r="AU235" s="16"/>
      <c r="AV235" s="16"/>
      <c r="AW235" s="16"/>
      <c r="AX235" s="16"/>
      <c r="AY235" s="16"/>
      <c r="AZ235" s="16"/>
    </row>
    <row r="236" ht="15.75" customHeight="1">
      <c r="A236" s="90" t="str">
        <f>IF('Sample list'!$D236="","",CONCATENATE('Sample information'!B$16," #1"," ",'Sample list'!$M236))</f>
        <v>YB-4209 #1 </v>
      </c>
      <c r="B236" s="90" t="str">
        <f>IF('Sample list'!$D236="","",CONCATENATE('Sample information'!B$16,"-",'Sample list'!$D236))</f>
        <v>YB-4209-UNIFI984-24</v>
      </c>
      <c r="C236" s="91" t="s">
        <v>105</v>
      </c>
      <c r="D236" s="91" t="s">
        <v>658</v>
      </c>
      <c r="E236" s="92" t="s">
        <v>107</v>
      </c>
      <c r="F236" s="82" t="s">
        <v>108</v>
      </c>
      <c r="G236" s="91">
        <v>2.0</v>
      </c>
      <c r="H236" s="91">
        <v>50.0</v>
      </c>
      <c r="I236" s="82"/>
      <c r="J236" s="82"/>
      <c r="K236" s="91" t="s">
        <v>659</v>
      </c>
      <c r="L236" s="90" t="str">
        <f t="array" ref="L236">IF('Sample list'!$I236="",CONCATENATE("Custom (",'Sample list'!$K236,")"),IF('Sample list'!$I236="No index","Custom (None)",INDEX(Index!$C$3:$V$230,MATCH('Sample list'!$J236,Index!$B$3:$B$230,0),MATCH('Sample list'!$I236,Index!$C$2:$V$2,0))))</f>
        <v>Custom (GATTCCGAAG-CGTCGGTAAG)</v>
      </c>
      <c r="M236" s="84"/>
      <c r="N236" s="73" t="s">
        <v>110</v>
      </c>
      <c r="O236" s="84" t="s">
        <v>211</v>
      </c>
      <c r="P236" s="71">
        <f>IF('Sample list'!$D236="","",'Sample list'!$H236)</f>
        <v>50</v>
      </c>
      <c r="Q236" s="71">
        <f>IF('Sample list'!$D236="","",'Sample list'!$G236*'Sample list'!$H236)</f>
        <v>100</v>
      </c>
      <c r="R236" s="82" t="s">
        <v>593</v>
      </c>
      <c r="S236" s="82" t="str">
        <f>IF('Sample list'!$D236="","",CONCATENATE('Sample information'!$B$16,"_",'Sample list'!$R236,"_org_",'Sample list'!$M236))</f>
        <v>YB-4209_PL3_org_</v>
      </c>
      <c r="T236" s="72" t="str">
        <f>IF('Sample list'!$M236="","",(CONCATENATE(20,LEFT('Sample list'!$M236,2),"-",(MID('Sample list'!$M236,3,2)),"-",(RIGHT('Sample list'!$M236,2)))))</f>
        <v/>
      </c>
      <c r="U236" s="72" t="str">
        <f>IF('Sample list'!$D236="","",IF('Sample information'!$B$22="","RML",'Sample information'!$B$22))</f>
        <v>NEBNext Ultra II Library Prep</v>
      </c>
      <c r="V236" s="72" t="s">
        <v>112</v>
      </c>
      <c r="W236" s="73"/>
      <c r="X236" s="73"/>
      <c r="Y236" s="72"/>
      <c r="Z236" s="72"/>
      <c r="AA236" s="94"/>
      <c r="AB236" s="72"/>
      <c r="AC236" s="93"/>
      <c r="AD236" s="72"/>
      <c r="AE236" s="72"/>
      <c r="AF236" s="73"/>
      <c r="AG236" s="16"/>
      <c r="AH236" s="16"/>
      <c r="AI236" s="16"/>
      <c r="AJ236" s="16"/>
      <c r="AK236" s="16"/>
      <c r="AL236" s="16"/>
      <c r="AM236" s="16"/>
      <c r="AN236" s="16"/>
      <c r="AO236" s="16"/>
      <c r="AP236" s="16"/>
      <c r="AQ236" s="16"/>
      <c r="AR236" s="16"/>
      <c r="AS236" s="16"/>
      <c r="AT236" s="16"/>
      <c r="AU236" s="16"/>
      <c r="AV236" s="16"/>
      <c r="AW236" s="16"/>
      <c r="AX236" s="16"/>
      <c r="AY236" s="16"/>
      <c r="AZ236" s="16"/>
    </row>
    <row r="237" ht="15.75" customHeight="1">
      <c r="A237" s="90" t="str">
        <f>IF('Sample list'!$D237="","",CONCATENATE('Sample information'!B$16," #1"," ",'Sample list'!$M237))</f>
        <v>YB-4209 #1 </v>
      </c>
      <c r="B237" s="90" t="str">
        <f>IF('Sample list'!$D237="","",CONCATENATE('Sample information'!B$16,"-",'Sample list'!$D237))</f>
        <v>YB-4209-UNIFI985-24</v>
      </c>
      <c r="C237" s="91" t="s">
        <v>105</v>
      </c>
      <c r="D237" s="91" t="s">
        <v>660</v>
      </c>
      <c r="E237" s="92" t="s">
        <v>107</v>
      </c>
      <c r="F237" s="82" t="s">
        <v>108</v>
      </c>
      <c r="G237" s="91">
        <v>2.0</v>
      </c>
      <c r="H237" s="91">
        <v>50.0</v>
      </c>
      <c r="I237" s="82"/>
      <c r="J237" s="82"/>
      <c r="K237" s="91" t="s">
        <v>661</v>
      </c>
      <c r="L237" s="90" t="str">
        <f t="array" ref="L237">IF('Sample list'!$I237="",CONCATENATE("Custom (",'Sample list'!$K237,")"),IF('Sample list'!$I237="No index","Custom (None)",INDEX(Index!$C$3:$V$230,MATCH('Sample list'!$J237,Index!$B$3:$B$230,0),MATCH('Sample list'!$I237,Index!$C$2:$V$2,0))))</f>
        <v>Custom (TAGTGTGGTT-CCTCTGCTGA)</v>
      </c>
      <c r="M237" s="84"/>
      <c r="N237" s="73" t="s">
        <v>110</v>
      </c>
      <c r="O237" s="84" t="s">
        <v>214</v>
      </c>
      <c r="P237" s="71">
        <f>IF('Sample list'!$D237="","",'Sample list'!$H237)</f>
        <v>50</v>
      </c>
      <c r="Q237" s="71">
        <f>IF('Sample list'!$D237="","",'Sample list'!$G237*'Sample list'!$H237)</f>
        <v>100</v>
      </c>
      <c r="R237" s="82" t="s">
        <v>593</v>
      </c>
      <c r="S237" s="82" t="str">
        <f>IF('Sample list'!$D237="","",CONCATENATE('Sample information'!$B$16,"_",'Sample list'!$R237,"_org_",'Sample list'!$M237))</f>
        <v>YB-4209_PL3_org_</v>
      </c>
      <c r="T237" s="72" t="str">
        <f>IF('Sample list'!$M237="","",(CONCATENATE(20,LEFT('Sample list'!$M237,2),"-",(MID('Sample list'!$M237,3,2)),"-",(RIGHT('Sample list'!$M237,2)))))</f>
        <v/>
      </c>
      <c r="U237" s="72" t="str">
        <f>IF('Sample list'!$D237="","",IF('Sample information'!$B$22="","RML",'Sample information'!$B$22))</f>
        <v>NEBNext Ultra II Library Prep</v>
      </c>
      <c r="V237" s="72" t="s">
        <v>112</v>
      </c>
      <c r="W237" s="73"/>
      <c r="X237" s="73"/>
      <c r="Y237" s="72"/>
      <c r="Z237" s="72"/>
      <c r="AA237" s="94"/>
      <c r="AB237" s="72"/>
      <c r="AC237" s="93"/>
      <c r="AD237" s="72"/>
      <c r="AE237" s="72"/>
      <c r="AF237" s="73"/>
      <c r="AG237" s="16"/>
      <c r="AH237" s="16"/>
      <c r="AI237" s="16"/>
      <c r="AJ237" s="16"/>
      <c r="AK237" s="16"/>
      <c r="AL237" s="16"/>
      <c r="AM237" s="16"/>
      <c r="AN237" s="16"/>
      <c r="AO237" s="16"/>
      <c r="AP237" s="16"/>
      <c r="AQ237" s="16"/>
      <c r="AR237" s="16"/>
      <c r="AS237" s="16"/>
      <c r="AT237" s="16"/>
      <c r="AU237" s="16"/>
      <c r="AV237" s="16"/>
      <c r="AW237" s="16"/>
      <c r="AX237" s="16"/>
      <c r="AY237" s="16"/>
      <c r="AZ237" s="16"/>
    </row>
    <row r="238" ht="15.75" customHeight="1">
      <c r="A238" s="90" t="str">
        <f>IF('Sample list'!$D238="","",CONCATENATE('Sample information'!B$16," #1"," ",'Sample list'!$M238))</f>
        <v>YB-4209 #1 </v>
      </c>
      <c r="B238" s="90" t="str">
        <f>IF('Sample list'!$D238="","",CONCATENATE('Sample information'!B$16,"-",'Sample list'!$D238))</f>
        <v>YB-4209-UNIFI986-24</v>
      </c>
      <c r="C238" s="91" t="s">
        <v>105</v>
      </c>
      <c r="D238" s="91" t="s">
        <v>662</v>
      </c>
      <c r="E238" s="92" t="s">
        <v>107</v>
      </c>
      <c r="F238" s="82" t="s">
        <v>108</v>
      </c>
      <c r="G238" s="91">
        <v>2.0</v>
      </c>
      <c r="H238" s="91">
        <v>50.0</v>
      </c>
      <c r="I238" s="82"/>
      <c r="J238" s="82"/>
      <c r="K238" s="91" t="s">
        <v>663</v>
      </c>
      <c r="L238" s="90" t="str">
        <f t="array" ref="L238">IF('Sample list'!$I238="",CONCATENATE("Custom (",'Sample list'!$K238,")"),IF('Sample list'!$I238="No index","Custom (None)",INDEX(Index!$C$3:$V$230,MATCH('Sample list'!$J238,Index!$B$3:$B$230,0),MATCH('Sample list'!$I238,Index!$C$2:$V$2,0))))</f>
        <v>Custom (TCCGCTGTAC-CAATCTGTGT)</v>
      </c>
      <c r="M238" s="84"/>
      <c r="N238" s="73" t="s">
        <v>110</v>
      </c>
      <c r="O238" s="84" t="s">
        <v>217</v>
      </c>
      <c r="P238" s="71">
        <f>IF('Sample list'!$D238="","",'Sample list'!$H238)</f>
        <v>50</v>
      </c>
      <c r="Q238" s="71">
        <f>IF('Sample list'!$D238="","",'Sample list'!$G238*'Sample list'!$H238)</f>
        <v>100</v>
      </c>
      <c r="R238" s="82" t="s">
        <v>593</v>
      </c>
      <c r="S238" s="82" t="str">
        <f>IF('Sample list'!$D238="","",CONCATENATE('Sample information'!$B$16,"_",'Sample list'!$R238,"_org_",'Sample list'!$M238))</f>
        <v>YB-4209_PL3_org_</v>
      </c>
      <c r="T238" s="72" t="str">
        <f>IF('Sample list'!$M238="","",(CONCATENATE(20,LEFT('Sample list'!$M238,2),"-",(MID('Sample list'!$M238,3,2)),"-",(RIGHT('Sample list'!$M238,2)))))</f>
        <v/>
      </c>
      <c r="U238" s="72" t="str">
        <f>IF('Sample list'!$D238="","",IF('Sample information'!$B$22="","RML",'Sample information'!$B$22))</f>
        <v>NEBNext Ultra II Library Prep</v>
      </c>
      <c r="V238" s="72" t="s">
        <v>112</v>
      </c>
      <c r="W238" s="73"/>
      <c r="X238" s="73"/>
      <c r="Y238" s="72"/>
      <c r="Z238" s="72"/>
      <c r="AA238" s="94"/>
      <c r="AB238" s="72"/>
      <c r="AC238" s="93"/>
      <c r="AD238" s="72"/>
      <c r="AE238" s="72"/>
      <c r="AF238" s="73"/>
      <c r="AG238" s="16"/>
      <c r="AH238" s="16"/>
      <c r="AI238" s="16"/>
      <c r="AJ238" s="16"/>
      <c r="AK238" s="16"/>
      <c r="AL238" s="16"/>
      <c r="AM238" s="16"/>
      <c r="AN238" s="16"/>
      <c r="AO238" s="16"/>
      <c r="AP238" s="16"/>
      <c r="AQ238" s="16"/>
      <c r="AR238" s="16"/>
      <c r="AS238" s="16"/>
      <c r="AT238" s="16"/>
      <c r="AU238" s="16"/>
      <c r="AV238" s="16"/>
      <c r="AW238" s="16"/>
      <c r="AX238" s="16"/>
      <c r="AY238" s="16"/>
      <c r="AZ238" s="16"/>
    </row>
    <row r="239" ht="15.75" customHeight="1">
      <c r="A239" s="90" t="str">
        <f>IF('Sample list'!$D239="","",CONCATENATE('Sample information'!B$16," #1"," ",'Sample list'!$M239))</f>
        <v>YB-4209 #1 </v>
      </c>
      <c r="B239" s="90" t="str">
        <f>IF('Sample list'!$D239="","",CONCATENATE('Sample information'!B$16,"-",'Sample list'!$D239))</f>
        <v>YB-4209-UNIFI987-24</v>
      </c>
      <c r="C239" s="91" t="s">
        <v>105</v>
      </c>
      <c r="D239" s="91" t="s">
        <v>664</v>
      </c>
      <c r="E239" s="92" t="s">
        <v>107</v>
      </c>
      <c r="F239" s="82" t="s">
        <v>108</v>
      </c>
      <c r="G239" s="91">
        <v>2.0</v>
      </c>
      <c r="H239" s="91">
        <v>50.0</v>
      </c>
      <c r="I239" s="82"/>
      <c r="J239" s="82"/>
      <c r="K239" s="91" t="s">
        <v>665</v>
      </c>
      <c r="L239" s="90" t="str">
        <f t="array" ref="L239">IF('Sample list'!$I239="",CONCATENATE("Custom (",'Sample list'!$K239,")"),IF('Sample list'!$I239="No index","Custom (None)",INDEX(Index!$C$3:$V$230,MATCH('Sample list'!$J239,Index!$B$3:$B$230,0),MATCH('Sample list'!$I239,Index!$C$2:$V$2,0))))</f>
        <v>Custom (CTGTTGAAGT-GCGTGAGCAT)</v>
      </c>
      <c r="M239" s="84"/>
      <c r="N239" s="73" t="s">
        <v>110</v>
      </c>
      <c r="O239" s="84" t="s">
        <v>220</v>
      </c>
      <c r="P239" s="71">
        <f>IF('Sample list'!$D239="","",'Sample list'!$H239)</f>
        <v>50</v>
      </c>
      <c r="Q239" s="71">
        <f>IF('Sample list'!$D239="","",'Sample list'!$G239*'Sample list'!$H239)</f>
        <v>100</v>
      </c>
      <c r="R239" s="82" t="s">
        <v>593</v>
      </c>
      <c r="S239" s="82" t="str">
        <f>IF('Sample list'!$D239="","",CONCATENATE('Sample information'!$B$16,"_",'Sample list'!$R239,"_org_",'Sample list'!$M239))</f>
        <v>YB-4209_PL3_org_</v>
      </c>
      <c r="T239" s="72" t="str">
        <f>IF('Sample list'!$M239="","",(CONCATENATE(20,LEFT('Sample list'!$M239,2),"-",(MID('Sample list'!$M239,3,2)),"-",(RIGHT('Sample list'!$M239,2)))))</f>
        <v/>
      </c>
      <c r="U239" s="72" t="str">
        <f>IF('Sample list'!$D239="","",IF('Sample information'!$B$22="","RML",'Sample information'!$B$22))</f>
        <v>NEBNext Ultra II Library Prep</v>
      </c>
      <c r="V239" s="72" t="s">
        <v>112</v>
      </c>
      <c r="W239" s="73"/>
      <c r="X239" s="73"/>
      <c r="Y239" s="72"/>
      <c r="Z239" s="72"/>
      <c r="AA239" s="94"/>
      <c r="AB239" s="72"/>
      <c r="AC239" s="93"/>
      <c r="AD239" s="72"/>
      <c r="AE239" s="72"/>
      <c r="AF239" s="73"/>
      <c r="AG239" s="16"/>
      <c r="AH239" s="16"/>
      <c r="AI239" s="16"/>
      <c r="AJ239" s="16"/>
      <c r="AK239" s="16"/>
      <c r="AL239" s="16"/>
      <c r="AM239" s="16"/>
      <c r="AN239" s="16"/>
      <c r="AO239" s="16"/>
      <c r="AP239" s="16"/>
      <c r="AQ239" s="16"/>
      <c r="AR239" s="16"/>
      <c r="AS239" s="16"/>
      <c r="AT239" s="16"/>
      <c r="AU239" s="16"/>
      <c r="AV239" s="16"/>
      <c r="AW239" s="16"/>
      <c r="AX239" s="16"/>
      <c r="AY239" s="16"/>
      <c r="AZ239" s="16"/>
    </row>
    <row r="240" ht="15.75" customHeight="1">
      <c r="A240" s="90" t="str">
        <f>IF('Sample list'!$D240="","",CONCATENATE('Sample information'!B$16," #1"," ",'Sample list'!$M240))</f>
        <v>YB-4209 #1 </v>
      </c>
      <c r="B240" s="90" t="str">
        <f>IF('Sample list'!$D240="","",CONCATENATE('Sample information'!B$16,"-",'Sample list'!$D240))</f>
        <v>YB-4209-UNIFI988-24</v>
      </c>
      <c r="C240" s="91" t="s">
        <v>105</v>
      </c>
      <c r="D240" s="91" t="s">
        <v>666</v>
      </c>
      <c r="E240" s="92" t="s">
        <v>107</v>
      </c>
      <c r="F240" s="82" t="s">
        <v>108</v>
      </c>
      <c r="G240" s="91">
        <v>2.0</v>
      </c>
      <c r="H240" s="91">
        <v>50.0</v>
      </c>
      <c r="I240" s="82"/>
      <c r="J240" s="82"/>
      <c r="K240" s="91" t="s">
        <v>667</v>
      </c>
      <c r="L240" s="90" t="str">
        <f t="array" ref="L240">IF('Sample list'!$I240="",CONCATENATE("Custom (",'Sample list'!$K240,")"),IF('Sample list'!$I240="No index","Custom (None)",INDEX(Index!$C$3:$V$230,MATCH('Sample list'!$J240,Index!$B$3:$B$230,0),MATCH('Sample list'!$I240,Index!$C$2:$V$2,0))))</f>
        <v>Custom (CTATTGTCCA-GAGTCCTGTG)</v>
      </c>
      <c r="M240" s="84"/>
      <c r="N240" s="73" t="s">
        <v>110</v>
      </c>
      <c r="O240" s="84" t="s">
        <v>223</v>
      </c>
      <c r="P240" s="71">
        <f>IF('Sample list'!$D240="","",'Sample list'!$H240)</f>
        <v>50</v>
      </c>
      <c r="Q240" s="71">
        <f>IF('Sample list'!$D240="","",'Sample list'!$G240*'Sample list'!$H240)</f>
        <v>100</v>
      </c>
      <c r="R240" s="82" t="s">
        <v>593</v>
      </c>
      <c r="S240" s="82" t="str">
        <f>IF('Sample list'!$D240="","",CONCATENATE('Sample information'!$B$16,"_",'Sample list'!$R240,"_org_",'Sample list'!$M240))</f>
        <v>YB-4209_PL3_org_</v>
      </c>
      <c r="T240" s="72" t="str">
        <f>IF('Sample list'!$M240="","",(CONCATENATE(20,LEFT('Sample list'!$M240,2),"-",(MID('Sample list'!$M240,3,2)),"-",(RIGHT('Sample list'!$M240,2)))))</f>
        <v/>
      </c>
      <c r="U240" s="72" t="str">
        <f>IF('Sample list'!$D240="","",IF('Sample information'!$B$22="","RML",'Sample information'!$B$22))</f>
        <v>NEBNext Ultra II Library Prep</v>
      </c>
      <c r="V240" s="72" t="s">
        <v>112</v>
      </c>
      <c r="W240" s="73"/>
      <c r="X240" s="73"/>
      <c r="Y240" s="72"/>
      <c r="Z240" s="72"/>
      <c r="AA240" s="94"/>
      <c r="AB240" s="72"/>
      <c r="AC240" s="93"/>
      <c r="AD240" s="72"/>
      <c r="AE240" s="72"/>
      <c r="AF240" s="73"/>
      <c r="AG240" s="16"/>
      <c r="AH240" s="16"/>
      <c r="AI240" s="16"/>
      <c r="AJ240" s="16"/>
      <c r="AK240" s="16"/>
      <c r="AL240" s="16"/>
      <c r="AM240" s="16"/>
      <c r="AN240" s="16"/>
      <c r="AO240" s="16"/>
      <c r="AP240" s="16"/>
      <c r="AQ240" s="16"/>
      <c r="AR240" s="16"/>
      <c r="AS240" s="16"/>
      <c r="AT240" s="16"/>
      <c r="AU240" s="16"/>
      <c r="AV240" s="16"/>
      <c r="AW240" s="16"/>
      <c r="AX240" s="16"/>
      <c r="AY240" s="16"/>
      <c r="AZ240" s="16"/>
    </row>
    <row r="241" ht="15.75" customHeight="1">
      <c r="A241" s="90" t="str">
        <f>IF('Sample list'!$D241="","",CONCATENATE('Sample information'!B$16," #1"," ",'Sample list'!$M241))</f>
        <v>YB-4209 #1 </v>
      </c>
      <c r="B241" s="90" t="str">
        <f>IF('Sample list'!$D241="","",CONCATENATE('Sample information'!B$16,"-",'Sample list'!$D241))</f>
        <v>YB-4209-UNIFI989-24</v>
      </c>
      <c r="C241" s="91" t="s">
        <v>105</v>
      </c>
      <c r="D241" s="91" t="s">
        <v>668</v>
      </c>
      <c r="E241" s="92" t="s">
        <v>107</v>
      </c>
      <c r="F241" s="82" t="s">
        <v>108</v>
      </c>
      <c r="G241" s="91">
        <v>2.0</v>
      </c>
      <c r="H241" s="91">
        <v>50.0</v>
      </c>
      <c r="I241" s="82"/>
      <c r="J241" s="82"/>
      <c r="K241" s="91" t="s">
        <v>669</v>
      </c>
      <c r="L241" s="90" t="str">
        <f t="array" ref="L241">IF('Sample list'!$I241="",CONCATENATE("Custom (",'Sample list'!$K241,")"),IF('Sample list'!$I241="No index","Custom (None)",INDEX(Index!$C$3:$V$230,MATCH('Sample list'!$J241,Index!$B$3:$B$230,0),MATCH('Sample list'!$I241,Index!$C$2:$V$2,0))))</f>
        <v>Custom (ATCCGTGTGA-CTTCTGATCG)</v>
      </c>
      <c r="M241" s="84"/>
      <c r="N241" s="73" t="s">
        <v>110</v>
      </c>
      <c r="O241" s="84" t="s">
        <v>226</v>
      </c>
      <c r="P241" s="71">
        <f>IF('Sample list'!$D241="","",'Sample list'!$H241)</f>
        <v>50</v>
      </c>
      <c r="Q241" s="71">
        <f>IF('Sample list'!$D241="","",'Sample list'!$G241*'Sample list'!$H241)</f>
        <v>100</v>
      </c>
      <c r="R241" s="82" t="s">
        <v>593</v>
      </c>
      <c r="S241" s="82" t="str">
        <f>IF('Sample list'!$D241="","",CONCATENATE('Sample information'!$B$16,"_",'Sample list'!$R241,"_org_",'Sample list'!$M241))</f>
        <v>YB-4209_PL3_org_</v>
      </c>
      <c r="T241" s="72" t="str">
        <f>IF('Sample list'!$M241="","",(CONCATENATE(20,LEFT('Sample list'!$M241,2),"-",(MID('Sample list'!$M241,3,2)),"-",(RIGHT('Sample list'!$M241,2)))))</f>
        <v/>
      </c>
      <c r="U241" s="72" t="str">
        <f>IF('Sample list'!$D241="","",IF('Sample information'!$B$22="","RML",'Sample information'!$B$22))</f>
        <v>NEBNext Ultra II Library Prep</v>
      </c>
      <c r="V241" s="72" t="s">
        <v>112</v>
      </c>
      <c r="W241" s="73"/>
      <c r="X241" s="73"/>
      <c r="Y241" s="72"/>
      <c r="Z241" s="72"/>
      <c r="AA241" s="94"/>
      <c r="AB241" s="72"/>
      <c r="AC241" s="93"/>
      <c r="AD241" s="72"/>
      <c r="AE241" s="72"/>
      <c r="AF241" s="73"/>
      <c r="AG241" s="16"/>
      <c r="AH241" s="16"/>
      <c r="AI241" s="16"/>
      <c r="AJ241" s="16"/>
      <c r="AK241" s="16"/>
      <c r="AL241" s="16"/>
      <c r="AM241" s="16"/>
      <c r="AN241" s="16"/>
      <c r="AO241" s="16"/>
      <c r="AP241" s="16"/>
      <c r="AQ241" s="16"/>
      <c r="AR241" s="16"/>
      <c r="AS241" s="16"/>
      <c r="AT241" s="16"/>
      <c r="AU241" s="16"/>
      <c r="AV241" s="16"/>
      <c r="AW241" s="16"/>
      <c r="AX241" s="16"/>
      <c r="AY241" s="16"/>
      <c r="AZ241" s="16"/>
    </row>
    <row r="242" ht="15.75" customHeight="1">
      <c r="A242" s="90" t="str">
        <f>IF('Sample list'!$D242="","",CONCATENATE('Sample information'!B$16," #1"," ",'Sample list'!$M242))</f>
        <v>YB-4209 #1 </v>
      </c>
      <c r="B242" s="90" t="str">
        <f>IF('Sample list'!$D242="","",CONCATENATE('Sample information'!B$16,"-",'Sample list'!$D242))</f>
        <v>YB-4209-UNIFI990-24</v>
      </c>
      <c r="C242" s="91" t="s">
        <v>105</v>
      </c>
      <c r="D242" s="91" t="s">
        <v>670</v>
      </c>
      <c r="E242" s="92" t="s">
        <v>107</v>
      </c>
      <c r="F242" s="82" t="s">
        <v>108</v>
      </c>
      <c r="G242" s="91">
        <v>2.0</v>
      </c>
      <c r="H242" s="91">
        <v>50.0</v>
      </c>
      <c r="I242" s="82"/>
      <c r="J242" s="82"/>
      <c r="K242" s="91" t="s">
        <v>671</v>
      </c>
      <c r="L242" s="90" t="str">
        <f t="array" ref="L242">IF('Sample list'!$I242="",CONCATENATE("Custom (",'Sample list'!$K242,")"),IF('Sample list'!$I242="No index","Custom (None)",INDEX(Index!$C$3:$V$230,MATCH('Sample list'!$J242,Index!$B$3:$B$230,0),MATCH('Sample list'!$I242,Index!$C$2:$V$2,0))))</f>
        <v>Custom (ACCGTATCCT-AACCACGTCA)</v>
      </c>
      <c r="M242" s="84"/>
      <c r="N242" s="73" t="s">
        <v>110</v>
      </c>
      <c r="O242" s="84" t="s">
        <v>229</v>
      </c>
      <c r="P242" s="71">
        <f>IF('Sample list'!$D242="","",'Sample list'!$H242)</f>
        <v>50</v>
      </c>
      <c r="Q242" s="71">
        <f>IF('Sample list'!$D242="","",'Sample list'!$G242*'Sample list'!$H242)</f>
        <v>100</v>
      </c>
      <c r="R242" s="82" t="s">
        <v>593</v>
      </c>
      <c r="S242" s="82" t="str">
        <f>IF('Sample list'!$D242="","",CONCATENATE('Sample information'!$B$16,"_",'Sample list'!$R242,"_org_",'Sample list'!$M242))</f>
        <v>YB-4209_PL3_org_</v>
      </c>
      <c r="T242" s="72" t="str">
        <f>IF('Sample list'!$M242="","",(CONCATENATE(20,LEFT('Sample list'!$M242,2),"-",(MID('Sample list'!$M242,3,2)),"-",(RIGHT('Sample list'!$M242,2)))))</f>
        <v/>
      </c>
      <c r="U242" s="72" t="str">
        <f>IF('Sample list'!$D242="","",IF('Sample information'!$B$22="","RML",'Sample information'!$B$22))</f>
        <v>NEBNext Ultra II Library Prep</v>
      </c>
      <c r="V242" s="72" t="s">
        <v>112</v>
      </c>
      <c r="W242" s="73"/>
      <c r="X242" s="73"/>
      <c r="Y242" s="72"/>
      <c r="Z242" s="72"/>
      <c r="AA242" s="94"/>
      <c r="AB242" s="72"/>
      <c r="AC242" s="93"/>
      <c r="AD242" s="72"/>
      <c r="AE242" s="72"/>
      <c r="AF242" s="73"/>
      <c r="AG242" s="16"/>
      <c r="AH242" s="16"/>
      <c r="AI242" s="16"/>
      <c r="AJ242" s="16"/>
      <c r="AK242" s="16"/>
      <c r="AL242" s="16"/>
      <c r="AM242" s="16"/>
      <c r="AN242" s="16"/>
      <c r="AO242" s="16"/>
      <c r="AP242" s="16"/>
      <c r="AQ242" s="16"/>
      <c r="AR242" s="16"/>
      <c r="AS242" s="16"/>
      <c r="AT242" s="16"/>
      <c r="AU242" s="16"/>
      <c r="AV242" s="16"/>
      <c r="AW242" s="16"/>
      <c r="AX242" s="16"/>
      <c r="AY242" s="16"/>
      <c r="AZ242" s="16"/>
    </row>
    <row r="243" ht="15.75" customHeight="1">
      <c r="A243" s="90" t="str">
        <f>IF('Sample list'!$D243="","",CONCATENATE('Sample information'!B$16," #1"," ",'Sample list'!$M243))</f>
        <v>YB-4209 #1 </v>
      </c>
      <c r="B243" s="90" t="str">
        <f>IF('Sample list'!$D243="","",CONCATENATE('Sample information'!B$16,"-",'Sample list'!$D243))</f>
        <v>YB-4209-UNIFI991-24</v>
      </c>
      <c r="C243" s="91" t="s">
        <v>105</v>
      </c>
      <c r="D243" s="91" t="s">
        <v>672</v>
      </c>
      <c r="E243" s="92" t="s">
        <v>107</v>
      </c>
      <c r="F243" s="82" t="s">
        <v>108</v>
      </c>
      <c r="G243" s="91">
        <v>2.0</v>
      </c>
      <c r="H243" s="91">
        <v>50.0</v>
      </c>
      <c r="I243" s="82"/>
      <c r="J243" s="82"/>
      <c r="K243" s="91" t="s">
        <v>673</v>
      </c>
      <c r="L243" s="90" t="str">
        <f t="array" ref="L243">IF('Sample list'!$I243="",CONCATENATE("Custom (",'Sample list'!$K243,")"),IF('Sample list'!$I243="No index","Custom (None)",INDEX(Index!$C$3:$V$230,MATCH('Sample list'!$J243,Index!$B$3:$B$230,0),MATCH('Sample list'!$I243,Index!$C$2:$V$2,0))))</f>
        <v>Custom (GACCTGTAGC-TTATGCAGGA)</v>
      </c>
      <c r="M243" s="84"/>
      <c r="N243" s="73" t="s">
        <v>110</v>
      </c>
      <c r="O243" s="84" t="s">
        <v>232</v>
      </c>
      <c r="P243" s="71">
        <f>IF('Sample list'!$D243="","",'Sample list'!$H243)</f>
        <v>50</v>
      </c>
      <c r="Q243" s="71">
        <f>IF('Sample list'!$D243="","",'Sample list'!$G243*'Sample list'!$H243)</f>
        <v>100</v>
      </c>
      <c r="R243" s="82" t="s">
        <v>593</v>
      </c>
      <c r="S243" s="82" t="str">
        <f>IF('Sample list'!$D243="","",CONCATENATE('Sample information'!$B$16,"_",'Sample list'!$R243,"_org_",'Sample list'!$M243))</f>
        <v>YB-4209_PL3_org_</v>
      </c>
      <c r="T243" s="72" t="str">
        <f>IF('Sample list'!$M243="","",(CONCATENATE(20,LEFT('Sample list'!$M243,2),"-",(MID('Sample list'!$M243,3,2)),"-",(RIGHT('Sample list'!$M243,2)))))</f>
        <v/>
      </c>
      <c r="U243" s="72" t="str">
        <f>IF('Sample list'!$D243="","",IF('Sample information'!$B$22="","RML",'Sample information'!$B$22))</f>
        <v>NEBNext Ultra II Library Prep</v>
      </c>
      <c r="V243" s="72" t="s">
        <v>112</v>
      </c>
      <c r="W243" s="73"/>
      <c r="X243" s="73"/>
      <c r="Y243" s="72"/>
      <c r="Z243" s="72"/>
      <c r="AA243" s="94"/>
      <c r="AB243" s="72"/>
      <c r="AC243" s="93"/>
      <c r="AD243" s="72"/>
      <c r="AE243" s="72"/>
      <c r="AF243" s="73"/>
      <c r="AG243" s="16"/>
      <c r="AH243" s="16"/>
      <c r="AI243" s="16"/>
      <c r="AJ243" s="16"/>
      <c r="AK243" s="16"/>
      <c r="AL243" s="16"/>
      <c r="AM243" s="16"/>
      <c r="AN243" s="16"/>
      <c r="AO243" s="16"/>
      <c r="AP243" s="16"/>
      <c r="AQ243" s="16"/>
      <c r="AR243" s="16"/>
      <c r="AS243" s="16"/>
      <c r="AT243" s="16"/>
      <c r="AU243" s="16"/>
      <c r="AV243" s="16"/>
      <c r="AW243" s="16"/>
      <c r="AX243" s="16"/>
      <c r="AY243" s="16"/>
      <c r="AZ243" s="16"/>
    </row>
    <row r="244" ht="15.75" customHeight="1">
      <c r="A244" s="90" t="str">
        <f>IF('Sample list'!$D244="","",CONCATENATE('Sample information'!B$16," #1"," ",'Sample list'!$M244))</f>
        <v>YB-4209 #1 </v>
      </c>
      <c r="B244" s="90" t="str">
        <f>IF('Sample list'!$D244="","",CONCATENATE('Sample information'!B$16,"-",'Sample list'!$D244))</f>
        <v>YB-4209-UNIFI992-24</v>
      </c>
      <c r="C244" s="91" t="s">
        <v>105</v>
      </c>
      <c r="D244" s="91" t="s">
        <v>674</v>
      </c>
      <c r="E244" s="92" t="s">
        <v>107</v>
      </c>
      <c r="F244" s="82" t="s">
        <v>108</v>
      </c>
      <c r="G244" s="91">
        <v>2.0</v>
      </c>
      <c r="H244" s="91">
        <v>50.0</v>
      </c>
      <c r="I244" s="82"/>
      <c r="J244" s="82"/>
      <c r="K244" s="91" t="s">
        <v>675</v>
      </c>
      <c r="L244" s="90" t="str">
        <f t="array" ref="L244">IF('Sample list'!$I244="",CONCATENATE("Custom (",'Sample list'!$K244,")"),IF('Sample list'!$I244="No index","Custom (None)",INDEX(Index!$C$3:$V$230,MATCH('Sample list'!$J244,Index!$B$3:$B$230,0),MATCH('Sample list'!$I244,Index!$C$2:$V$2,0))))</f>
        <v>Custom (GTTACTTGGC-TGCGTGATGA)</v>
      </c>
      <c r="M244" s="84"/>
      <c r="N244" s="73" t="s">
        <v>110</v>
      </c>
      <c r="O244" s="84" t="s">
        <v>235</v>
      </c>
      <c r="P244" s="71">
        <f>IF('Sample list'!$D244="","",'Sample list'!$H244)</f>
        <v>50</v>
      </c>
      <c r="Q244" s="71">
        <f>IF('Sample list'!$D244="","",'Sample list'!$G244*'Sample list'!$H244)</f>
        <v>100</v>
      </c>
      <c r="R244" s="82" t="s">
        <v>593</v>
      </c>
      <c r="S244" s="82" t="str">
        <f>IF('Sample list'!$D244="","",CONCATENATE('Sample information'!$B$16,"_",'Sample list'!$R244,"_org_",'Sample list'!$M244))</f>
        <v>YB-4209_PL3_org_</v>
      </c>
      <c r="T244" s="72" t="str">
        <f>IF('Sample list'!$M244="","",(CONCATENATE(20,LEFT('Sample list'!$M244,2),"-",(MID('Sample list'!$M244,3,2)),"-",(RIGHT('Sample list'!$M244,2)))))</f>
        <v/>
      </c>
      <c r="U244" s="72" t="str">
        <f>IF('Sample list'!$D244="","",IF('Sample information'!$B$22="","RML",'Sample information'!$B$22))</f>
        <v>NEBNext Ultra II Library Prep</v>
      </c>
      <c r="V244" s="72" t="s">
        <v>112</v>
      </c>
      <c r="W244" s="73"/>
      <c r="X244" s="73"/>
      <c r="Y244" s="72"/>
      <c r="Z244" s="72"/>
      <c r="AA244" s="94"/>
      <c r="AB244" s="72"/>
      <c r="AC244" s="93"/>
      <c r="AD244" s="72"/>
      <c r="AE244" s="72"/>
      <c r="AF244" s="73"/>
      <c r="AG244" s="16"/>
      <c r="AH244" s="16"/>
      <c r="AI244" s="16"/>
      <c r="AJ244" s="16"/>
      <c r="AK244" s="16"/>
      <c r="AL244" s="16"/>
      <c r="AM244" s="16"/>
      <c r="AN244" s="16"/>
      <c r="AO244" s="16"/>
      <c r="AP244" s="16"/>
      <c r="AQ244" s="16"/>
      <c r="AR244" s="16"/>
      <c r="AS244" s="16"/>
      <c r="AT244" s="16"/>
      <c r="AU244" s="16"/>
      <c r="AV244" s="16"/>
      <c r="AW244" s="16"/>
      <c r="AX244" s="16"/>
      <c r="AY244" s="16"/>
      <c r="AZ244" s="16"/>
    </row>
    <row r="245" ht="15.75" customHeight="1">
      <c r="A245" s="90" t="str">
        <f>IF('Sample list'!$D245="","",CONCATENATE('Sample information'!B$16," #1"," ",'Sample list'!$M245))</f>
        <v>YB-4209 #1 </v>
      </c>
      <c r="B245" s="90" t="str">
        <f>IF('Sample list'!$D245="","",CONCATENATE('Sample information'!B$16,"-",'Sample list'!$D245))</f>
        <v>YB-4209-UNIFI993-24</v>
      </c>
      <c r="C245" s="91" t="s">
        <v>105</v>
      </c>
      <c r="D245" s="91" t="s">
        <v>676</v>
      </c>
      <c r="E245" s="92" t="s">
        <v>107</v>
      </c>
      <c r="F245" s="82" t="s">
        <v>108</v>
      </c>
      <c r="G245" s="91">
        <v>2.0</v>
      </c>
      <c r="H245" s="91">
        <v>50.0</v>
      </c>
      <c r="I245" s="82"/>
      <c r="J245" s="82"/>
      <c r="K245" s="91" t="s">
        <v>677</v>
      </c>
      <c r="L245" s="90" t="str">
        <f t="array" ref="L245">IF('Sample list'!$I245="",CONCATENATE("Custom (",'Sample list'!$K245,")"),IF('Sample list'!$I245="No index","Custom (None)",INDEX(Index!$C$3:$V$230,MATCH('Sample list'!$J245,Index!$B$3:$B$230,0),MATCH('Sample list'!$I245,Index!$C$2:$V$2,0))))</f>
        <v>Custom (GCCTTCACAA-TCGTCAGTAC)</v>
      </c>
      <c r="M245" s="84"/>
      <c r="N245" s="73" t="s">
        <v>110</v>
      </c>
      <c r="O245" s="84" t="s">
        <v>238</v>
      </c>
      <c r="P245" s="71">
        <f>IF('Sample list'!$D245="","",'Sample list'!$H245)</f>
        <v>50</v>
      </c>
      <c r="Q245" s="71">
        <f>IF('Sample list'!$D245="","",'Sample list'!$G245*'Sample list'!$H245)</f>
        <v>100</v>
      </c>
      <c r="R245" s="82" t="s">
        <v>593</v>
      </c>
      <c r="S245" s="82" t="str">
        <f>IF('Sample list'!$D245="","",CONCATENATE('Sample information'!$B$16,"_",'Sample list'!$R245,"_org_",'Sample list'!$M245))</f>
        <v>YB-4209_PL3_org_</v>
      </c>
      <c r="T245" s="72" t="str">
        <f>IF('Sample list'!$M245="","",(CONCATENATE(20,LEFT('Sample list'!$M245,2),"-",(MID('Sample list'!$M245,3,2)),"-",(RIGHT('Sample list'!$M245,2)))))</f>
        <v/>
      </c>
      <c r="U245" s="72" t="str">
        <f>IF('Sample list'!$D245="","",IF('Sample information'!$B$22="","RML",'Sample information'!$B$22))</f>
        <v>NEBNext Ultra II Library Prep</v>
      </c>
      <c r="V245" s="72" t="s">
        <v>112</v>
      </c>
      <c r="W245" s="73"/>
      <c r="X245" s="73"/>
      <c r="Y245" s="72"/>
      <c r="Z245" s="72"/>
      <c r="AA245" s="94"/>
      <c r="AB245" s="72"/>
      <c r="AC245" s="93"/>
      <c r="AD245" s="72"/>
      <c r="AE245" s="72"/>
      <c r="AF245" s="73"/>
      <c r="AG245" s="16"/>
      <c r="AH245" s="16"/>
      <c r="AI245" s="16"/>
      <c r="AJ245" s="16"/>
      <c r="AK245" s="16"/>
      <c r="AL245" s="16"/>
      <c r="AM245" s="16"/>
      <c r="AN245" s="16"/>
      <c r="AO245" s="16"/>
      <c r="AP245" s="16"/>
      <c r="AQ245" s="16"/>
      <c r="AR245" s="16"/>
      <c r="AS245" s="16"/>
      <c r="AT245" s="16"/>
      <c r="AU245" s="16"/>
      <c r="AV245" s="16"/>
      <c r="AW245" s="16"/>
      <c r="AX245" s="16"/>
      <c r="AY245" s="16"/>
      <c r="AZ245" s="16"/>
    </row>
    <row r="246" ht="15.75" customHeight="1">
      <c r="A246" s="90" t="str">
        <f>IF('Sample list'!$D246="","",CONCATENATE('Sample information'!B$16," #1"," ",'Sample list'!$M246))</f>
        <v>YB-4209 #1 </v>
      </c>
      <c r="B246" s="90" t="str">
        <f>IF('Sample list'!$D246="","",CONCATENATE('Sample information'!B$16,"-",'Sample list'!$D246))</f>
        <v>YB-4209-UNIFI994-24</v>
      </c>
      <c r="C246" s="91" t="s">
        <v>105</v>
      </c>
      <c r="D246" s="91" t="s">
        <v>678</v>
      </c>
      <c r="E246" s="92" t="s">
        <v>107</v>
      </c>
      <c r="F246" s="82" t="s">
        <v>108</v>
      </c>
      <c r="G246" s="91">
        <v>2.0</v>
      </c>
      <c r="H246" s="91">
        <v>50.0</v>
      </c>
      <c r="I246" s="82"/>
      <c r="J246" s="82"/>
      <c r="K246" s="91" t="s">
        <v>679</v>
      </c>
      <c r="L246" s="90" t="str">
        <f t="array" ref="L246">IF('Sample list'!$I246="",CONCATENATE("Custom (",'Sample list'!$K246,")"),IF('Sample list'!$I246="No index","Custom (None)",INDEX(Index!$C$3:$V$230,MATCH('Sample list'!$J246,Index!$B$3:$B$230,0),MATCH('Sample list'!$I246,Index!$C$2:$V$2,0))))</f>
        <v>Custom (AGGAGTCGAC-TGCCGTTAGC)</v>
      </c>
      <c r="M246" s="84"/>
      <c r="N246" s="73" t="s">
        <v>110</v>
      </c>
      <c r="O246" s="84" t="s">
        <v>241</v>
      </c>
      <c r="P246" s="71">
        <f>IF('Sample list'!$D246="","",'Sample list'!$H246)</f>
        <v>50</v>
      </c>
      <c r="Q246" s="71">
        <f>IF('Sample list'!$D246="","",'Sample list'!$G246*'Sample list'!$H246)</f>
        <v>100</v>
      </c>
      <c r="R246" s="82" t="s">
        <v>593</v>
      </c>
      <c r="S246" s="82" t="str">
        <f>IF('Sample list'!$D246="","",CONCATENATE('Sample information'!$B$16,"_",'Sample list'!$R246,"_org_",'Sample list'!$M246))</f>
        <v>YB-4209_PL3_org_</v>
      </c>
      <c r="T246" s="72" t="str">
        <f>IF('Sample list'!$M246="","",(CONCATENATE(20,LEFT('Sample list'!$M246,2),"-",(MID('Sample list'!$M246,3,2)),"-",(RIGHT('Sample list'!$M246,2)))))</f>
        <v/>
      </c>
      <c r="U246" s="72" t="str">
        <f>IF('Sample list'!$D246="","",IF('Sample information'!$B$22="","RML",'Sample information'!$B$22))</f>
        <v>NEBNext Ultra II Library Prep</v>
      </c>
      <c r="V246" s="72" t="s">
        <v>112</v>
      </c>
      <c r="W246" s="73"/>
      <c r="X246" s="73"/>
      <c r="Y246" s="72"/>
      <c r="Z246" s="72"/>
      <c r="AA246" s="94"/>
      <c r="AB246" s="72"/>
      <c r="AC246" s="93"/>
      <c r="AD246" s="72"/>
      <c r="AE246" s="72"/>
      <c r="AF246" s="73"/>
      <c r="AG246" s="16"/>
      <c r="AH246" s="16"/>
      <c r="AI246" s="16"/>
      <c r="AJ246" s="16"/>
      <c r="AK246" s="16"/>
      <c r="AL246" s="16"/>
      <c r="AM246" s="16"/>
      <c r="AN246" s="16"/>
      <c r="AO246" s="16"/>
      <c r="AP246" s="16"/>
      <c r="AQ246" s="16"/>
      <c r="AR246" s="16"/>
      <c r="AS246" s="16"/>
      <c r="AT246" s="16"/>
      <c r="AU246" s="16"/>
      <c r="AV246" s="16"/>
      <c r="AW246" s="16"/>
      <c r="AX246" s="16"/>
      <c r="AY246" s="16"/>
      <c r="AZ246" s="16"/>
    </row>
    <row r="247" ht="15.75" customHeight="1">
      <c r="A247" s="90" t="str">
        <f>IF('Sample list'!$D247="","",CONCATENATE('Sample information'!B$16," #1"," ",'Sample list'!$M247))</f>
        <v>YB-4209 #1 </v>
      </c>
      <c r="B247" s="90" t="str">
        <f>IF('Sample list'!$D247="","",CONCATENATE('Sample information'!B$16,"-",'Sample list'!$D247))</f>
        <v>YB-4209-UNIFI995-24</v>
      </c>
      <c r="C247" s="91" t="s">
        <v>105</v>
      </c>
      <c r="D247" s="91" t="s">
        <v>680</v>
      </c>
      <c r="E247" s="92" t="s">
        <v>107</v>
      </c>
      <c r="F247" s="82" t="s">
        <v>108</v>
      </c>
      <c r="G247" s="91">
        <v>2.0</v>
      </c>
      <c r="H247" s="91">
        <v>50.0</v>
      </c>
      <c r="I247" s="82"/>
      <c r="J247" s="82"/>
      <c r="K247" s="91" t="s">
        <v>681</v>
      </c>
      <c r="L247" s="90" t="str">
        <f t="array" ref="L247">IF('Sample list'!$I247="",CONCATENATE("Custom (",'Sample list'!$K247,")"),IF('Sample list'!$I247="No index","Custom (None)",INDEX(Index!$C$3:$V$230,MATCH('Sample list'!$J247,Index!$B$3:$B$230,0),MATCH('Sample list'!$I247,Index!$C$2:$V$2,0))))</f>
        <v>Custom (ACAAGCTCAG-CTTCTTGCGT)</v>
      </c>
      <c r="M247" s="84"/>
      <c r="N247" s="73" t="s">
        <v>110</v>
      </c>
      <c r="O247" s="84" t="s">
        <v>244</v>
      </c>
      <c r="P247" s="71">
        <f>IF('Sample list'!$D247="","",'Sample list'!$H247)</f>
        <v>50</v>
      </c>
      <c r="Q247" s="71">
        <f>IF('Sample list'!$D247="","",'Sample list'!$G247*'Sample list'!$H247)</f>
        <v>100</v>
      </c>
      <c r="R247" s="82" t="s">
        <v>593</v>
      </c>
      <c r="S247" s="82" t="str">
        <f>IF('Sample list'!$D247="","",CONCATENATE('Sample information'!$B$16,"_",'Sample list'!$R247,"_org_",'Sample list'!$M247))</f>
        <v>YB-4209_PL3_org_</v>
      </c>
      <c r="T247" s="72" t="str">
        <f>IF('Sample list'!$M247="","",(CONCATENATE(20,LEFT('Sample list'!$M247,2),"-",(MID('Sample list'!$M247,3,2)),"-",(RIGHT('Sample list'!$M247,2)))))</f>
        <v/>
      </c>
      <c r="U247" s="72" t="str">
        <f>IF('Sample list'!$D247="","",IF('Sample information'!$B$22="","RML",'Sample information'!$B$22))</f>
        <v>NEBNext Ultra II Library Prep</v>
      </c>
      <c r="V247" s="72" t="s">
        <v>112</v>
      </c>
      <c r="W247" s="73"/>
      <c r="X247" s="73"/>
      <c r="Y247" s="72"/>
      <c r="Z247" s="72"/>
      <c r="AA247" s="94"/>
      <c r="AB247" s="72"/>
      <c r="AC247" s="93"/>
      <c r="AD247" s="72"/>
      <c r="AE247" s="72"/>
      <c r="AF247" s="73"/>
      <c r="AG247" s="16"/>
      <c r="AH247" s="16"/>
      <c r="AI247" s="16"/>
      <c r="AJ247" s="16"/>
      <c r="AK247" s="16"/>
      <c r="AL247" s="16"/>
      <c r="AM247" s="16"/>
      <c r="AN247" s="16"/>
      <c r="AO247" s="16"/>
      <c r="AP247" s="16"/>
      <c r="AQ247" s="16"/>
      <c r="AR247" s="16"/>
      <c r="AS247" s="16"/>
      <c r="AT247" s="16"/>
      <c r="AU247" s="16"/>
      <c r="AV247" s="16"/>
      <c r="AW247" s="16"/>
      <c r="AX247" s="16"/>
      <c r="AY247" s="16"/>
      <c r="AZ247" s="16"/>
    </row>
    <row r="248" ht="15.75" customHeight="1">
      <c r="A248" s="90" t="str">
        <f>IF('Sample list'!$D248="","",CONCATENATE('Sample information'!B$16," #1"," ",'Sample list'!$M248))</f>
        <v>YB-4209 #1 </v>
      </c>
      <c r="B248" s="90" t="str">
        <f>IF('Sample list'!$D248="","",CONCATENATE('Sample information'!B$16,"-",'Sample list'!$D248))</f>
        <v>YB-4209-UNIFI996-24</v>
      </c>
      <c r="C248" s="91" t="s">
        <v>105</v>
      </c>
      <c r="D248" s="91" t="s">
        <v>682</v>
      </c>
      <c r="E248" s="92" t="s">
        <v>107</v>
      </c>
      <c r="F248" s="82" t="s">
        <v>108</v>
      </c>
      <c r="G248" s="91">
        <v>2.0</v>
      </c>
      <c r="H248" s="91">
        <v>50.0</v>
      </c>
      <c r="I248" s="82"/>
      <c r="J248" s="82"/>
      <c r="K248" s="91" t="s">
        <v>683</v>
      </c>
      <c r="L248" s="90" t="str">
        <f t="array" ref="L248">IF('Sample list'!$I248="",CONCATENATE("Custom (",'Sample list'!$K248,")"),IF('Sample list'!$I248="No index","Custom (None)",INDEX(Index!$C$3:$V$230,MATCH('Sample list'!$J248,Index!$B$3:$B$230,0),MATCH('Sample list'!$I248,Index!$C$2:$V$2,0))))</f>
        <v>Custom (ATGACAGAGG-CGTATCGATT)</v>
      </c>
      <c r="M248" s="84"/>
      <c r="N248" s="73" t="s">
        <v>110</v>
      </c>
      <c r="O248" s="84" t="s">
        <v>247</v>
      </c>
      <c r="P248" s="71">
        <f>IF('Sample list'!$D248="","",'Sample list'!$H248)</f>
        <v>50</v>
      </c>
      <c r="Q248" s="71">
        <f>IF('Sample list'!$D248="","",'Sample list'!$G248*'Sample list'!$H248)</f>
        <v>100</v>
      </c>
      <c r="R248" s="82" t="s">
        <v>593</v>
      </c>
      <c r="S248" s="82" t="str">
        <f>IF('Sample list'!$D248="","",CONCATENATE('Sample information'!$B$16,"_",'Sample list'!$R248,"_org_",'Sample list'!$M248))</f>
        <v>YB-4209_PL3_org_</v>
      </c>
      <c r="T248" s="72" t="str">
        <f>IF('Sample list'!$M248="","",(CONCATENATE(20,LEFT('Sample list'!$M248,2),"-",(MID('Sample list'!$M248,3,2)),"-",(RIGHT('Sample list'!$M248,2)))))</f>
        <v/>
      </c>
      <c r="U248" s="72" t="str">
        <f>IF('Sample list'!$D248="","",IF('Sample information'!$B$22="","RML",'Sample information'!$B$22))</f>
        <v>NEBNext Ultra II Library Prep</v>
      </c>
      <c r="V248" s="72" t="s">
        <v>112</v>
      </c>
      <c r="W248" s="73"/>
      <c r="X248" s="73"/>
      <c r="Y248" s="72"/>
      <c r="Z248" s="72"/>
      <c r="AA248" s="94"/>
      <c r="AB248" s="72"/>
      <c r="AC248" s="93"/>
      <c r="AD248" s="72"/>
      <c r="AE248" s="72"/>
      <c r="AF248" s="73"/>
      <c r="AG248" s="16"/>
      <c r="AH248" s="16"/>
      <c r="AI248" s="16"/>
      <c r="AJ248" s="16"/>
      <c r="AK248" s="16"/>
      <c r="AL248" s="16"/>
      <c r="AM248" s="16"/>
      <c r="AN248" s="16"/>
      <c r="AO248" s="16"/>
      <c r="AP248" s="16"/>
      <c r="AQ248" s="16"/>
      <c r="AR248" s="16"/>
      <c r="AS248" s="16"/>
      <c r="AT248" s="16"/>
      <c r="AU248" s="16"/>
      <c r="AV248" s="16"/>
      <c r="AW248" s="16"/>
      <c r="AX248" s="16"/>
      <c r="AY248" s="16"/>
      <c r="AZ248" s="16"/>
    </row>
    <row r="249" ht="15.75" customHeight="1">
      <c r="A249" s="90" t="str">
        <f>IF('Sample list'!$D249="","",CONCATENATE('Sample information'!B$16," #1"," ",'Sample list'!$M249))</f>
        <v>YB-4209 #1 </v>
      </c>
      <c r="B249" s="90" t="str">
        <f>IF('Sample list'!$D249="","",CONCATENATE('Sample information'!B$16,"-",'Sample list'!$D249))</f>
        <v>YB-4209-UNIFI997-24</v>
      </c>
      <c r="C249" s="91" t="s">
        <v>105</v>
      </c>
      <c r="D249" s="91" t="s">
        <v>684</v>
      </c>
      <c r="E249" s="92" t="s">
        <v>107</v>
      </c>
      <c r="F249" s="82" t="s">
        <v>108</v>
      </c>
      <c r="G249" s="91">
        <v>2.0</v>
      </c>
      <c r="H249" s="91">
        <v>50.0</v>
      </c>
      <c r="I249" s="82"/>
      <c r="J249" s="82"/>
      <c r="K249" s="91" t="s">
        <v>685</v>
      </c>
      <c r="L249" s="90" t="str">
        <f t="array" ref="L249">IF('Sample list'!$I249="",CONCATENATE("Custom (",'Sample list'!$K249,")"),IF('Sample list'!$I249="No index","Custom (None)",INDEX(Index!$C$3:$V$230,MATCH('Sample list'!$J249,Index!$B$3:$B$230,0),MATCH('Sample list'!$I249,Index!$C$2:$V$2,0))))</f>
        <v>Custom (TTACATCTGC-TACACGCCTC)</v>
      </c>
      <c r="M249" s="84"/>
      <c r="N249" s="73" t="s">
        <v>110</v>
      </c>
      <c r="O249" s="84" t="s">
        <v>250</v>
      </c>
      <c r="P249" s="71">
        <f>IF('Sample list'!$D249="","",'Sample list'!$H249)</f>
        <v>50</v>
      </c>
      <c r="Q249" s="71">
        <f>IF('Sample list'!$D249="","",'Sample list'!$G249*'Sample list'!$H249)</f>
        <v>100</v>
      </c>
      <c r="R249" s="82" t="s">
        <v>593</v>
      </c>
      <c r="S249" s="82" t="str">
        <f>IF('Sample list'!$D249="","",CONCATENATE('Sample information'!$B$16,"_",'Sample list'!$R249,"_org_",'Sample list'!$M249))</f>
        <v>YB-4209_PL3_org_</v>
      </c>
      <c r="T249" s="72" t="str">
        <f>IF('Sample list'!$M249="","",(CONCATENATE(20,LEFT('Sample list'!$M249,2),"-",(MID('Sample list'!$M249,3,2)),"-",(RIGHT('Sample list'!$M249,2)))))</f>
        <v/>
      </c>
      <c r="U249" s="72" t="str">
        <f>IF('Sample list'!$D249="","",IF('Sample information'!$B$22="","RML",'Sample information'!$B$22))</f>
        <v>NEBNext Ultra II Library Prep</v>
      </c>
      <c r="V249" s="72" t="s">
        <v>112</v>
      </c>
      <c r="W249" s="73"/>
      <c r="X249" s="73"/>
      <c r="Y249" s="72"/>
      <c r="Z249" s="72"/>
      <c r="AA249" s="94"/>
      <c r="AB249" s="72"/>
      <c r="AC249" s="93"/>
      <c r="AD249" s="72"/>
      <c r="AE249" s="72"/>
      <c r="AF249" s="73"/>
      <c r="AG249" s="16"/>
      <c r="AH249" s="16"/>
      <c r="AI249" s="16"/>
      <c r="AJ249" s="16"/>
      <c r="AK249" s="16"/>
      <c r="AL249" s="16"/>
      <c r="AM249" s="16"/>
      <c r="AN249" s="16"/>
      <c r="AO249" s="16"/>
      <c r="AP249" s="16"/>
      <c r="AQ249" s="16"/>
      <c r="AR249" s="16"/>
      <c r="AS249" s="16"/>
      <c r="AT249" s="16"/>
      <c r="AU249" s="16"/>
      <c r="AV249" s="16"/>
      <c r="AW249" s="16"/>
      <c r="AX249" s="16"/>
      <c r="AY249" s="16"/>
      <c r="AZ249" s="16"/>
    </row>
    <row r="250" ht="15.75" customHeight="1">
      <c r="A250" s="90" t="str">
        <f>IF('Sample list'!$D250="","",CONCATENATE('Sample information'!B$16," #1"," ",'Sample list'!$M250))</f>
        <v>YB-4209 #1 </v>
      </c>
      <c r="B250" s="90" t="str">
        <f>IF('Sample list'!$D250="","",CONCATENATE('Sample information'!B$16,"-",'Sample list'!$D250))</f>
        <v>YB-4209-UNIFI998-24</v>
      </c>
      <c r="C250" s="91" t="s">
        <v>105</v>
      </c>
      <c r="D250" s="91" t="s">
        <v>686</v>
      </c>
      <c r="E250" s="92" t="s">
        <v>107</v>
      </c>
      <c r="F250" s="82" t="s">
        <v>108</v>
      </c>
      <c r="G250" s="91">
        <v>2.0</v>
      </c>
      <c r="H250" s="91">
        <v>50.0</v>
      </c>
      <c r="I250" s="82"/>
      <c r="J250" s="82"/>
      <c r="K250" s="91" t="s">
        <v>687</v>
      </c>
      <c r="L250" s="90" t="str">
        <f t="array" ref="L250">IF('Sample list'!$I250="",CONCATENATE("Custom (",'Sample list'!$K250,")"),IF('Sample list'!$I250="No index","Custom (None)",INDEX(Index!$C$3:$V$230,MATCH('Sample list'!$J250,Index!$B$3:$B$230,0),MATCH('Sample list'!$I250,Index!$C$2:$V$2,0))))</f>
        <v>Custom (AGATGATGAG-TAAGCCTCTA)</v>
      </c>
      <c r="M250" s="84"/>
      <c r="N250" s="73" t="s">
        <v>110</v>
      </c>
      <c r="O250" s="84" t="s">
        <v>253</v>
      </c>
      <c r="P250" s="71">
        <f>IF('Sample list'!$D250="","",'Sample list'!$H250)</f>
        <v>50</v>
      </c>
      <c r="Q250" s="71">
        <f>IF('Sample list'!$D250="","",'Sample list'!$G250*'Sample list'!$H250)</f>
        <v>100</v>
      </c>
      <c r="R250" s="82" t="s">
        <v>593</v>
      </c>
      <c r="S250" s="82" t="str">
        <f>IF('Sample list'!$D250="","",CONCATENATE('Sample information'!$B$16,"_",'Sample list'!$R250,"_org_",'Sample list'!$M250))</f>
        <v>YB-4209_PL3_org_</v>
      </c>
      <c r="T250" s="72" t="str">
        <f>IF('Sample list'!$M250="","",(CONCATENATE(20,LEFT('Sample list'!$M250,2),"-",(MID('Sample list'!$M250,3,2)),"-",(RIGHT('Sample list'!$M250,2)))))</f>
        <v/>
      </c>
      <c r="U250" s="72" t="str">
        <f>IF('Sample list'!$D250="","",IF('Sample information'!$B$22="","RML",'Sample information'!$B$22))</f>
        <v>NEBNext Ultra II Library Prep</v>
      </c>
      <c r="V250" s="72" t="s">
        <v>112</v>
      </c>
      <c r="W250" s="73"/>
      <c r="X250" s="73"/>
      <c r="Y250" s="72"/>
      <c r="Z250" s="72"/>
      <c r="AA250" s="94"/>
      <c r="AB250" s="72"/>
      <c r="AC250" s="93"/>
      <c r="AD250" s="72"/>
      <c r="AE250" s="72"/>
      <c r="AF250" s="73"/>
      <c r="AG250" s="16"/>
      <c r="AH250" s="16"/>
      <c r="AI250" s="16"/>
      <c r="AJ250" s="16"/>
      <c r="AK250" s="16"/>
      <c r="AL250" s="16"/>
      <c r="AM250" s="16"/>
      <c r="AN250" s="16"/>
      <c r="AO250" s="16"/>
      <c r="AP250" s="16"/>
      <c r="AQ250" s="16"/>
      <c r="AR250" s="16"/>
      <c r="AS250" s="16"/>
      <c r="AT250" s="16"/>
      <c r="AU250" s="16"/>
      <c r="AV250" s="16"/>
      <c r="AW250" s="16"/>
      <c r="AX250" s="16"/>
      <c r="AY250" s="16"/>
      <c r="AZ250" s="16"/>
    </row>
    <row r="251" ht="15.75" customHeight="1">
      <c r="A251" s="90" t="str">
        <f>IF('Sample list'!$D251="","",CONCATENATE('Sample information'!B$16," #1"," ",'Sample list'!$M251))</f>
        <v>YB-4209 #1 </v>
      </c>
      <c r="B251" s="90" t="str">
        <f>IF('Sample list'!$D251="","",CONCATENATE('Sample information'!B$16,"-",'Sample list'!$D251))</f>
        <v>YB-4209-UNIFI999-24</v>
      </c>
      <c r="C251" s="91" t="s">
        <v>105</v>
      </c>
      <c r="D251" s="91" t="s">
        <v>688</v>
      </c>
      <c r="E251" s="92" t="s">
        <v>107</v>
      </c>
      <c r="F251" s="82" t="s">
        <v>108</v>
      </c>
      <c r="G251" s="91">
        <v>2.0</v>
      </c>
      <c r="H251" s="91">
        <v>50.0</v>
      </c>
      <c r="I251" s="82"/>
      <c r="J251" s="82"/>
      <c r="K251" s="91" t="s">
        <v>689</v>
      </c>
      <c r="L251" s="90" t="str">
        <f t="array" ref="L251">IF('Sample list'!$I251="",CONCATENATE("Custom (",'Sample list'!$K251,")"),IF('Sample list'!$I251="No index","Custom (None)",INDEX(Index!$C$3:$V$230,MATCH('Sample list'!$J251,Index!$B$3:$B$230,0),MATCH('Sample list'!$I251,Index!$C$2:$V$2,0))))</f>
        <v>Custom (TGCGAACTCG-CCGGATTATG)</v>
      </c>
      <c r="M251" s="84"/>
      <c r="N251" s="73" t="s">
        <v>110</v>
      </c>
      <c r="O251" s="84" t="s">
        <v>256</v>
      </c>
      <c r="P251" s="71">
        <f>IF('Sample list'!$D251="","",'Sample list'!$H251)</f>
        <v>50</v>
      </c>
      <c r="Q251" s="71">
        <f>IF('Sample list'!$D251="","",'Sample list'!$G251*'Sample list'!$H251)</f>
        <v>100</v>
      </c>
      <c r="R251" s="82" t="s">
        <v>593</v>
      </c>
      <c r="S251" s="82" t="str">
        <f>IF('Sample list'!$D251="","",CONCATENATE('Sample information'!$B$16,"_",'Sample list'!$R251,"_org_",'Sample list'!$M251))</f>
        <v>YB-4209_PL3_org_</v>
      </c>
      <c r="T251" s="72" t="str">
        <f>IF('Sample list'!$M251="","",(CONCATENATE(20,LEFT('Sample list'!$M251,2),"-",(MID('Sample list'!$M251,3,2)),"-",(RIGHT('Sample list'!$M251,2)))))</f>
        <v/>
      </c>
      <c r="U251" s="72" t="str">
        <f>IF('Sample list'!$D251="","",IF('Sample information'!$B$22="","RML",'Sample information'!$B$22))</f>
        <v>NEBNext Ultra II Library Prep</v>
      </c>
      <c r="V251" s="72" t="s">
        <v>112</v>
      </c>
      <c r="W251" s="73"/>
      <c r="X251" s="73"/>
      <c r="Y251" s="72"/>
      <c r="Z251" s="72"/>
      <c r="AA251" s="94"/>
      <c r="AB251" s="72"/>
      <c r="AC251" s="93"/>
      <c r="AD251" s="72"/>
      <c r="AE251" s="72"/>
      <c r="AF251" s="73"/>
      <c r="AG251" s="16"/>
      <c r="AH251" s="16"/>
      <c r="AI251" s="16"/>
      <c r="AJ251" s="16"/>
      <c r="AK251" s="16"/>
      <c r="AL251" s="16"/>
      <c r="AM251" s="16"/>
      <c r="AN251" s="16"/>
      <c r="AO251" s="16"/>
      <c r="AP251" s="16"/>
      <c r="AQ251" s="16"/>
      <c r="AR251" s="16"/>
      <c r="AS251" s="16"/>
      <c r="AT251" s="16"/>
      <c r="AU251" s="16"/>
      <c r="AV251" s="16"/>
      <c r="AW251" s="16"/>
      <c r="AX251" s="16"/>
      <c r="AY251" s="16"/>
      <c r="AZ251" s="16"/>
    </row>
    <row r="252" ht="15.75" customHeight="1">
      <c r="A252" s="90" t="str">
        <f>IF('Sample list'!$D252="","",CONCATENATE('Sample information'!B$16," #1"," ",'Sample list'!$M252))</f>
        <v>YB-4209 #1 </v>
      </c>
      <c r="B252" s="90" t="str">
        <f>IF('Sample list'!$D252="","",CONCATENATE('Sample information'!B$16,"-",'Sample list'!$D252))</f>
        <v>YB-4209-UNIFI1000-24</v>
      </c>
      <c r="C252" s="91" t="s">
        <v>105</v>
      </c>
      <c r="D252" s="91" t="s">
        <v>690</v>
      </c>
      <c r="E252" s="92" t="s">
        <v>107</v>
      </c>
      <c r="F252" s="82" t="s">
        <v>108</v>
      </c>
      <c r="G252" s="91">
        <v>2.0</v>
      </c>
      <c r="H252" s="91">
        <v>50.0</v>
      </c>
      <c r="I252" s="82"/>
      <c r="J252" s="82"/>
      <c r="K252" s="91" t="s">
        <v>691</v>
      </c>
      <c r="L252" s="90" t="str">
        <f t="array" ref="L252">IF('Sample list'!$I252="",CONCATENATE("Custom (",'Sample list'!$K252,")"),IF('Sample list'!$I252="No index","Custom (None)",INDEX(Index!$C$3:$V$230,MATCH('Sample list'!$J252,Index!$B$3:$B$230,0),MATCH('Sample list'!$I252,Index!$C$2:$V$2,0))))</f>
        <v>Custom (GCACGTAGGA-TAGGTGCTAT)</v>
      </c>
      <c r="M252" s="84"/>
      <c r="N252" s="73" t="s">
        <v>110</v>
      </c>
      <c r="O252" s="84" t="s">
        <v>259</v>
      </c>
      <c r="P252" s="71">
        <f>IF('Sample list'!$D252="","",'Sample list'!$H252)</f>
        <v>50</v>
      </c>
      <c r="Q252" s="71">
        <f>IF('Sample list'!$D252="","",'Sample list'!$G252*'Sample list'!$H252)</f>
        <v>100</v>
      </c>
      <c r="R252" s="82" t="s">
        <v>593</v>
      </c>
      <c r="S252" s="82" t="str">
        <f>IF('Sample list'!$D252="","",CONCATENATE('Sample information'!$B$16,"_",'Sample list'!$R252,"_org_",'Sample list'!$M252))</f>
        <v>YB-4209_PL3_org_</v>
      </c>
      <c r="T252" s="72" t="str">
        <f>IF('Sample list'!$M252="","",(CONCATENATE(20,LEFT('Sample list'!$M252,2),"-",(MID('Sample list'!$M252,3,2)),"-",(RIGHT('Sample list'!$M252,2)))))</f>
        <v/>
      </c>
      <c r="U252" s="72" t="str">
        <f>IF('Sample list'!$D252="","",IF('Sample information'!$B$22="","RML",'Sample information'!$B$22))</f>
        <v>NEBNext Ultra II Library Prep</v>
      </c>
      <c r="V252" s="72" t="s">
        <v>112</v>
      </c>
      <c r="W252" s="73"/>
      <c r="X252" s="73"/>
      <c r="Y252" s="72"/>
      <c r="Z252" s="72"/>
      <c r="AA252" s="94"/>
      <c r="AB252" s="72"/>
      <c r="AC252" s="93"/>
      <c r="AD252" s="72"/>
      <c r="AE252" s="72"/>
      <c r="AF252" s="73"/>
      <c r="AG252" s="16"/>
      <c r="AH252" s="16"/>
      <c r="AI252" s="16"/>
      <c r="AJ252" s="16"/>
      <c r="AK252" s="16"/>
      <c r="AL252" s="16"/>
      <c r="AM252" s="16"/>
      <c r="AN252" s="16"/>
      <c r="AO252" s="16"/>
      <c r="AP252" s="16"/>
      <c r="AQ252" s="16"/>
      <c r="AR252" s="16"/>
      <c r="AS252" s="16"/>
      <c r="AT252" s="16"/>
      <c r="AU252" s="16"/>
      <c r="AV252" s="16"/>
      <c r="AW252" s="16"/>
      <c r="AX252" s="16"/>
      <c r="AY252" s="16"/>
      <c r="AZ252" s="16"/>
    </row>
    <row r="253" ht="15.75" customHeight="1">
      <c r="A253" s="90" t="str">
        <f>IF('Sample list'!$D253="","",CONCATENATE('Sample information'!B$16," #1"," ",'Sample list'!$M253))</f>
        <v>YB-4209 #1 </v>
      </c>
      <c r="B253" s="90" t="str">
        <f>IF('Sample list'!$D253="","",CONCATENATE('Sample information'!B$16,"-",'Sample list'!$D253))</f>
        <v>YB-4209-UNIFI1001-24</v>
      </c>
      <c r="C253" s="91" t="s">
        <v>105</v>
      </c>
      <c r="D253" s="91" t="s">
        <v>692</v>
      </c>
      <c r="E253" s="92" t="s">
        <v>107</v>
      </c>
      <c r="F253" s="82" t="s">
        <v>108</v>
      </c>
      <c r="G253" s="91">
        <v>2.0</v>
      </c>
      <c r="H253" s="91">
        <v>50.0</v>
      </c>
      <c r="I253" s="82"/>
      <c r="J253" s="82"/>
      <c r="K253" s="91" t="s">
        <v>693</v>
      </c>
      <c r="L253" s="90" t="str">
        <f t="array" ref="L253">IF('Sample list'!$I253="",CONCATENATE("Custom (",'Sample list'!$K253,")"),IF('Sample list'!$I253="No index","Custom (None)",INDEX(Index!$C$3:$V$230,MATCH('Sample list'!$J253,Index!$B$3:$B$230,0),MATCH('Sample list'!$I253,Index!$C$2:$V$2,0))))</f>
        <v>Custom (GTTATCGTGG-CATGCCTGAC)</v>
      </c>
      <c r="M253" s="84"/>
      <c r="N253" s="73" t="s">
        <v>110</v>
      </c>
      <c r="O253" s="84" t="s">
        <v>262</v>
      </c>
      <c r="P253" s="71">
        <f>IF('Sample list'!$D253="","",'Sample list'!$H253)</f>
        <v>50</v>
      </c>
      <c r="Q253" s="71">
        <f>IF('Sample list'!$D253="","",'Sample list'!$G253*'Sample list'!$H253)</f>
        <v>100</v>
      </c>
      <c r="R253" s="82" t="s">
        <v>593</v>
      </c>
      <c r="S253" s="82" t="str">
        <f>IF('Sample list'!$D253="","",CONCATENATE('Sample information'!$B$16,"_",'Sample list'!$R253,"_org_",'Sample list'!$M253))</f>
        <v>YB-4209_PL3_org_</v>
      </c>
      <c r="T253" s="72" t="str">
        <f>IF('Sample list'!$M253="","",(CONCATENATE(20,LEFT('Sample list'!$M253,2),"-",(MID('Sample list'!$M253,3,2)),"-",(RIGHT('Sample list'!$M253,2)))))</f>
        <v/>
      </c>
      <c r="U253" s="72" t="str">
        <f>IF('Sample list'!$D253="","",IF('Sample information'!$B$22="","RML",'Sample information'!$B$22))</f>
        <v>NEBNext Ultra II Library Prep</v>
      </c>
      <c r="V253" s="72" t="s">
        <v>112</v>
      </c>
      <c r="W253" s="73"/>
      <c r="X253" s="73"/>
      <c r="Y253" s="72"/>
      <c r="Z253" s="72"/>
      <c r="AA253" s="94"/>
      <c r="AB253" s="72"/>
      <c r="AC253" s="93"/>
      <c r="AD253" s="72"/>
      <c r="AE253" s="72"/>
      <c r="AF253" s="73"/>
      <c r="AG253" s="16"/>
      <c r="AH253" s="16"/>
      <c r="AI253" s="16"/>
      <c r="AJ253" s="16"/>
      <c r="AK253" s="16"/>
      <c r="AL253" s="16"/>
      <c r="AM253" s="16"/>
      <c r="AN253" s="16"/>
      <c r="AO253" s="16"/>
      <c r="AP253" s="16"/>
      <c r="AQ253" s="16"/>
      <c r="AR253" s="16"/>
      <c r="AS253" s="16"/>
      <c r="AT253" s="16"/>
      <c r="AU253" s="16"/>
      <c r="AV253" s="16"/>
      <c r="AW253" s="16"/>
      <c r="AX253" s="16"/>
      <c r="AY253" s="16"/>
      <c r="AZ253" s="16"/>
    </row>
    <row r="254" ht="15.75" customHeight="1">
      <c r="A254" s="90" t="str">
        <f>IF('Sample list'!$D254="","",CONCATENATE('Sample information'!B$16," #1"," ",'Sample list'!$M254))</f>
        <v>YB-4209 #1 </v>
      </c>
      <c r="B254" s="90" t="str">
        <f>IF('Sample list'!$D254="","",CONCATENATE('Sample information'!B$16,"-",'Sample list'!$D254))</f>
        <v>YB-4209-UNIFI1002-24</v>
      </c>
      <c r="C254" s="91" t="s">
        <v>105</v>
      </c>
      <c r="D254" s="91" t="s">
        <v>694</v>
      </c>
      <c r="E254" s="92" t="s">
        <v>107</v>
      </c>
      <c r="F254" s="82" t="s">
        <v>108</v>
      </c>
      <c r="G254" s="91">
        <v>2.0</v>
      </c>
      <c r="H254" s="91">
        <v>50.0</v>
      </c>
      <c r="I254" s="82"/>
      <c r="J254" s="82"/>
      <c r="K254" s="91" t="s">
        <v>695</v>
      </c>
      <c r="L254" s="90" t="str">
        <f t="array" ref="L254">IF('Sample list'!$I254="",CONCATENATE("Custom (",'Sample list'!$K254,")"),IF('Sample list'!$I254="No index","Custom (None)",INDEX(Index!$C$3:$V$230,MATCH('Sample list'!$J254,Index!$B$3:$B$230,0),MATCH('Sample list'!$I254,Index!$C$2:$V$2,0))))</f>
        <v>Custom (TCTTCGCAAG-AATGACGCGG)</v>
      </c>
      <c r="M254" s="84"/>
      <c r="N254" s="73" t="s">
        <v>110</v>
      </c>
      <c r="O254" s="84" t="s">
        <v>265</v>
      </c>
      <c r="P254" s="71">
        <f>IF('Sample list'!$D254="","",'Sample list'!$H254)</f>
        <v>50</v>
      </c>
      <c r="Q254" s="71">
        <f>IF('Sample list'!$D254="","",'Sample list'!$G254*'Sample list'!$H254)</f>
        <v>100</v>
      </c>
      <c r="R254" s="82" t="s">
        <v>593</v>
      </c>
      <c r="S254" s="82" t="str">
        <f>IF('Sample list'!$D254="","",CONCATENATE('Sample information'!$B$16,"_",'Sample list'!$R254,"_org_",'Sample list'!$M254))</f>
        <v>YB-4209_PL3_org_</v>
      </c>
      <c r="T254" s="72" t="str">
        <f>IF('Sample list'!$M254="","",(CONCATENATE(20,LEFT('Sample list'!$M254,2),"-",(MID('Sample list'!$M254,3,2)),"-",(RIGHT('Sample list'!$M254,2)))))</f>
        <v/>
      </c>
      <c r="U254" s="72" t="str">
        <f>IF('Sample list'!$D254="","",IF('Sample information'!$B$22="","RML",'Sample information'!$B$22))</f>
        <v>NEBNext Ultra II Library Prep</v>
      </c>
      <c r="V254" s="72" t="s">
        <v>112</v>
      </c>
      <c r="W254" s="73"/>
      <c r="X254" s="73"/>
      <c r="Y254" s="72"/>
      <c r="Z254" s="72"/>
      <c r="AA254" s="94"/>
      <c r="AB254" s="72"/>
      <c r="AC254" s="93"/>
      <c r="AD254" s="72"/>
      <c r="AE254" s="72"/>
      <c r="AF254" s="73"/>
      <c r="AG254" s="16"/>
      <c r="AH254" s="16"/>
      <c r="AI254" s="16"/>
      <c r="AJ254" s="16"/>
      <c r="AK254" s="16"/>
      <c r="AL254" s="16"/>
      <c r="AM254" s="16"/>
      <c r="AN254" s="16"/>
      <c r="AO254" s="16"/>
      <c r="AP254" s="16"/>
      <c r="AQ254" s="16"/>
      <c r="AR254" s="16"/>
      <c r="AS254" s="16"/>
      <c r="AT254" s="16"/>
      <c r="AU254" s="16"/>
      <c r="AV254" s="16"/>
      <c r="AW254" s="16"/>
      <c r="AX254" s="16"/>
      <c r="AY254" s="16"/>
      <c r="AZ254" s="16"/>
    </row>
    <row r="255" ht="15.75" customHeight="1">
      <c r="A255" s="90" t="str">
        <f>IF('Sample list'!$D255="","",CONCATENATE('Sample information'!B$16," #1"," ",'Sample list'!$M255))</f>
        <v>YB-4209 #1 </v>
      </c>
      <c r="B255" s="90" t="str">
        <f>IF('Sample list'!$D255="","",CONCATENATE('Sample information'!B$16,"-",'Sample list'!$D255))</f>
        <v>YB-4209-UNIFI1003-24</v>
      </c>
      <c r="C255" s="91" t="s">
        <v>105</v>
      </c>
      <c r="D255" s="91" t="s">
        <v>696</v>
      </c>
      <c r="E255" s="92" t="s">
        <v>107</v>
      </c>
      <c r="F255" s="82" t="s">
        <v>108</v>
      </c>
      <c r="G255" s="91">
        <v>2.0</v>
      </c>
      <c r="H255" s="91">
        <v>50.0</v>
      </c>
      <c r="I255" s="82"/>
      <c r="J255" s="82"/>
      <c r="K255" s="91" t="s">
        <v>697</v>
      </c>
      <c r="L255" s="90" t="str">
        <f t="array" ref="L255">IF('Sample list'!$I255="",CONCATENATE("Custom (",'Sample list'!$K255,")"),IF('Sample list'!$I255="No index","Custom (None)",INDEX(Index!$C$3:$V$230,MATCH('Sample list'!$J255,Index!$B$3:$B$230,0),MATCH('Sample list'!$I255,Index!$C$2:$V$2,0))))</f>
        <v>Custom (GTTCGTGCCA-CCTGACTCTT)</v>
      </c>
      <c r="M255" s="84"/>
      <c r="N255" s="73" t="s">
        <v>110</v>
      </c>
      <c r="O255" s="84" t="s">
        <v>268</v>
      </c>
      <c r="P255" s="71">
        <f>IF('Sample list'!$D255="","",'Sample list'!$H255)</f>
        <v>50</v>
      </c>
      <c r="Q255" s="71">
        <f>IF('Sample list'!$D255="","",'Sample list'!$G255*'Sample list'!$H255)</f>
        <v>100</v>
      </c>
      <c r="R255" s="82" t="s">
        <v>593</v>
      </c>
      <c r="S255" s="82" t="str">
        <f>IF('Sample list'!$D255="","",CONCATENATE('Sample information'!$B$16,"_",'Sample list'!$R255,"_org_",'Sample list'!$M255))</f>
        <v>YB-4209_PL3_org_</v>
      </c>
      <c r="T255" s="72" t="str">
        <f>IF('Sample list'!$M255="","",(CONCATENATE(20,LEFT('Sample list'!$M255,2),"-",(MID('Sample list'!$M255,3,2)),"-",(RIGHT('Sample list'!$M255,2)))))</f>
        <v/>
      </c>
      <c r="U255" s="72" t="str">
        <f>IF('Sample list'!$D255="","",IF('Sample information'!$B$22="","RML",'Sample information'!$B$22))</f>
        <v>NEBNext Ultra II Library Prep</v>
      </c>
      <c r="V255" s="72" t="s">
        <v>112</v>
      </c>
      <c r="W255" s="73"/>
      <c r="X255" s="73"/>
      <c r="Y255" s="72"/>
      <c r="Z255" s="72"/>
      <c r="AA255" s="94"/>
      <c r="AB255" s="72"/>
      <c r="AC255" s="93"/>
      <c r="AD255" s="72"/>
      <c r="AE255" s="72"/>
      <c r="AF255" s="73"/>
      <c r="AG255" s="16"/>
      <c r="AH255" s="16"/>
      <c r="AI255" s="16"/>
      <c r="AJ255" s="16"/>
      <c r="AK255" s="16"/>
      <c r="AL255" s="16"/>
      <c r="AM255" s="16"/>
      <c r="AN255" s="16"/>
      <c r="AO255" s="16"/>
      <c r="AP255" s="16"/>
      <c r="AQ255" s="16"/>
      <c r="AR255" s="16"/>
      <c r="AS255" s="16"/>
      <c r="AT255" s="16"/>
      <c r="AU255" s="16"/>
      <c r="AV255" s="16"/>
      <c r="AW255" s="16"/>
      <c r="AX255" s="16"/>
      <c r="AY255" s="16"/>
      <c r="AZ255" s="16"/>
    </row>
    <row r="256" ht="15.75" customHeight="1">
      <c r="A256" s="90" t="str">
        <f>IF('Sample list'!$D256="","",CONCATENATE('Sample information'!B$16," #1"," ",'Sample list'!$M256))</f>
        <v>YB-4209 #1 </v>
      </c>
      <c r="B256" s="90" t="str">
        <f>IF('Sample list'!$D256="","",CONCATENATE('Sample information'!B$16,"-",'Sample list'!$D256))</f>
        <v>YB-4209-UNIFI1004-24</v>
      </c>
      <c r="C256" s="91" t="s">
        <v>105</v>
      </c>
      <c r="D256" s="91" t="s">
        <v>698</v>
      </c>
      <c r="E256" s="92" t="s">
        <v>107</v>
      </c>
      <c r="F256" s="82" t="s">
        <v>108</v>
      </c>
      <c r="G256" s="91">
        <v>2.0</v>
      </c>
      <c r="H256" s="91">
        <v>50.0</v>
      </c>
      <c r="I256" s="82"/>
      <c r="J256" s="82"/>
      <c r="K256" s="91" t="s">
        <v>699</v>
      </c>
      <c r="L256" s="90" t="str">
        <f t="array" ref="L256">IF('Sample list'!$I256="",CONCATENATE("Custom (",'Sample list'!$K256,")"),IF('Sample list'!$I256="No index","Custom (None)",INDEX(Index!$C$3:$V$230,MATCH('Sample list'!$J256,Index!$B$3:$B$230,0),MATCH('Sample list'!$I256,Index!$C$2:$V$2,0))))</f>
        <v>Custom (AGATGTCGTT-GTCTTGGAAT)</v>
      </c>
      <c r="M256" s="84"/>
      <c r="N256" s="73" t="s">
        <v>110</v>
      </c>
      <c r="O256" s="84" t="s">
        <v>271</v>
      </c>
      <c r="P256" s="71">
        <f>IF('Sample list'!$D256="","",'Sample list'!$H256)</f>
        <v>50</v>
      </c>
      <c r="Q256" s="71">
        <f>IF('Sample list'!$D256="","",'Sample list'!$G256*'Sample list'!$H256)</f>
        <v>100</v>
      </c>
      <c r="R256" s="82" t="s">
        <v>593</v>
      </c>
      <c r="S256" s="82" t="str">
        <f>IF('Sample list'!$D256="","",CONCATENATE('Sample information'!$B$16,"_",'Sample list'!$R256,"_org_",'Sample list'!$M256))</f>
        <v>YB-4209_PL3_org_</v>
      </c>
      <c r="T256" s="72" t="str">
        <f>IF('Sample list'!$M256="","",(CONCATENATE(20,LEFT('Sample list'!$M256,2),"-",(MID('Sample list'!$M256,3,2)),"-",(RIGHT('Sample list'!$M256,2)))))</f>
        <v/>
      </c>
      <c r="U256" s="72" t="str">
        <f>IF('Sample list'!$D256="","",IF('Sample information'!$B$22="","RML",'Sample information'!$B$22))</f>
        <v>NEBNext Ultra II Library Prep</v>
      </c>
      <c r="V256" s="72" t="s">
        <v>112</v>
      </c>
      <c r="W256" s="73"/>
      <c r="X256" s="73"/>
      <c r="Y256" s="72"/>
      <c r="Z256" s="72"/>
      <c r="AA256" s="94"/>
      <c r="AB256" s="72"/>
      <c r="AC256" s="93"/>
      <c r="AD256" s="72"/>
      <c r="AE256" s="72"/>
      <c r="AF256" s="73"/>
      <c r="AG256" s="16"/>
      <c r="AH256" s="16"/>
      <c r="AI256" s="16"/>
      <c r="AJ256" s="16"/>
      <c r="AK256" s="16"/>
      <c r="AL256" s="16"/>
      <c r="AM256" s="16"/>
      <c r="AN256" s="16"/>
      <c r="AO256" s="16"/>
      <c r="AP256" s="16"/>
      <c r="AQ256" s="16"/>
      <c r="AR256" s="16"/>
      <c r="AS256" s="16"/>
      <c r="AT256" s="16"/>
      <c r="AU256" s="16"/>
      <c r="AV256" s="16"/>
      <c r="AW256" s="16"/>
      <c r="AX256" s="16"/>
      <c r="AY256" s="16"/>
      <c r="AZ256" s="16"/>
    </row>
    <row r="257" ht="15.75" customHeight="1">
      <c r="A257" s="90" t="str">
        <f>IF('Sample list'!$D257="","",CONCATENATE('Sample information'!B$16," #1"," ",'Sample list'!$M257))</f>
        <v>YB-4209 #1 </v>
      </c>
      <c r="B257" s="90" t="str">
        <f>IF('Sample list'!$D257="","",CONCATENATE('Sample information'!B$16,"-",'Sample list'!$D257))</f>
        <v>YB-4209-UNIFI1005-24</v>
      </c>
      <c r="C257" s="91" t="s">
        <v>105</v>
      </c>
      <c r="D257" s="91" t="s">
        <v>700</v>
      </c>
      <c r="E257" s="92" t="s">
        <v>107</v>
      </c>
      <c r="F257" s="82" t="s">
        <v>108</v>
      </c>
      <c r="G257" s="91">
        <v>2.0</v>
      </c>
      <c r="H257" s="91">
        <v>50.0</v>
      </c>
      <c r="I257" s="82"/>
      <c r="J257" s="82"/>
      <c r="K257" s="91" t="s">
        <v>701</v>
      </c>
      <c r="L257" s="90" t="str">
        <f t="array" ref="L257">IF('Sample list'!$I257="",CONCATENATE("Custom (",'Sample list'!$K257,")"),IF('Sample list'!$I257="No index","Custom (None)",INDEX(Index!$C$3:$V$230,MATCH('Sample list'!$J257,Index!$B$3:$B$230,0),MATCH('Sample list'!$I257,Index!$C$2:$V$2,0))))</f>
        <v>Custom (TCCATCTCGC-ACACTCTACT)</v>
      </c>
      <c r="M257" s="84"/>
      <c r="N257" s="73" t="s">
        <v>110</v>
      </c>
      <c r="O257" s="84" t="s">
        <v>274</v>
      </c>
      <c r="P257" s="71">
        <f>IF('Sample list'!$D257="","",'Sample list'!$H257)</f>
        <v>50</v>
      </c>
      <c r="Q257" s="71">
        <f>IF('Sample list'!$D257="","",'Sample list'!$G257*'Sample list'!$H257)</f>
        <v>100</v>
      </c>
      <c r="R257" s="82" t="s">
        <v>593</v>
      </c>
      <c r="S257" s="82" t="str">
        <f>IF('Sample list'!$D257="","",CONCATENATE('Sample information'!$B$16,"_",'Sample list'!$R257,"_org_",'Sample list'!$M257))</f>
        <v>YB-4209_PL3_org_</v>
      </c>
      <c r="T257" s="72" t="str">
        <f>IF('Sample list'!$M257="","",(CONCATENATE(20,LEFT('Sample list'!$M257,2),"-",(MID('Sample list'!$M257,3,2)),"-",(RIGHT('Sample list'!$M257,2)))))</f>
        <v/>
      </c>
      <c r="U257" s="72" t="str">
        <f>IF('Sample list'!$D257="","",IF('Sample information'!$B$22="","RML",'Sample information'!$B$22))</f>
        <v>NEBNext Ultra II Library Prep</v>
      </c>
      <c r="V257" s="72" t="s">
        <v>112</v>
      </c>
      <c r="W257" s="73"/>
      <c r="X257" s="73"/>
      <c r="Y257" s="72"/>
      <c r="Z257" s="72"/>
      <c r="AA257" s="94"/>
      <c r="AB257" s="72"/>
      <c r="AC257" s="93"/>
      <c r="AD257" s="72"/>
      <c r="AE257" s="72"/>
      <c r="AF257" s="73"/>
      <c r="AG257" s="16"/>
      <c r="AH257" s="16"/>
      <c r="AI257" s="16"/>
      <c r="AJ257" s="16"/>
      <c r="AK257" s="16"/>
      <c r="AL257" s="16"/>
      <c r="AM257" s="16"/>
      <c r="AN257" s="16"/>
      <c r="AO257" s="16"/>
      <c r="AP257" s="16"/>
      <c r="AQ257" s="16"/>
      <c r="AR257" s="16"/>
      <c r="AS257" s="16"/>
      <c r="AT257" s="16"/>
      <c r="AU257" s="16"/>
      <c r="AV257" s="16"/>
      <c r="AW257" s="16"/>
      <c r="AX257" s="16"/>
      <c r="AY257" s="16"/>
      <c r="AZ257" s="16"/>
    </row>
    <row r="258" ht="15.75" customHeight="1">
      <c r="A258" s="90" t="str">
        <f>IF('Sample list'!$D258="","",CONCATENATE('Sample information'!B$16," #1"," ",'Sample list'!$M258))</f>
        <v>YB-4209 #1 </v>
      </c>
      <c r="B258" s="90" t="str">
        <f>IF('Sample list'!$D258="","",CONCATENATE('Sample information'!B$16,"-",'Sample list'!$D258))</f>
        <v>YB-4209-UNIFI1006-24</v>
      </c>
      <c r="C258" s="91" t="s">
        <v>105</v>
      </c>
      <c r="D258" s="91" t="s">
        <v>702</v>
      </c>
      <c r="E258" s="92" t="s">
        <v>107</v>
      </c>
      <c r="F258" s="82" t="s">
        <v>108</v>
      </c>
      <c r="G258" s="91">
        <v>2.0</v>
      </c>
      <c r="H258" s="91">
        <v>50.0</v>
      </c>
      <c r="I258" s="82"/>
      <c r="J258" s="82"/>
      <c r="K258" s="91" t="s">
        <v>703</v>
      </c>
      <c r="L258" s="90" t="str">
        <f t="array" ref="L258">IF('Sample list'!$I258="",CONCATENATE("Custom (",'Sample list'!$K258,")"),IF('Sample list'!$I258="No index","Custom (None)",INDEX(Index!$C$3:$V$230,MATCH('Sample list'!$J258,Index!$B$3:$B$230,0),MATCH('Sample list'!$I258,Index!$C$2:$V$2,0))))</f>
        <v>Custom (ACGCGATGAC-CCGACAAGGA)</v>
      </c>
      <c r="M258" s="84"/>
      <c r="N258" s="73" t="s">
        <v>110</v>
      </c>
      <c r="O258" s="84" t="s">
        <v>277</v>
      </c>
      <c r="P258" s="71">
        <f>IF('Sample list'!$D258="","",'Sample list'!$H258)</f>
        <v>50</v>
      </c>
      <c r="Q258" s="71">
        <f>IF('Sample list'!$D258="","",'Sample list'!$G258*'Sample list'!$H258)</f>
        <v>100</v>
      </c>
      <c r="R258" s="82" t="s">
        <v>593</v>
      </c>
      <c r="S258" s="82" t="str">
        <f>IF('Sample list'!$D258="","",CONCATENATE('Sample information'!$B$16,"_",'Sample list'!$R258,"_org_",'Sample list'!$M258))</f>
        <v>YB-4209_PL3_org_</v>
      </c>
      <c r="T258" s="72" t="str">
        <f>IF('Sample list'!$M258="","",(CONCATENATE(20,LEFT('Sample list'!$M258,2),"-",(MID('Sample list'!$M258,3,2)),"-",(RIGHT('Sample list'!$M258,2)))))</f>
        <v/>
      </c>
      <c r="U258" s="72" t="str">
        <f>IF('Sample list'!$D258="","",IF('Sample information'!$B$22="","RML",'Sample information'!$B$22))</f>
        <v>NEBNext Ultra II Library Prep</v>
      </c>
      <c r="V258" s="72" t="s">
        <v>112</v>
      </c>
      <c r="W258" s="73"/>
      <c r="X258" s="73"/>
      <c r="Y258" s="72"/>
      <c r="Z258" s="72"/>
      <c r="AA258" s="94"/>
      <c r="AB258" s="72"/>
      <c r="AC258" s="93"/>
      <c r="AD258" s="72"/>
      <c r="AE258" s="72"/>
      <c r="AF258" s="73"/>
      <c r="AG258" s="16"/>
      <c r="AH258" s="16"/>
      <c r="AI258" s="16"/>
      <c r="AJ258" s="16"/>
      <c r="AK258" s="16"/>
      <c r="AL258" s="16"/>
      <c r="AM258" s="16"/>
      <c r="AN258" s="16"/>
      <c r="AO258" s="16"/>
      <c r="AP258" s="16"/>
      <c r="AQ258" s="16"/>
      <c r="AR258" s="16"/>
      <c r="AS258" s="16"/>
      <c r="AT258" s="16"/>
      <c r="AU258" s="16"/>
      <c r="AV258" s="16"/>
      <c r="AW258" s="16"/>
      <c r="AX258" s="16"/>
      <c r="AY258" s="16"/>
      <c r="AZ258" s="16"/>
    </row>
    <row r="259" ht="15.75" customHeight="1">
      <c r="A259" s="90" t="str">
        <f>IF('Sample list'!$D259="","",CONCATENATE('Sample information'!B$16," #1"," ",'Sample list'!$M259))</f>
        <v>YB-4209 #1 </v>
      </c>
      <c r="B259" s="90" t="str">
        <f>IF('Sample list'!$D259="","",CONCATENATE('Sample information'!B$16,"-",'Sample list'!$D259))</f>
        <v>YB-4209-UNIFI1007-24</v>
      </c>
      <c r="C259" s="91" t="s">
        <v>105</v>
      </c>
      <c r="D259" s="91" t="s">
        <v>704</v>
      </c>
      <c r="E259" s="92" t="s">
        <v>107</v>
      </c>
      <c r="F259" s="82" t="s">
        <v>108</v>
      </c>
      <c r="G259" s="91">
        <v>2.0</v>
      </c>
      <c r="H259" s="91">
        <v>50.0</v>
      </c>
      <c r="I259" s="82"/>
      <c r="J259" s="82"/>
      <c r="K259" s="91" t="s">
        <v>705</v>
      </c>
      <c r="L259" s="90" t="str">
        <f t="array" ref="L259">IF('Sample list'!$I259="",CONCATENATE("Custom (",'Sample list'!$K259,")"),IF('Sample list'!$I259="No index","Custom (None)",INDEX(Index!$C$3:$V$230,MATCH('Sample list'!$J259,Index!$B$3:$B$230,0),MATCH('Sample list'!$I259,Index!$C$2:$V$2,0))))</f>
        <v>Custom (TGCTACCACT-TGGTGTTGAC)</v>
      </c>
      <c r="M259" s="84"/>
      <c r="N259" s="73" t="s">
        <v>110</v>
      </c>
      <c r="O259" s="84" t="s">
        <v>280</v>
      </c>
      <c r="P259" s="71">
        <f>IF('Sample list'!$D259="","",'Sample list'!$H259)</f>
        <v>50</v>
      </c>
      <c r="Q259" s="71">
        <f>IF('Sample list'!$D259="","",'Sample list'!$G259*'Sample list'!$H259)</f>
        <v>100</v>
      </c>
      <c r="R259" s="82" t="s">
        <v>593</v>
      </c>
      <c r="S259" s="82" t="str">
        <f>IF('Sample list'!$D259="","",CONCATENATE('Sample information'!$B$16,"_",'Sample list'!$R259,"_org_",'Sample list'!$M259))</f>
        <v>YB-4209_PL3_org_</v>
      </c>
      <c r="T259" s="72" t="str">
        <f>IF('Sample list'!$M259="","",(CONCATENATE(20,LEFT('Sample list'!$M259,2),"-",(MID('Sample list'!$M259,3,2)),"-",(RIGHT('Sample list'!$M259,2)))))</f>
        <v/>
      </c>
      <c r="U259" s="72" t="str">
        <f>IF('Sample list'!$D259="","",IF('Sample information'!$B$22="","RML",'Sample information'!$B$22))</f>
        <v>NEBNext Ultra II Library Prep</v>
      </c>
      <c r="V259" s="72" t="s">
        <v>112</v>
      </c>
      <c r="W259" s="73"/>
      <c r="X259" s="73"/>
      <c r="Y259" s="72"/>
      <c r="Z259" s="72"/>
      <c r="AA259" s="94"/>
      <c r="AB259" s="72"/>
      <c r="AC259" s="93"/>
      <c r="AD259" s="72"/>
      <c r="AE259" s="72"/>
      <c r="AF259" s="73"/>
      <c r="AG259" s="16"/>
      <c r="AH259" s="16"/>
      <c r="AI259" s="16"/>
      <c r="AJ259" s="16"/>
      <c r="AK259" s="16"/>
      <c r="AL259" s="16"/>
      <c r="AM259" s="16"/>
      <c r="AN259" s="16"/>
      <c r="AO259" s="16"/>
      <c r="AP259" s="16"/>
      <c r="AQ259" s="16"/>
      <c r="AR259" s="16"/>
      <c r="AS259" s="16"/>
      <c r="AT259" s="16"/>
      <c r="AU259" s="16"/>
      <c r="AV259" s="16"/>
      <c r="AW259" s="16"/>
      <c r="AX259" s="16"/>
      <c r="AY259" s="16"/>
      <c r="AZ259" s="16"/>
    </row>
    <row r="260" ht="15.75" customHeight="1">
      <c r="A260" s="90" t="str">
        <f>IF('Sample list'!$D260="","",CONCATENATE('Sample information'!B$16," #1"," ",'Sample list'!$M260))</f>
        <v>YB-4209 #1 </v>
      </c>
      <c r="B260" s="90" t="str">
        <f>IF('Sample list'!$D260="","",CONCATENATE('Sample information'!B$16,"-",'Sample list'!$D260))</f>
        <v>YB-4209-UNIFI1008-24</v>
      </c>
      <c r="C260" s="91" t="s">
        <v>105</v>
      </c>
      <c r="D260" s="91" t="s">
        <v>706</v>
      </c>
      <c r="E260" s="92" t="s">
        <v>107</v>
      </c>
      <c r="F260" s="82" t="s">
        <v>108</v>
      </c>
      <c r="G260" s="91">
        <v>2.0</v>
      </c>
      <c r="H260" s="91">
        <v>50.0</v>
      </c>
      <c r="I260" s="82"/>
      <c r="J260" s="82"/>
      <c r="K260" s="91" t="s">
        <v>707</v>
      </c>
      <c r="L260" s="90" t="str">
        <f t="array" ref="L260">IF('Sample list'!$I260="",CONCATENATE("Custom (",'Sample list'!$K260,")"),IF('Sample list'!$I260="No index","Custom (None)",INDEX(Index!$C$3:$V$230,MATCH('Sample list'!$J260,Index!$B$3:$B$230,0),MATCH('Sample list'!$I260,Index!$C$2:$V$2,0))))</f>
        <v>Custom (GAACTGGATA-TGAGCTACGT)</v>
      </c>
      <c r="M260" s="84"/>
      <c r="N260" s="73" t="s">
        <v>110</v>
      </c>
      <c r="O260" s="84" t="s">
        <v>283</v>
      </c>
      <c r="P260" s="71">
        <f>IF('Sample list'!$D260="","",'Sample list'!$H260)</f>
        <v>50</v>
      </c>
      <c r="Q260" s="71">
        <f>IF('Sample list'!$D260="","",'Sample list'!$G260*'Sample list'!$H260)</f>
        <v>100</v>
      </c>
      <c r="R260" s="82" t="s">
        <v>593</v>
      </c>
      <c r="S260" s="82" t="str">
        <f>IF('Sample list'!$D260="","",CONCATENATE('Sample information'!$B$16,"_",'Sample list'!$R260,"_org_",'Sample list'!$M260))</f>
        <v>YB-4209_PL3_org_</v>
      </c>
      <c r="T260" s="72" t="str">
        <f>IF('Sample list'!$M260="","",(CONCATENATE(20,LEFT('Sample list'!$M260,2),"-",(MID('Sample list'!$M260,3,2)),"-",(RIGHT('Sample list'!$M260,2)))))</f>
        <v/>
      </c>
      <c r="U260" s="72" t="str">
        <f>IF('Sample list'!$D260="","",IF('Sample information'!$B$22="","RML",'Sample information'!$B$22))</f>
        <v>NEBNext Ultra II Library Prep</v>
      </c>
      <c r="V260" s="72" t="s">
        <v>112</v>
      </c>
      <c r="W260" s="73"/>
      <c r="X260" s="73"/>
      <c r="Y260" s="72"/>
      <c r="Z260" s="72"/>
      <c r="AA260" s="94"/>
      <c r="AB260" s="72"/>
      <c r="AC260" s="93"/>
      <c r="AD260" s="72"/>
      <c r="AE260" s="72"/>
      <c r="AF260" s="73"/>
      <c r="AG260" s="16"/>
      <c r="AH260" s="16"/>
      <c r="AI260" s="16"/>
      <c r="AJ260" s="16"/>
      <c r="AK260" s="16"/>
      <c r="AL260" s="16"/>
      <c r="AM260" s="16"/>
      <c r="AN260" s="16"/>
      <c r="AO260" s="16"/>
      <c r="AP260" s="16"/>
      <c r="AQ260" s="16"/>
      <c r="AR260" s="16"/>
      <c r="AS260" s="16"/>
      <c r="AT260" s="16"/>
      <c r="AU260" s="16"/>
      <c r="AV260" s="16"/>
      <c r="AW260" s="16"/>
      <c r="AX260" s="16"/>
      <c r="AY260" s="16"/>
      <c r="AZ260" s="16"/>
    </row>
    <row r="261" ht="15.75" customHeight="1">
      <c r="A261" s="90" t="str">
        <f>IF('Sample list'!$D261="","",CONCATENATE('Sample information'!B$16," #1"," ",'Sample list'!$M261))</f>
        <v>YB-4209 #1 </v>
      </c>
      <c r="B261" s="90" t="str">
        <f>IF('Sample list'!$D261="","",CONCATENATE('Sample information'!B$16,"-",'Sample list'!$D261))</f>
        <v>YB-4209-UNIFI1009-24</v>
      </c>
      <c r="C261" s="91" t="s">
        <v>105</v>
      </c>
      <c r="D261" s="91" t="s">
        <v>708</v>
      </c>
      <c r="E261" s="92" t="s">
        <v>107</v>
      </c>
      <c r="F261" s="82" t="s">
        <v>108</v>
      </c>
      <c r="G261" s="91">
        <v>2.0</v>
      </c>
      <c r="H261" s="91">
        <v>50.0</v>
      </c>
      <c r="I261" s="82"/>
      <c r="J261" s="82"/>
      <c r="K261" s="91" t="s">
        <v>709</v>
      </c>
      <c r="L261" s="90" t="str">
        <f t="array" ref="L261">IF('Sample list'!$I261="",CONCATENATE("Custom (",'Sample list'!$K261,")"),IF('Sample list'!$I261="No index","Custom (None)",INDEX(Index!$C$3:$V$230,MATCH('Sample list'!$J261,Index!$B$3:$B$230,0),MATCH('Sample list'!$I261,Index!$C$2:$V$2,0))))</f>
        <v>Custom (TACGTCGACT-CCATGGAACA)</v>
      </c>
      <c r="M261" s="84"/>
      <c r="N261" s="73" t="s">
        <v>110</v>
      </c>
      <c r="O261" s="84" t="s">
        <v>286</v>
      </c>
      <c r="P261" s="71">
        <f>IF('Sample list'!$D261="","",'Sample list'!$H261)</f>
        <v>50</v>
      </c>
      <c r="Q261" s="71">
        <f>IF('Sample list'!$D261="","",'Sample list'!$G261*'Sample list'!$H261)</f>
        <v>100</v>
      </c>
      <c r="R261" s="82" t="s">
        <v>593</v>
      </c>
      <c r="S261" s="82" t="str">
        <f>IF('Sample list'!$D261="","",CONCATENATE('Sample information'!$B$16,"_",'Sample list'!$R261,"_org_",'Sample list'!$M261))</f>
        <v>YB-4209_PL3_org_</v>
      </c>
      <c r="T261" s="72" t="str">
        <f>IF('Sample list'!$M261="","",(CONCATENATE(20,LEFT('Sample list'!$M261,2),"-",(MID('Sample list'!$M261,3,2)),"-",(RIGHT('Sample list'!$M261,2)))))</f>
        <v/>
      </c>
      <c r="U261" s="72" t="str">
        <f>IF('Sample list'!$D261="","",IF('Sample information'!$B$22="","RML",'Sample information'!$B$22))</f>
        <v>NEBNext Ultra II Library Prep</v>
      </c>
      <c r="V261" s="72" t="s">
        <v>112</v>
      </c>
      <c r="W261" s="73"/>
      <c r="X261" s="73"/>
      <c r="Y261" s="72"/>
      <c r="Z261" s="72"/>
      <c r="AA261" s="94"/>
      <c r="AB261" s="72"/>
      <c r="AC261" s="93"/>
      <c r="AD261" s="72"/>
      <c r="AE261" s="72"/>
      <c r="AF261" s="73"/>
      <c r="AG261" s="16"/>
      <c r="AH261" s="16"/>
      <c r="AI261" s="16"/>
      <c r="AJ261" s="16"/>
      <c r="AK261" s="16"/>
      <c r="AL261" s="16"/>
      <c r="AM261" s="16"/>
      <c r="AN261" s="16"/>
      <c r="AO261" s="16"/>
      <c r="AP261" s="16"/>
      <c r="AQ261" s="16"/>
      <c r="AR261" s="16"/>
      <c r="AS261" s="16"/>
      <c r="AT261" s="16"/>
      <c r="AU261" s="16"/>
      <c r="AV261" s="16"/>
      <c r="AW261" s="16"/>
      <c r="AX261" s="16"/>
      <c r="AY261" s="16"/>
      <c r="AZ261" s="16"/>
    </row>
    <row r="262" ht="15.75" customHeight="1">
      <c r="A262" s="90" t="str">
        <f>IF('Sample list'!$D262="","",CONCATENATE('Sample information'!B$16," #1"," ",'Sample list'!$M262))</f>
        <v>YB-4209 #1 </v>
      </c>
      <c r="B262" s="90" t="str">
        <f>IF('Sample list'!$D262="","",CONCATENATE('Sample information'!B$16,"-",'Sample list'!$D262))</f>
        <v>YB-4209-UNIFI1010-24</v>
      </c>
      <c r="C262" s="91" t="s">
        <v>105</v>
      </c>
      <c r="D262" s="91" t="s">
        <v>710</v>
      </c>
      <c r="E262" s="92" t="s">
        <v>107</v>
      </c>
      <c r="F262" s="82" t="s">
        <v>108</v>
      </c>
      <c r="G262" s="91">
        <v>2.0</v>
      </c>
      <c r="H262" s="91">
        <v>50.0</v>
      </c>
      <c r="I262" s="82"/>
      <c r="J262" s="82"/>
      <c r="K262" s="91" t="s">
        <v>711</v>
      </c>
      <c r="L262" s="90" t="str">
        <f t="array" ref="L262">IF('Sample list'!$I262="",CONCATENATE("Custom (",'Sample list'!$K262,")"),IF('Sample list'!$I262="No index","Custom (None)",INDEX(Index!$C$3:$V$230,MATCH('Sample list'!$J262,Index!$B$3:$B$230,0),MATCH('Sample list'!$I262,Index!$C$2:$V$2,0))))</f>
        <v>Custom (TGTGAACGAA-CTGATTAGTG)</v>
      </c>
      <c r="M262" s="84"/>
      <c r="N262" s="73" t="s">
        <v>110</v>
      </c>
      <c r="O262" s="84" t="s">
        <v>289</v>
      </c>
      <c r="P262" s="71">
        <f>IF('Sample list'!$D262="","",'Sample list'!$H262)</f>
        <v>50</v>
      </c>
      <c r="Q262" s="71">
        <f>IF('Sample list'!$D262="","",'Sample list'!$G262*'Sample list'!$H262)</f>
        <v>100</v>
      </c>
      <c r="R262" s="82" t="s">
        <v>593</v>
      </c>
      <c r="S262" s="82" t="str">
        <f>IF('Sample list'!$D262="","",CONCATENATE('Sample information'!$B$16,"_",'Sample list'!$R262,"_org_",'Sample list'!$M262))</f>
        <v>YB-4209_PL3_org_</v>
      </c>
      <c r="T262" s="72" t="str">
        <f>IF('Sample list'!$M262="","",(CONCATENATE(20,LEFT('Sample list'!$M262,2),"-",(MID('Sample list'!$M262,3,2)),"-",(RIGHT('Sample list'!$M262,2)))))</f>
        <v/>
      </c>
      <c r="U262" s="72" t="str">
        <f>IF('Sample list'!$D262="","",IF('Sample information'!$B$22="","RML",'Sample information'!$B$22))</f>
        <v>NEBNext Ultra II Library Prep</v>
      </c>
      <c r="V262" s="72" t="s">
        <v>112</v>
      </c>
      <c r="W262" s="73"/>
      <c r="X262" s="73"/>
      <c r="Y262" s="72"/>
      <c r="Z262" s="72"/>
      <c r="AA262" s="94"/>
      <c r="AB262" s="72"/>
      <c r="AC262" s="93"/>
      <c r="AD262" s="72"/>
      <c r="AE262" s="72"/>
      <c r="AF262" s="73"/>
      <c r="AG262" s="16"/>
      <c r="AH262" s="16"/>
      <c r="AI262" s="16"/>
      <c r="AJ262" s="16"/>
      <c r="AK262" s="16"/>
      <c r="AL262" s="16"/>
      <c r="AM262" s="16"/>
      <c r="AN262" s="16"/>
      <c r="AO262" s="16"/>
      <c r="AP262" s="16"/>
      <c r="AQ262" s="16"/>
      <c r="AR262" s="16"/>
      <c r="AS262" s="16"/>
      <c r="AT262" s="16"/>
      <c r="AU262" s="16"/>
      <c r="AV262" s="16"/>
      <c r="AW262" s="16"/>
      <c r="AX262" s="16"/>
      <c r="AY262" s="16"/>
      <c r="AZ262" s="16"/>
    </row>
    <row r="263" ht="15.75" customHeight="1">
      <c r="A263" s="90" t="str">
        <f>IF('Sample list'!$D263="","",CONCATENATE('Sample information'!B$16," #1"," ",'Sample list'!$M263))</f>
        <v>YB-4209 #1 </v>
      </c>
      <c r="B263" s="90" t="str">
        <f>IF('Sample list'!$D263="","",CONCATENATE('Sample information'!B$16,"-",'Sample list'!$D263))</f>
        <v>YB-4209-UNIFI1011-24</v>
      </c>
      <c r="C263" s="91" t="s">
        <v>105</v>
      </c>
      <c r="D263" s="91" t="s">
        <v>712</v>
      </c>
      <c r="E263" s="92" t="s">
        <v>107</v>
      </c>
      <c r="F263" s="82" t="s">
        <v>108</v>
      </c>
      <c r="G263" s="91">
        <v>2.0</v>
      </c>
      <c r="H263" s="91">
        <v>50.0</v>
      </c>
      <c r="I263" s="82"/>
      <c r="J263" s="82"/>
      <c r="K263" s="91" t="s">
        <v>713</v>
      </c>
      <c r="L263" s="90" t="str">
        <f t="array" ref="L263">IF('Sample list'!$I263="",CONCATENATE("Custom (",'Sample list'!$K263,")"),IF('Sample list'!$I263="No index","Custom (None)",INDEX(Index!$C$3:$V$230,MATCH('Sample list'!$J263,Index!$B$3:$B$230,0),MATCH('Sample list'!$I263,Index!$C$2:$V$2,0))))</f>
        <v>Custom (CCGCATTGTC-TTGTTGAGTG)</v>
      </c>
      <c r="M263" s="84"/>
      <c r="N263" s="73" t="s">
        <v>110</v>
      </c>
      <c r="O263" s="84" t="s">
        <v>292</v>
      </c>
      <c r="P263" s="71">
        <f>IF('Sample list'!$D263="","",'Sample list'!$H263)</f>
        <v>50</v>
      </c>
      <c r="Q263" s="71">
        <f>IF('Sample list'!$D263="","",'Sample list'!$G263*'Sample list'!$H263)</f>
        <v>100</v>
      </c>
      <c r="R263" s="82" t="s">
        <v>593</v>
      </c>
      <c r="S263" s="82" t="str">
        <f>IF('Sample list'!$D263="","",CONCATENATE('Sample information'!$B$16,"_",'Sample list'!$R263,"_org_",'Sample list'!$M263))</f>
        <v>YB-4209_PL3_org_</v>
      </c>
      <c r="T263" s="72" t="str">
        <f>IF('Sample list'!$M263="","",(CONCATENATE(20,LEFT('Sample list'!$M263,2),"-",(MID('Sample list'!$M263,3,2)),"-",(RIGHT('Sample list'!$M263,2)))))</f>
        <v/>
      </c>
      <c r="U263" s="72" t="str">
        <f>IF('Sample list'!$D263="","",IF('Sample information'!$B$22="","RML",'Sample information'!$B$22))</f>
        <v>NEBNext Ultra II Library Prep</v>
      </c>
      <c r="V263" s="72" t="s">
        <v>112</v>
      </c>
      <c r="W263" s="73"/>
      <c r="X263" s="73"/>
      <c r="Y263" s="72"/>
      <c r="Z263" s="72"/>
      <c r="AA263" s="94"/>
      <c r="AB263" s="72"/>
      <c r="AC263" s="93"/>
      <c r="AD263" s="72"/>
      <c r="AE263" s="72"/>
      <c r="AF263" s="73"/>
      <c r="AG263" s="16"/>
      <c r="AH263" s="16"/>
      <c r="AI263" s="16"/>
      <c r="AJ263" s="16"/>
      <c r="AK263" s="16"/>
      <c r="AL263" s="16"/>
      <c r="AM263" s="16"/>
      <c r="AN263" s="16"/>
      <c r="AO263" s="16"/>
      <c r="AP263" s="16"/>
      <c r="AQ263" s="16"/>
      <c r="AR263" s="16"/>
      <c r="AS263" s="16"/>
      <c r="AT263" s="16"/>
      <c r="AU263" s="16"/>
      <c r="AV263" s="16"/>
      <c r="AW263" s="16"/>
      <c r="AX263" s="16"/>
      <c r="AY263" s="16"/>
      <c r="AZ263" s="16"/>
    </row>
    <row r="264" ht="15.75" customHeight="1">
      <c r="A264" s="90" t="str">
        <f>IF('Sample list'!$D264="","",CONCATENATE('Sample information'!B$16," #1"," ",'Sample list'!$M264))</f>
        <v>YB-4209 #1 </v>
      </c>
      <c r="B264" s="90" t="str">
        <f>IF('Sample list'!$D264="","",CONCATENATE('Sample information'!B$16,"-",'Sample list'!$D264))</f>
        <v>YB-4209-UNIFI1012-24</v>
      </c>
      <c r="C264" s="91" t="s">
        <v>105</v>
      </c>
      <c r="D264" s="91" t="s">
        <v>714</v>
      </c>
      <c r="E264" s="92" t="s">
        <v>107</v>
      </c>
      <c r="F264" s="82" t="s">
        <v>108</v>
      </c>
      <c r="G264" s="91">
        <v>2.0</v>
      </c>
      <c r="H264" s="91">
        <v>50.0</v>
      </c>
      <c r="I264" s="82"/>
      <c r="J264" s="82"/>
      <c r="K264" s="91" t="s">
        <v>715</v>
      </c>
      <c r="L264" s="90" t="str">
        <f t="array" ref="L264">IF('Sample list'!$I264="",CONCATENATE("Custom (",'Sample list'!$K264,")"),IF('Sample list'!$I264="No index","Custom (None)",INDEX(Index!$C$3:$V$230,MATCH('Sample list'!$J264,Index!$B$3:$B$230,0),MATCH('Sample list'!$I264,Index!$C$2:$V$2,0))))</f>
        <v>Custom (AATGCCACTT-AGAACAATCG)</v>
      </c>
      <c r="M264" s="84"/>
      <c r="N264" s="73" t="s">
        <v>110</v>
      </c>
      <c r="O264" s="84" t="s">
        <v>295</v>
      </c>
      <c r="P264" s="71">
        <f>IF('Sample list'!$D264="","",'Sample list'!$H264)</f>
        <v>50</v>
      </c>
      <c r="Q264" s="71">
        <f>IF('Sample list'!$D264="","",'Sample list'!$G264*'Sample list'!$H264)</f>
        <v>100</v>
      </c>
      <c r="R264" s="82" t="s">
        <v>593</v>
      </c>
      <c r="S264" s="82" t="str">
        <f>IF('Sample list'!$D264="","",CONCATENATE('Sample information'!$B$16,"_",'Sample list'!$R264,"_org_",'Sample list'!$M264))</f>
        <v>YB-4209_PL3_org_</v>
      </c>
      <c r="T264" s="72" t="str">
        <f>IF('Sample list'!$M264="","",(CONCATENATE(20,LEFT('Sample list'!$M264,2),"-",(MID('Sample list'!$M264,3,2)),"-",(RIGHT('Sample list'!$M264,2)))))</f>
        <v/>
      </c>
      <c r="U264" s="72" t="str">
        <f>IF('Sample list'!$D264="","",IF('Sample information'!$B$22="","RML",'Sample information'!$B$22))</f>
        <v>NEBNext Ultra II Library Prep</v>
      </c>
      <c r="V264" s="72" t="s">
        <v>112</v>
      </c>
      <c r="W264" s="73"/>
      <c r="X264" s="73"/>
      <c r="Y264" s="72"/>
      <c r="Z264" s="72"/>
      <c r="AA264" s="94"/>
      <c r="AB264" s="72"/>
      <c r="AC264" s="93"/>
      <c r="AD264" s="72"/>
      <c r="AE264" s="72"/>
      <c r="AF264" s="73"/>
      <c r="AG264" s="16"/>
      <c r="AH264" s="16"/>
      <c r="AI264" s="16"/>
      <c r="AJ264" s="16"/>
      <c r="AK264" s="16"/>
      <c r="AL264" s="16"/>
      <c r="AM264" s="16"/>
      <c r="AN264" s="16"/>
      <c r="AO264" s="16"/>
      <c r="AP264" s="16"/>
      <c r="AQ264" s="16"/>
      <c r="AR264" s="16"/>
      <c r="AS264" s="16"/>
      <c r="AT264" s="16"/>
      <c r="AU264" s="16"/>
      <c r="AV264" s="16"/>
      <c r="AW264" s="16"/>
      <c r="AX264" s="16"/>
      <c r="AY264" s="16"/>
      <c r="AZ264" s="16"/>
    </row>
    <row r="265" ht="15.75" customHeight="1">
      <c r="A265" s="90" t="str">
        <f>IF('Sample list'!$D265="","",CONCATENATE('Sample information'!B$16," #1"," ",'Sample list'!$M265))</f>
        <v>YB-4209 #1 </v>
      </c>
      <c r="B265" s="90" t="str">
        <f>IF('Sample list'!$D265="","",CONCATENATE('Sample information'!B$16,"-",'Sample list'!$D265))</f>
        <v>YB-4209-UNIFI1013-24</v>
      </c>
      <c r="C265" s="91" t="s">
        <v>105</v>
      </c>
      <c r="D265" s="91" t="s">
        <v>716</v>
      </c>
      <c r="E265" s="92" t="s">
        <v>107</v>
      </c>
      <c r="F265" s="82" t="s">
        <v>108</v>
      </c>
      <c r="G265" s="91">
        <v>2.0</v>
      </c>
      <c r="H265" s="91">
        <v>50.0</v>
      </c>
      <c r="I265" s="82"/>
      <c r="J265" s="82"/>
      <c r="K265" s="91" t="s">
        <v>717</v>
      </c>
      <c r="L265" s="90" t="str">
        <f t="array" ref="L265">IF('Sample list'!$I265="",CONCATENATE("Custom (",'Sample list'!$K265,")"),IF('Sample list'!$I265="No index","Custom (None)",INDEX(Index!$C$3:$V$230,MATCH('Sample list'!$J265,Index!$B$3:$B$230,0),MATCH('Sample list'!$I265,Index!$C$2:$V$2,0))))</f>
        <v>Custom (CTCAGGTTGC-GTTCATTGCG)</v>
      </c>
      <c r="M265" s="84"/>
      <c r="N265" s="73" t="s">
        <v>110</v>
      </c>
      <c r="O265" s="84" t="s">
        <v>298</v>
      </c>
      <c r="P265" s="71">
        <f>IF('Sample list'!$D265="","",'Sample list'!$H265)</f>
        <v>50</v>
      </c>
      <c r="Q265" s="71">
        <f>IF('Sample list'!$D265="","",'Sample list'!$G265*'Sample list'!$H265)</f>
        <v>100</v>
      </c>
      <c r="R265" s="82" t="s">
        <v>593</v>
      </c>
      <c r="S265" s="82" t="str">
        <f>IF('Sample list'!$D265="","",CONCATENATE('Sample information'!$B$16,"_",'Sample list'!$R265,"_org_",'Sample list'!$M265))</f>
        <v>YB-4209_PL3_org_</v>
      </c>
      <c r="T265" s="72" t="str">
        <f>IF('Sample list'!$M265="","",(CONCATENATE(20,LEFT('Sample list'!$M265,2),"-",(MID('Sample list'!$M265,3,2)),"-",(RIGHT('Sample list'!$M265,2)))))</f>
        <v/>
      </c>
      <c r="U265" s="72" t="str">
        <f>IF('Sample list'!$D265="","",IF('Sample information'!$B$22="","RML",'Sample information'!$B$22))</f>
        <v>NEBNext Ultra II Library Prep</v>
      </c>
      <c r="V265" s="72" t="s">
        <v>112</v>
      </c>
      <c r="W265" s="73"/>
      <c r="X265" s="73"/>
      <c r="Y265" s="72"/>
      <c r="Z265" s="72"/>
      <c r="AA265" s="94"/>
      <c r="AB265" s="72"/>
      <c r="AC265" s="93"/>
      <c r="AD265" s="72"/>
      <c r="AE265" s="72"/>
      <c r="AF265" s="73"/>
      <c r="AG265" s="16"/>
      <c r="AH265" s="16"/>
      <c r="AI265" s="16"/>
      <c r="AJ265" s="16"/>
      <c r="AK265" s="16"/>
      <c r="AL265" s="16"/>
      <c r="AM265" s="16"/>
      <c r="AN265" s="16"/>
      <c r="AO265" s="16"/>
      <c r="AP265" s="16"/>
      <c r="AQ265" s="16"/>
      <c r="AR265" s="16"/>
      <c r="AS265" s="16"/>
      <c r="AT265" s="16"/>
      <c r="AU265" s="16"/>
      <c r="AV265" s="16"/>
      <c r="AW265" s="16"/>
      <c r="AX265" s="16"/>
      <c r="AY265" s="16"/>
      <c r="AZ265" s="16"/>
    </row>
    <row r="266" ht="15.75" customHeight="1">
      <c r="A266" s="90" t="str">
        <f>IF('Sample list'!$D266="","",CONCATENATE('Sample information'!B$16," #1"," ",'Sample list'!$M266))</f>
        <v>YB-4209 #1 </v>
      </c>
      <c r="B266" s="90" t="str">
        <f>IF('Sample list'!$D266="","",CONCATENATE('Sample information'!B$16,"-",'Sample list'!$D266))</f>
        <v>YB-4209-UNIFI1014-24</v>
      </c>
      <c r="C266" s="91" t="s">
        <v>105</v>
      </c>
      <c r="D266" s="91" t="s">
        <v>718</v>
      </c>
      <c r="E266" s="92" t="s">
        <v>107</v>
      </c>
      <c r="F266" s="82" t="s">
        <v>108</v>
      </c>
      <c r="G266" s="91">
        <v>2.0</v>
      </c>
      <c r="H266" s="91">
        <v>50.0</v>
      </c>
      <c r="I266" s="82"/>
      <c r="J266" s="82"/>
      <c r="K266" s="91" t="s">
        <v>719</v>
      </c>
      <c r="L266" s="90" t="str">
        <f t="array" ref="L266">IF('Sample list'!$I266="",CONCATENATE("Custom (",'Sample list'!$K266,")"),IF('Sample list'!$I266="No index","Custom (None)",INDEX(Index!$C$3:$V$230,MATCH('Sample list'!$J266,Index!$B$3:$B$230,0),MATCH('Sample list'!$I266,Index!$C$2:$V$2,0))))</f>
        <v>Custom (GTCCGGTTCT-TCCTACCATA)</v>
      </c>
      <c r="M266" s="84"/>
      <c r="N266" s="73" t="s">
        <v>110</v>
      </c>
      <c r="O266" s="84" t="s">
        <v>301</v>
      </c>
      <c r="P266" s="71">
        <f>IF('Sample list'!$D266="","",'Sample list'!$H266)</f>
        <v>50</v>
      </c>
      <c r="Q266" s="71">
        <f>IF('Sample list'!$D266="","",'Sample list'!$G266*'Sample list'!$H266)</f>
        <v>100</v>
      </c>
      <c r="R266" s="82" t="s">
        <v>593</v>
      </c>
      <c r="S266" s="82" t="str">
        <f>IF('Sample list'!$D266="","",CONCATENATE('Sample information'!$B$16,"_",'Sample list'!$R266,"_org_",'Sample list'!$M266))</f>
        <v>YB-4209_PL3_org_</v>
      </c>
      <c r="T266" s="72" t="str">
        <f>IF('Sample list'!$M266="","",(CONCATENATE(20,LEFT('Sample list'!$M266,2),"-",(MID('Sample list'!$M266,3,2)),"-",(RIGHT('Sample list'!$M266,2)))))</f>
        <v/>
      </c>
      <c r="U266" s="72" t="str">
        <f>IF('Sample list'!$D266="","",IF('Sample information'!$B$22="","RML",'Sample information'!$B$22))</f>
        <v>NEBNext Ultra II Library Prep</v>
      </c>
      <c r="V266" s="72" t="s">
        <v>112</v>
      </c>
      <c r="W266" s="73"/>
      <c r="X266" s="73"/>
      <c r="Y266" s="72"/>
      <c r="Z266" s="72"/>
      <c r="AA266" s="94"/>
      <c r="AB266" s="72"/>
      <c r="AC266" s="93"/>
      <c r="AD266" s="72"/>
      <c r="AE266" s="72"/>
      <c r="AF266" s="73"/>
      <c r="AG266" s="16"/>
      <c r="AH266" s="16"/>
      <c r="AI266" s="16"/>
      <c r="AJ266" s="16"/>
      <c r="AK266" s="16"/>
      <c r="AL266" s="16"/>
      <c r="AM266" s="16"/>
      <c r="AN266" s="16"/>
      <c r="AO266" s="16"/>
      <c r="AP266" s="16"/>
      <c r="AQ266" s="16"/>
      <c r="AR266" s="16"/>
      <c r="AS266" s="16"/>
      <c r="AT266" s="16"/>
      <c r="AU266" s="16"/>
      <c r="AV266" s="16"/>
      <c r="AW266" s="16"/>
      <c r="AX266" s="16"/>
      <c r="AY266" s="16"/>
      <c r="AZ266" s="16"/>
    </row>
    <row r="267" ht="15.75" customHeight="1">
      <c r="A267" s="90" t="str">
        <f>IF('Sample list'!$D267="","",CONCATENATE('Sample information'!B$16," #1"," ",'Sample list'!$M267))</f>
        <v>YB-4209 #1 </v>
      </c>
      <c r="B267" s="90" t="str">
        <f>IF('Sample list'!$D267="","",CONCATENATE('Sample information'!B$16,"-",'Sample list'!$D267))</f>
        <v>YB-4209-UNIFI1015-24</v>
      </c>
      <c r="C267" s="91" t="s">
        <v>105</v>
      </c>
      <c r="D267" s="91" t="s">
        <v>720</v>
      </c>
      <c r="E267" s="92" t="s">
        <v>107</v>
      </c>
      <c r="F267" s="82" t="s">
        <v>108</v>
      </c>
      <c r="G267" s="91">
        <v>2.0</v>
      </c>
      <c r="H267" s="91">
        <v>50.0</v>
      </c>
      <c r="I267" s="82"/>
      <c r="J267" s="82"/>
      <c r="K267" s="91" t="s">
        <v>721</v>
      </c>
      <c r="L267" s="90" t="str">
        <f t="array" ref="L267">IF('Sample list'!$I267="",CONCATENATE("Custom (",'Sample list'!$K267,")"),IF('Sample list'!$I267="No index","Custom (None)",INDEX(Index!$C$3:$V$230,MATCH('Sample list'!$J267,Index!$B$3:$B$230,0),MATCH('Sample list'!$I267,Index!$C$2:$V$2,0))))</f>
        <v>Custom (CAACAGTGTG-TGCATTGGTT)</v>
      </c>
      <c r="M267" s="84"/>
      <c r="N267" s="73" t="s">
        <v>110</v>
      </c>
      <c r="O267" s="84" t="s">
        <v>304</v>
      </c>
      <c r="P267" s="71">
        <f>IF('Sample list'!$D267="","",'Sample list'!$H267)</f>
        <v>50</v>
      </c>
      <c r="Q267" s="71">
        <f>IF('Sample list'!$D267="","",'Sample list'!$G267*'Sample list'!$H267)</f>
        <v>100</v>
      </c>
      <c r="R267" s="82" t="s">
        <v>593</v>
      </c>
      <c r="S267" s="82" t="str">
        <f>IF('Sample list'!$D267="","",CONCATENATE('Sample information'!$B$16,"_",'Sample list'!$R267,"_org_",'Sample list'!$M267))</f>
        <v>YB-4209_PL3_org_</v>
      </c>
      <c r="T267" s="72" t="str">
        <f>IF('Sample list'!$M267="","",(CONCATENATE(20,LEFT('Sample list'!$M267,2),"-",(MID('Sample list'!$M267,3,2)),"-",(RIGHT('Sample list'!$M267,2)))))</f>
        <v/>
      </c>
      <c r="U267" s="72" t="str">
        <f>IF('Sample list'!$D267="","",IF('Sample information'!$B$22="","RML",'Sample information'!$B$22))</f>
        <v>NEBNext Ultra II Library Prep</v>
      </c>
      <c r="V267" s="72" t="s">
        <v>112</v>
      </c>
      <c r="W267" s="73"/>
      <c r="X267" s="73"/>
      <c r="Y267" s="72"/>
      <c r="Z267" s="72"/>
      <c r="AA267" s="94"/>
      <c r="AB267" s="72"/>
      <c r="AC267" s="93"/>
      <c r="AD267" s="72"/>
      <c r="AE267" s="72"/>
      <c r="AF267" s="73"/>
      <c r="AG267" s="16"/>
      <c r="AH267" s="16"/>
      <c r="AI267" s="16"/>
      <c r="AJ267" s="16"/>
      <c r="AK267" s="16"/>
      <c r="AL267" s="16"/>
      <c r="AM267" s="16"/>
      <c r="AN267" s="16"/>
      <c r="AO267" s="16"/>
      <c r="AP267" s="16"/>
      <c r="AQ267" s="16"/>
      <c r="AR267" s="16"/>
      <c r="AS267" s="16"/>
      <c r="AT267" s="16"/>
      <c r="AU267" s="16"/>
      <c r="AV267" s="16"/>
      <c r="AW267" s="16"/>
      <c r="AX267" s="16"/>
      <c r="AY267" s="16"/>
      <c r="AZ267" s="16"/>
    </row>
    <row r="268" ht="15.75" customHeight="1">
      <c r="A268" s="90" t="str">
        <f>IF('Sample list'!$D268="","",CONCATENATE('Sample information'!B$16," #1"," ",'Sample list'!$M268))</f>
        <v>YB-4209 #1 </v>
      </c>
      <c r="B268" s="90" t="str">
        <f>IF('Sample list'!$D268="","",CONCATENATE('Sample information'!B$16,"-",'Sample list'!$D268))</f>
        <v>YB-4209-UNIFI1016-24</v>
      </c>
      <c r="C268" s="91" t="s">
        <v>105</v>
      </c>
      <c r="D268" s="91" t="s">
        <v>722</v>
      </c>
      <c r="E268" s="92" t="s">
        <v>107</v>
      </c>
      <c r="F268" s="82" t="s">
        <v>108</v>
      </c>
      <c r="G268" s="91">
        <v>2.0</v>
      </c>
      <c r="H268" s="91">
        <v>50.0</v>
      </c>
      <c r="I268" s="82"/>
      <c r="J268" s="82"/>
      <c r="K268" s="91" t="s">
        <v>723</v>
      </c>
      <c r="L268" s="90" t="str">
        <f t="array" ref="L268">IF('Sample list'!$I268="",CONCATENATE("Custom (",'Sample list'!$K268,")"),IF('Sample list'!$I268="No index","Custom (None)",INDEX(Index!$C$3:$V$230,MATCH('Sample list'!$J268,Index!$B$3:$B$230,0),MATCH('Sample list'!$I268,Index!$C$2:$V$2,0))))</f>
        <v>Custom (GCAGAATGAG-TTGAAGCGGT)</v>
      </c>
      <c r="M268" s="84"/>
      <c r="N268" s="73" t="s">
        <v>110</v>
      </c>
      <c r="O268" s="84" t="s">
        <v>307</v>
      </c>
      <c r="P268" s="71">
        <f>IF('Sample list'!$D268="","",'Sample list'!$H268)</f>
        <v>50</v>
      </c>
      <c r="Q268" s="71">
        <f>IF('Sample list'!$D268="","",'Sample list'!$G268*'Sample list'!$H268)</f>
        <v>100</v>
      </c>
      <c r="R268" s="82" t="s">
        <v>593</v>
      </c>
      <c r="S268" s="82" t="str">
        <f>IF('Sample list'!$D268="","",CONCATENATE('Sample information'!$B$16,"_",'Sample list'!$R268,"_org_",'Sample list'!$M268))</f>
        <v>YB-4209_PL3_org_</v>
      </c>
      <c r="T268" s="72" t="str">
        <f>IF('Sample list'!$M268="","",(CONCATENATE(20,LEFT('Sample list'!$M268,2),"-",(MID('Sample list'!$M268,3,2)),"-",(RIGHT('Sample list'!$M268,2)))))</f>
        <v/>
      </c>
      <c r="U268" s="72" t="str">
        <f>IF('Sample list'!$D268="","",IF('Sample information'!$B$22="","RML",'Sample information'!$B$22))</f>
        <v>NEBNext Ultra II Library Prep</v>
      </c>
      <c r="V268" s="72" t="s">
        <v>112</v>
      </c>
      <c r="W268" s="73"/>
      <c r="X268" s="73"/>
      <c r="Y268" s="72"/>
      <c r="Z268" s="72"/>
      <c r="AA268" s="94"/>
      <c r="AB268" s="72"/>
      <c r="AC268" s="93"/>
      <c r="AD268" s="72"/>
      <c r="AE268" s="72"/>
      <c r="AF268" s="73"/>
      <c r="AG268" s="16"/>
      <c r="AH268" s="16"/>
      <c r="AI268" s="16"/>
      <c r="AJ268" s="16"/>
      <c r="AK268" s="16"/>
      <c r="AL268" s="16"/>
      <c r="AM268" s="16"/>
      <c r="AN268" s="16"/>
      <c r="AO268" s="16"/>
      <c r="AP268" s="16"/>
      <c r="AQ268" s="16"/>
      <c r="AR268" s="16"/>
      <c r="AS268" s="16"/>
      <c r="AT268" s="16"/>
      <c r="AU268" s="16"/>
      <c r="AV268" s="16"/>
      <c r="AW268" s="16"/>
      <c r="AX268" s="16"/>
      <c r="AY268" s="16"/>
      <c r="AZ268" s="16"/>
    </row>
    <row r="269" ht="15.75" customHeight="1">
      <c r="A269" s="90" t="str">
        <f>IF('Sample list'!$D269="","",CONCATENATE('Sample information'!B$16," #1"," ",'Sample list'!$M269))</f>
        <v>YB-4209 #1 </v>
      </c>
      <c r="B269" s="90" t="str">
        <f>IF('Sample list'!$D269="","",CONCATENATE('Sample information'!B$16,"-",'Sample list'!$D269))</f>
        <v>YB-4209-UNIFI1017-24</v>
      </c>
      <c r="C269" s="91" t="s">
        <v>105</v>
      </c>
      <c r="D269" s="91" t="s">
        <v>724</v>
      </c>
      <c r="E269" s="92" t="s">
        <v>107</v>
      </c>
      <c r="F269" s="82" t="s">
        <v>108</v>
      </c>
      <c r="G269" s="91">
        <v>2.0</v>
      </c>
      <c r="H269" s="91">
        <v>50.0</v>
      </c>
      <c r="I269" s="82"/>
      <c r="J269" s="82"/>
      <c r="K269" s="91" t="s">
        <v>725</v>
      </c>
      <c r="L269" s="90" t="str">
        <f t="array" ref="L269">IF('Sample list'!$I269="",CONCATENATE("Custom (",'Sample list'!$K269,")"),IF('Sample list'!$I269="No index","Custom (None)",INDEX(Index!$C$3:$V$230,MATCH('Sample list'!$J269,Index!$B$3:$B$230,0),MATCH('Sample list'!$I269,Index!$C$2:$V$2,0))))</f>
        <v>Custom (AGTCACTGTT-ATCGCAGTGT)</v>
      </c>
      <c r="M269" s="84"/>
      <c r="N269" s="73" t="s">
        <v>110</v>
      </c>
      <c r="O269" s="84" t="s">
        <v>310</v>
      </c>
      <c r="P269" s="71">
        <f>IF('Sample list'!$D269="","",'Sample list'!$H269)</f>
        <v>50</v>
      </c>
      <c r="Q269" s="71">
        <f>IF('Sample list'!$D269="","",'Sample list'!$G269*'Sample list'!$H269)</f>
        <v>100</v>
      </c>
      <c r="R269" s="82" t="s">
        <v>593</v>
      </c>
      <c r="S269" s="82" t="str">
        <f>IF('Sample list'!$D269="","",CONCATENATE('Sample information'!$B$16,"_",'Sample list'!$R269,"_org_",'Sample list'!$M269))</f>
        <v>YB-4209_PL3_org_</v>
      </c>
      <c r="T269" s="72" t="str">
        <f>IF('Sample list'!$M269="","",(CONCATENATE(20,LEFT('Sample list'!$M269,2),"-",(MID('Sample list'!$M269,3,2)),"-",(RIGHT('Sample list'!$M269,2)))))</f>
        <v/>
      </c>
      <c r="U269" s="72" t="str">
        <f>IF('Sample list'!$D269="","",IF('Sample information'!$B$22="","RML",'Sample information'!$B$22))</f>
        <v>NEBNext Ultra II Library Prep</v>
      </c>
      <c r="V269" s="72" t="s">
        <v>112</v>
      </c>
      <c r="W269" s="73"/>
      <c r="X269" s="73"/>
      <c r="Y269" s="72"/>
      <c r="Z269" s="72"/>
      <c r="AA269" s="94"/>
      <c r="AB269" s="72"/>
      <c r="AC269" s="93"/>
      <c r="AD269" s="72"/>
      <c r="AE269" s="72"/>
      <c r="AF269" s="73"/>
      <c r="AG269" s="16"/>
      <c r="AH269" s="16"/>
      <c r="AI269" s="16"/>
      <c r="AJ269" s="16"/>
      <c r="AK269" s="16"/>
      <c r="AL269" s="16"/>
      <c r="AM269" s="16"/>
      <c r="AN269" s="16"/>
      <c r="AO269" s="16"/>
      <c r="AP269" s="16"/>
      <c r="AQ269" s="16"/>
      <c r="AR269" s="16"/>
      <c r="AS269" s="16"/>
      <c r="AT269" s="16"/>
      <c r="AU269" s="16"/>
      <c r="AV269" s="16"/>
      <c r="AW269" s="16"/>
      <c r="AX269" s="16"/>
      <c r="AY269" s="16"/>
      <c r="AZ269" s="16"/>
    </row>
    <row r="270" ht="15.75" customHeight="1">
      <c r="A270" s="90" t="str">
        <f>IF('Sample list'!$D270="","",CONCATENATE('Sample information'!B$16," #1"," ",'Sample list'!$M270))</f>
        <v>YB-4209 #1 </v>
      </c>
      <c r="B270" s="90" t="str">
        <f>IF('Sample list'!$D270="","",CONCATENATE('Sample information'!B$16,"-",'Sample list'!$D270))</f>
        <v>YB-4209-UNIFI1018-24</v>
      </c>
      <c r="C270" s="91" t="s">
        <v>105</v>
      </c>
      <c r="D270" s="91" t="s">
        <v>726</v>
      </c>
      <c r="E270" s="92" t="s">
        <v>107</v>
      </c>
      <c r="F270" s="82" t="s">
        <v>108</v>
      </c>
      <c r="G270" s="91">
        <v>2.0</v>
      </c>
      <c r="H270" s="91">
        <v>50.0</v>
      </c>
      <c r="I270" s="82"/>
      <c r="J270" s="82"/>
      <c r="K270" s="91" t="s">
        <v>727</v>
      </c>
      <c r="L270" s="90" t="str">
        <f t="array" ref="L270">IF('Sample list'!$I270="",CONCATENATE("Custom (",'Sample list'!$K270,")"),IF('Sample list'!$I270="No index","Custom (None)",INDEX(Index!$C$3:$V$230,MATCH('Sample list'!$J270,Index!$B$3:$B$230,0),MATCH('Sample list'!$I270,Index!$C$2:$V$2,0))))</f>
        <v>Custom (ATCCAAGTGG-AATCTCGGTT)</v>
      </c>
      <c r="M270" s="84"/>
      <c r="N270" s="73" t="s">
        <v>110</v>
      </c>
      <c r="O270" s="84" t="s">
        <v>313</v>
      </c>
      <c r="P270" s="71">
        <f>IF('Sample list'!$D270="","",'Sample list'!$H270)</f>
        <v>50</v>
      </c>
      <c r="Q270" s="71">
        <f>IF('Sample list'!$D270="","",'Sample list'!$G270*'Sample list'!$H270)</f>
        <v>100</v>
      </c>
      <c r="R270" s="82" t="s">
        <v>593</v>
      </c>
      <c r="S270" s="82" t="str">
        <f>IF('Sample list'!$D270="","",CONCATENATE('Sample information'!$B$16,"_",'Sample list'!$R270,"_org_",'Sample list'!$M270))</f>
        <v>YB-4209_PL3_org_</v>
      </c>
      <c r="T270" s="72" t="str">
        <f>IF('Sample list'!$M270="","",(CONCATENATE(20,LEFT('Sample list'!$M270,2),"-",(MID('Sample list'!$M270,3,2)),"-",(RIGHT('Sample list'!$M270,2)))))</f>
        <v/>
      </c>
      <c r="U270" s="72" t="str">
        <f>IF('Sample list'!$D270="","",IF('Sample information'!$B$22="","RML",'Sample information'!$B$22))</f>
        <v>NEBNext Ultra II Library Prep</v>
      </c>
      <c r="V270" s="72" t="s">
        <v>112</v>
      </c>
      <c r="W270" s="73"/>
      <c r="X270" s="73"/>
      <c r="Y270" s="72"/>
      <c r="Z270" s="72"/>
      <c r="AA270" s="94"/>
      <c r="AB270" s="72"/>
      <c r="AC270" s="93"/>
      <c r="AD270" s="72"/>
      <c r="AE270" s="72"/>
      <c r="AF270" s="73"/>
      <c r="AG270" s="16"/>
      <c r="AH270" s="16"/>
      <c r="AI270" s="16"/>
      <c r="AJ270" s="16"/>
      <c r="AK270" s="16"/>
      <c r="AL270" s="16"/>
      <c r="AM270" s="16"/>
      <c r="AN270" s="16"/>
      <c r="AO270" s="16"/>
      <c r="AP270" s="16"/>
      <c r="AQ270" s="16"/>
      <c r="AR270" s="16"/>
      <c r="AS270" s="16"/>
      <c r="AT270" s="16"/>
      <c r="AU270" s="16"/>
      <c r="AV270" s="16"/>
      <c r="AW270" s="16"/>
      <c r="AX270" s="16"/>
      <c r="AY270" s="16"/>
      <c r="AZ270" s="16"/>
    </row>
    <row r="271" ht="15.75" customHeight="1">
      <c r="A271" s="90" t="str">
        <f>IF('Sample list'!$D271="","",CONCATENATE('Sample information'!B$16," #1"," ",'Sample list'!$M271))</f>
        <v>YB-4209 #1 </v>
      </c>
      <c r="B271" s="90" t="str">
        <f>IF('Sample list'!$D271="","",CONCATENATE('Sample information'!B$16,"-",'Sample list'!$D271))</f>
        <v>YB-4209-UNIFI1019-24</v>
      </c>
      <c r="C271" s="91" t="s">
        <v>105</v>
      </c>
      <c r="D271" s="91" t="s">
        <v>728</v>
      </c>
      <c r="E271" s="92" t="s">
        <v>107</v>
      </c>
      <c r="F271" s="82" t="s">
        <v>108</v>
      </c>
      <c r="G271" s="91">
        <v>2.0</v>
      </c>
      <c r="H271" s="91">
        <v>50.0</v>
      </c>
      <c r="I271" s="82"/>
      <c r="J271" s="82"/>
      <c r="K271" s="91" t="s">
        <v>729</v>
      </c>
      <c r="L271" s="90" t="str">
        <f t="array" ref="L271">IF('Sample list'!$I271="",CONCATENATE("Custom (",'Sample list'!$K271,")"),IF('Sample list'!$I271="No index","Custom (None)",INDEX(Index!$C$3:$V$230,MATCH('Sample list'!$J271,Index!$B$3:$B$230,0),MATCH('Sample list'!$I271,Index!$C$2:$V$2,0))))</f>
        <v>Custom (ACCAGTCTGA-TCGATTACGC)</v>
      </c>
      <c r="M271" s="84"/>
      <c r="N271" s="73" t="s">
        <v>110</v>
      </c>
      <c r="O271" s="84" t="s">
        <v>316</v>
      </c>
      <c r="P271" s="71">
        <f>IF('Sample list'!$D271="","",'Sample list'!$H271)</f>
        <v>50</v>
      </c>
      <c r="Q271" s="71">
        <f>IF('Sample list'!$D271="","",'Sample list'!$G271*'Sample list'!$H271)</f>
        <v>100</v>
      </c>
      <c r="R271" s="82" t="s">
        <v>593</v>
      </c>
      <c r="S271" s="82" t="str">
        <f>IF('Sample list'!$D271="","",CONCATENATE('Sample information'!$B$16,"_",'Sample list'!$R271,"_org_",'Sample list'!$M271))</f>
        <v>YB-4209_PL3_org_</v>
      </c>
      <c r="T271" s="72" t="str">
        <f>IF('Sample list'!$M271="","",(CONCATENATE(20,LEFT('Sample list'!$M271,2),"-",(MID('Sample list'!$M271,3,2)),"-",(RIGHT('Sample list'!$M271,2)))))</f>
        <v/>
      </c>
      <c r="U271" s="72" t="str">
        <f>IF('Sample list'!$D271="","",IF('Sample information'!$B$22="","RML",'Sample information'!$B$22))</f>
        <v>NEBNext Ultra II Library Prep</v>
      </c>
      <c r="V271" s="72" t="s">
        <v>112</v>
      </c>
      <c r="W271" s="73"/>
      <c r="X271" s="73"/>
      <c r="Y271" s="72"/>
      <c r="Z271" s="72"/>
      <c r="AA271" s="94"/>
      <c r="AB271" s="72"/>
      <c r="AC271" s="93"/>
      <c r="AD271" s="72"/>
      <c r="AE271" s="72"/>
      <c r="AF271" s="73"/>
      <c r="AG271" s="16"/>
      <c r="AH271" s="16"/>
      <c r="AI271" s="16"/>
      <c r="AJ271" s="16"/>
      <c r="AK271" s="16"/>
      <c r="AL271" s="16"/>
      <c r="AM271" s="16"/>
      <c r="AN271" s="16"/>
      <c r="AO271" s="16"/>
      <c r="AP271" s="16"/>
      <c r="AQ271" s="16"/>
      <c r="AR271" s="16"/>
      <c r="AS271" s="16"/>
      <c r="AT271" s="16"/>
      <c r="AU271" s="16"/>
      <c r="AV271" s="16"/>
      <c r="AW271" s="16"/>
      <c r="AX271" s="16"/>
      <c r="AY271" s="16"/>
      <c r="AZ271" s="16"/>
    </row>
    <row r="272" ht="15.75" customHeight="1">
      <c r="A272" s="90" t="str">
        <f>IF('Sample list'!$D272="","",CONCATENATE('Sample information'!B$16," #1"," ",'Sample list'!$M272))</f>
        <v>YB-4209 #1 </v>
      </c>
      <c r="B272" s="90" t="str">
        <f>IF('Sample list'!$D272="","",CONCATENATE('Sample information'!B$16,"-",'Sample list'!$D272))</f>
        <v>YB-4209-UNIFI1020-24</v>
      </c>
      <c r="C272" s="91" t="s">
        <v>105</v>
      </c>
      <c r="D272" s="91" t="s">
        <v>730</v>
      </c>
      <c r="E272" s="92" t="s">
        <v>107</v>
      </c>
      <c r="F272" s="82" t="s">
        <v>108</v>
      </c>
      <c r="G272" s="91">
        <v>2.0</v>
      </c>
      <c r="H272" s="91">
        <v>50.0</v>
      </c>
      <c r="I272" s="82"/>
      <c r="J272" s="82"/>
      <c r="K272" s="91" t="s">
        <v>731</v>
      </c>
      <c r="L272" s="90" t="str">
        <f t="array" ref="L272">IF('Sample list'!$I272="",CONCATENATE("Custom (",'Sample list'!$K272,")"),IF('Sample list'!$I272="No index","Custom (None)",INDEX(Index!$C$3:$V$230,MATCH('Sample list'!$J272,Index!$B$3:$B$230,0),MATCH('Sample list'!$I272,Index!$C$2:$V$2,0))))</f>
        <v>Custom (TTGGCTATGC-TGGTTCCTGG)</v>
      </c>
      <c r="M272" s="84"/>
      <c r="N272" s="73" t="s">
        <v>110</v>
      </c>
      <c r="O272" s="84" t="s">
        <v>319</v>
      </c>
      <c r="P272" s="71">
        <f>IF('Sample list'!$D272="","",'Sample list'!$H272)</f>
        <v>50</v>
      </c>
      <c r="Q272" s="71">
        <f>IF('Sample list'!$D272="","",'Sample list'!$G272*'Sample list'!$H272)</f>
        <v>100</v>
      </c>
      <c r="R272" s="82" t="s">
        <v>593</v>
      </c>
      <c r="S272" s="82" t="str">
        <f>IF('Sample list'!$D272="","",CONCATENATE('Sample information'!$B$16,"_",'Sample list'!$R272,"_org_",'Sample list'!$M272))</f>
        <v>YB-4209_PL3_org_</v>
      </c>
      <c r="T272" s="72" t="str">
        <f>IF('Sample list'!$M272="","",(CONCATENATE(20,LEFT('Sample list'!$M272,2),"-",(MID('Sample list'!$M272,3,2)),"-",(RIGHT('Sample list'!$M272,2)))))</f>
        <v/>
      </c>
      <c r="U272" s="72" t="str">
        <f>IF('Sample list'!$D272="","",IF('Sample information'!$B$22="","RML",'Sample information'!$B$22))</f>
        <v>NEBNext Ultra II Library Prep</v>
      </c>
      <c r="V272" s="72" t="s">
        <v>112</v>
      </c>
      <c r="W272" s="73"/>
      <c r="X272" s="73"/>
      <c r="Y272" s="72"/>
      <c r="Z272" s="72"/>
      <c r="AA272" s="94"/>
      <c r="AB272" s="72"/>
      <c r="AC272" s="93"/>
      <c r="AD272" s="72"/>
      <c r="AE272" s="72"/>
      <c r="AF272" s="73"/>
      <c r="AG272" s="16"/>
      <c r="AH272" s="16"/>
      <c r="AI272" s="16"/>
      <c r="AJ272" s="16"/>
      <c r="AK272" s="16"/>
      <c r="AL272" s="16"/>
      <c r="AM272" s="16"/>
      <c r="AN272" s="16"/>
      <c r="AO272" s="16"/>
      <c r="AP272" s="16"/>
      <c r="AQ272" s="16"/>
      <c r="AR272" s="16"/>
      <c r="AS272" s="16"/>
      <c r="AT272" s="16"/>
      <c r="AU272" s="16"/>
      <c r="AV272" s="16"/>
      <c r="AW272" s="16"/>
      <c r="AX272" s="16"/>
      <c r="AY272" s="16"/>
      <c r="AZ272" s="16"/>
    </row>
    <row r="273" ht="15.75" customHeight="1">
      <c r="A273" s="90" t="str">
        <f>IF('Sample list'!$D273="","",CONCATENATE('Sample information'!B$16," #1"," ",'Sample list'!$M273))</f>
        <v>YB-4209 #1 </v>
      </c>
      <c r="B273" s="90" t="str">
        <f>IF('Sample list'!$D273="","",CONCATENATE('Sample information'!B$16,"-",'Sample list'!$D273))</f>
        <v>YB-4209-UNIFI1021-24</v>
      </c>
      <c r="C273" s="91" t="s">
        <v>105</v>
      </c>
      <c r="D273" s="91" t="s">
        <v>732</v>
      </c>
      <c r="E273" s="92" t="s">
        <v>107</v>
      </c>
      <c r="F273" s="82" t="s">
        <v>108</v>
      </c>
      <c r="G273" s="91">
        <v>2.0</v>
      </c>
      <c r="H273" s="91">
        <v>50.0</v>
      </c>
      <c r="I273" s="82"/>
      <c r="J273" s="82"/>
      <c r="K273" s="91" t="s">
        <v>733</v>
      </c>
      <c r="L273" s="90" t="str">
        <f t="array" ref="L273">IF('Sample list'!$I273="",CONCATENATE("Custom (",'Sample list'!$K273,")"),IF('Sample list'!$I273="No index","Custom (None)",INDEX(Index!$C$3:$V$230,MATCH('Sample list'!$J273,Index!$B$3:$B$230,0),MATCH('Sample list'!$I273,Index!$C$2:$V$2,0))))</f>
        <v>Custom (CGATGCACGT-CAGTCAGTTG)</v>
      </c>
      <c r="M273" s="84"/>
      <c r="N273" s="73" t="s">
        <v>110</v>
      </c>
      <c r="O273" s="84" t="s">
        <v>322</v>
      </c>
      <c r="P273" s="71">
        <f>IF('Sample list'!$D273="","",'Sample list'!$H273)</f>
        <v>50</v>
      </c>
      <c r="Q273" s="71">
        <f>IF('Sample list'!$D273="","",'Sample list'!$G273*'Sample list'!$H273)</f>
        <v>100</v>
      </c>
      <c r="R273" s="82" t="s">
        <v>593</v>
      </c>
      <c r="S273" s="82" t="str">
        <f>IF('Sample list'!$D273="","",CONCATENATE('Sample information'!$B$16,"_",'Sample list'!$R273,"_org_",'Sample list'!$M273))</f>
        <v>YB-4209_PL3_org_</v>
      </c>
      <c r="T273" s="72" t="str">
        <f>IF('Sample list'!$M273="","",(CONCATENATE(20,LEFT('Sample list'!$M273,2),"-",(MID('Sample list'!$M273,3,2)),"-",(RIGHT('Sample list'!$M273,2)))))</f>
        <v/>
      </c>
      <c r="U273" s="72" t="str">
        <f>IF('Sample list'!$D273="","",IF('Sample information'!$B$22="","RML",'Sample information'!$B$22))</f>
        <v>NEBNext Ultra II Library Prep</v>
      </c>
      <c r="V273" s="72" t="s">
        <v>112</v>
      </c>
      <c r="W273" s="73"/>
      <c r="X273" s="73"/>
      <c r="Y273" s="72"/>
      <c r="Z273" s="72"/>
      <c r="AA273" s="94"/>
      <c r="AB273" s="72"/>
      <c r="AC273" s="93"/>
      <c r="AD273" s="72"/>
      <c r="AE273" s="72"/>
      <c r="AF273" s="73"/>
      <c r="AG273" s="16"/>
      <c r="AH273" s="16"/>
      <c r="AI273" s="16"/>
      <c r="AJ273" s="16"/>
      <c r="AK273" s="16"/>
      <c r="AL273" s="16"/>
      <c r="AM273" s="16"/>
      <c r="AN273" s="16"/>
      <c r="AO273" s="16"/>
      <c r="AP273" s="16"/>
      <c r="AQ273" s="16"/>
      <c r="AR273" s="16"/>
      <c r="AS273" s="16"/>
      <c r="AT273" s="16"/>
      <c r="AU273" s="16"/>
      <c r="AV273" s="16"/>
      <c r="AW273" s="16"/>
      <c r="AX273" s="16"/>
      <c r="AY273" s="16"/>
      <c r="AZ273" s="16"/>
    </row>
    <row r="274" ht="15.75" customHeight="1">
      <c r="A274" s="90" t="str">
        <f>IF('Sample list'!$D274="","",CONCATENATE('Sample information'!B$16," #1"," ",'Sample list'!$M274))</f>
        <v>YB-4209 #1 </v>
      </c>
      <c r="B274" s="90" t="str">
        <f>IF('Sample list'!$D274="","",CONCATENATE('Sample information'!B$16,"-",'Sample list'!$D274))</f>
        <v>YB-4209-UNIFI1022-24</v>
      </c>
      <c r="C274" s="91" t="s">
        <v>105</v>
      </c>
      <c r="D274" s="91" t="s">
        <v>734</v>
      </c>
      <c r="E274" s="92" t="s">
        <v>107</v>
      </c>
      <c r="F274" s="82" t="s">
        <v>108</v>
      </c>
      <c r="G274" s="91">
        <v>2.0</v>
      </c>
      <c r="H274" s="91">
        <v>50.0</v>
      </c>
      <c r="I274" s="82"/>
      <c r="J274" s="82"/>
      <c r="K274" s="91" t="s">
        <v>735</v>
      </c>
      <c r="L274" s="90" t="str">
        <f t="array" ref="L274">IF('Sample list'!$I274="",CONCATENATE("Custom (",'Sample list'!$K274,")"),IF('Sample list'!$I274="No index","Custom (None)",INDEX(Index!$C$3:$V$230,MATCH('Sample list'!$J274,Index!$B$3:$B$230,0),MATCH('Sample list'!$I274,Index!$C$2:$V$2,0))))</f>
        <v>Custom (TCTGCATCGC-TCTTCGTGTA)</v>
      </c>
      <c r="M274" s="84"/>
      <c r="N274" s="73" t="s">
        <v>110</v>
      </c>
      <c r="O274" s="84" t="s">
        <v>325</v>
      </c>
      <c r="P274" s="71">
        <f>IF('Sample list'!$D274="","",'Sample list'!$H274)</f>
        <v>50</v>
      </c>
      <c r="Q274" s="71">
        <f>IF('Sample list'!$D274="","",'Sample list'!$G274*'Sample list'!$H274)</f>
        <v>100</v>
      </c>
      <c r="R274" s="82" t="s">
        <v>593</v>
      </c>
      <c r="S274" s="82" t="str">
        <f>IF('Sample list'!$D274="","",CONCATENATE('Sample information'!$B$16,"_",'Sample list'!$R274,"_org_",'Sample list'!$M274))</f>
        <v>YB-4209_PL3_org_</v>
      </c>
      <c r="T274" s="72" t="str">
        <f>IF('Sample list'!$M274="","",(CONCATENATE(20,LEFT('Sample list'!$M274,2),"-",(MID('Sample list'!$M274,3,2)),"-",(RIGHT('Sample list'!$M274,2)))))</f>
        <v/>
      </c>
      <c r="U274" s="72" t="str">
        <f>IF('Sample list'!$D274="","",IF('Sample information'!$B$22="","RML",'Sample information'!$B$22))</f>
        <v>NEBNext Ultra II Library Prep</v>
      </c>
      <c r="V274" s="72" t="s">
        <v>112</v>
      </c>
      <c r="W274" s="73"/>
      <c r="X274" s="73"/>
      <c r="Y274" s="72"/>
      <c r="Z274" s="72"/>
      <c r="AA274" s="94"/>
      <c r="AB274" s="72"/>
      <c r="AC274" s="93"/>
      <c r="AD274" s="72"/>
      <c r="AE274" s="72"/>
      <c r="AF274" s="73"/>
      <c r="AG274" s="16"/>
      <c r="AH274" s="16"/>
      <c r="AI274" s="16"/>
      <c r="AJ274" s="16"/>
      <c r="AK274" s="16"/>
      <c r="AL274" s="16"/>
      <c r="AM274" s="16"/>
      <c r="AN274" s="16"/>
      <c r="AO274" s="16"/>
      <c r="AP274" s="16"/>
      <c r="AQ274" s="16"/>
      <c r="AR274" s="16"/>
      <c r="AS274" s="16"/>
      <c r="AT274" s="16"/>
      <c r="AU274" s="16"/>
      <c r="AV274" s="16"/>
      <c r="AW274" s="16"/>
      <c r="AX274" s="16"/>
      <c r="AY274" s="16"/>
      <c r="AZ274" s="16"/>
    </row>
    <row r="275" ht="15.75" customHeight="1">
      <c r="A275" s="90" t="str">
        <f>IF('Sample list'!$D275="","",CONCATENATE('Sample information'!B$16," #1"," ",'Sample list'!$M275))</f>
        <v>YB-4209 #1 </v>
      </c>
      <c r="B275" s="90" t="str">
        <f>IF('Sample list'!$D275="","",CONCATENATE('Sample information'!B$16,"-",'Sample list'!$D275))</f>
        <v>YB-4209-UNIFI1023-24</v>
      </c>
      <c r="C275" s="91" t="s">
        <v>105</v>
      </c>
      <c r="D275" s="91" t="s">
        <v>736</v>
      </c>
      <c r="E275" s="92" t="s">
        <v>107</v>
      </c>
      <c r="F275" s="82" t="s">
        <v>108</v>
      </c>
      <c r="G275" s="91">
        <v>2.0</v>
      </c>
      <c r="H275" s="91">
        <v>50.0</v>
      </c>
      <c r="I275" s="82"/>
      <c r="J275" s="82"/>
      <c r="K275" s="91" t="s">
        <v>737</v>
      </c>
      <c r="L275" s="90" t="str">
        <f t="array" ref="L275">IF('Sample list'!$I275="",CONCATENATE("Custom (",'Sample list'!$K275,")"),IF('Sample list'!$I275="No index","Custom (None)",INDEX(Index!$C$3:$V$230,MATCH('Sample list'!$J275,Index!$B$3:$B$230,0),MATCH('Sample list'!$I275,Index!$C$2:$V$2,0))))</f>
        <v>Custom (TCGATAGCAC-TTAAGCACCG)</v>
      </c>
      <c r="M275" s="84"/>
      <c r="N275" s="73" t="s">
        <v>110</v>
      </c>
      <c r="O275" s="84" t="s">
        <v>328</v>
      </c>
      <c r="P275" s="71">
        <f>IF('Sample list'!$D275="","",'Sample list'!$H275)</f>
        <v>50</v>
      </c>
      <c r="Q275" s="71">
        <f>IF('Sample list'!$D275="","",'Sample list'!$G275*'Sample list'!$H275)</f>
        <v>100</v>
      </c>
      <c r="R275" s="82" t="s">
        <v>593</v>
      </c>
      <c r="S275" s="82" t="str">
        <f>IF('Sample list'!$D275="","",CONCATENATE('Sample information'!$B$16,"_",'Sample list'!$R275,"_org_",'Sample list'!$M275))</f>
        <v>YB-4209_PL3_org_</v>
      </c>
      <c r="T275" s="72" t="str">
        <f>IF('Sample list'!$M275="","",(CONCATENATE(20,LEFT('Sample list'!$M275,2),"-",(MID('Sample list'!$M275,3,2)),"-",(RIGHT('Sample list'!$M275,2)))))</f>
        <v/>
      </c>
      <c r="U275" s="72" t="str">
        <f>IF('Sample list'!$D275="","",IF('Sample information'!$B$22="","RML",'Sample information'!$B$22))</f>
        <v>NEBNext Ultra II Library Prep</v>
      </c>
      <c r="V275" s="72" t="s">
        <v>112</v>
      </c>
      <c r="W275" s="73"/>
      <c r="X275" s="73"/>
      <c r="Y275" s="72"/>
      <c r="Z275" s="72"/>
      <c r="AA275" s="94"/>
      <c r="AB275" s="72"/>
      <c r="AC275" s="93"/>
      <c r="AD275" s="72"/>
      <c r="AE275" s="72"/>
      <c r="AF275" s="73"/>
      <c r="AG275" s="16"/>
      <c r="AH275" s="16"/>
      <c r="AI275" s="16"/>
      <c r="AJ275" s="16"/>
      <c r="AK275" s="16"/>
      <c r="AL275" s="16"/>
      <c r="AM275" s="16"/>
      <c r="AN275" s="16"/>
      <c r="AO275" s="16"/>
      <c r="AP275" s="16"/>
      <c r="AQ275" s="16"/>
      <c r="AR275" s="16"/>
      <c r="AS275" s="16"/>
      <c r="AT275" s="16"/>
      <c r="AU275" s="16"/>
      <c r="AV275" s="16"/>
      <c r="AW275" s="16"/>
      <c r="AX275" s="16"/>
      <c r="AY275" s="16"/>
      <c r="AZ275" s="16"/>
    </row>
    <row r="276" ht="15.75" customHeight="1">
      <c r="A276" s="90" t="str">
        <f>IF('Sample list'!$D276="","",CONCATENATE('Sample information'!B$16," #1"," ",'Sample list'!$M276))</f>
        <v>YB-4209 #1 </v>
      </c>
      <c r="B276" s="90" t="str">
        <f>IF('Sample list'!$D276="","",CONCATENATE('Sample information'!B$16,"-",'Sample list'!$D276))</f>
        <v>YB-4209-UNIFI1024-24</v>
      </c>
      <c r="C276" s="91" t="s">
        <v>105</v>
      </c>
      <c r="D276" s="91" t="s">
        <v>738</v>
      </c>
      <c r="E276" s="92" t="s">
        <v>107</v>
      </c>
      <c r="F276" s="82" t="s">
        <v>108</v>
      </c>
      <c r="G276" s="91">
        <v>2.0</v>
      </c>
      <c r="H276" s="91">
        <v>50.0</v>
      </c>
      <c r="I276" s="82"/>
      <c r="J276" s="82"/>
      <c r="K276" s="91" t="s">
        <v>739</v>
      </c>
      <c r="L276" s="90" t="str">
        <f t="array" ref="L276">IF('Sample list'!$I276="",CONCATENATE("Custom (",'Sample list'!$K276,")"),IF('Sample list'!$I276="No index","Custom (None)",INDEX(Index!$C$3:$V$230,MATCH('Sample list'!$J276,Index!$B$3:$B$230,0),MATCH('Sample list'!$I276,Index!$C$2:$V$2,0))))</f>
        <v>Custom (TGTAGGTTCT-AGTGTACGGT)</v>
      </c>
      <c r="M276" s="84"/>
      <c r="N276" s="73" t="s">
        <v>110</v>
      </c>
      <c r="O276" s="84" t="s">
        <v>331</v>
      </c>
      <c r="P276" s="71">
        <f>IF('Sample list'!$D276="","",'Sample list'!$H276)</f>
        <v>50</v>
      </c>
      <c r="Q276" s="71">
        <f>IF('Sample list'!$D276="","",'Sample list'!$G276*'Sample list'!$H276)</f>
        <v>100</v>
      </c>
      <c r="R276" s="82" t="s">
        <v>593</v>
      </c>
      <c r="S276" s="82" t="str">
        <f>IF('Sample list'!$D276="","",CONCATENATE('Sample information'!$B$16,"_",'Sample list'!$R276,"_org_",'Sample list'!$M276))</f>
        <v>YB-4209_PL3_org_</v>
      </c>
      <c r="T276" s="72" t="str">
        <f>IF('Sample list'!$M276="","",(CONCATENATE(20,LEFT('Sample list'!$M276,2),"-",(MID('Sample list'!$M276,3,2)),"-",(RIGHT('Sample list'!$M276,2)))))</f>
        <v/>
      </c>
      <c r="U276" s="72" t="str">
        <f>IF('Sample list'!$D276="","",IF('Sample information'!$B$22="","RML",'Sample information'!$B$22))</f>
        <v>NEBNext Ultra II Library Prep</v>
      </c>
      <c r="V276" s="72" t="s">
        <v>112</v>
      </c>
      <c r="W276" s="73"/>
      <c r="X276" s="73"/>
      <c r="Y276" s="72"/>
      <c r="Z276" s="72"/>
      <c r="AA276" s="94"/>
      <c r="AB276" s="72"/>
      <c r="AC276" s="93"/>
      <c r="AD276" s="72"/>
      <c r="AE276" s="72"/>
      <c r="AF276" s="73"/>
      <c r="AG276" s="16"/>
      <c r="AH276" s="16"/>
      <c r="AI276" s="16"/>
      <c r="AJ276" s="16"/>
      <c r="AK276" s="16"/>
      <c r="AL276" s="16"/>
      <c r="AM276" s="16"/>
      <c r="AN276" s="16"/>
      <c r="AO276" s="16"/>
      <c r="AP276" s="16"/>
      <c r="AQ276" s="16"/>
      <c r="AR276" s="16"/>
      <c r="AS276" s="16"/>
      <c r="AT276" s="16"/>
      <c r="AU276" s="16"/>
      <c r="AV276" s="16"/>
      <c r="AW276" s="16"/>
      <c r="AX276" s="16"/>
      <c r="AY276" s="16"/>
      <c r="AZ276" s="16"/>
    </row>
    <row r="277" ht="15.75" customHeight="1">
      <c r="A277" s="90" t="str">
        <f>IF('Sample list'!$D277="","",CONCATENATE('Sample information'!B$16," #1"," ",'Sample list'!$M277))</f>
        <v>YB-4209 #1 </v>
      </c>
      <c r="B277" s="90" t="str">
        <f>IF('Sample list'!$D277="","",CONCATENATE('Sample information'!B$16,"-",'Sample list'!$D277))</f>
        <v>YB-4209-UNIFI1025-24</v>
      </c>
      <c r="C277" s="91" t="s">
        <v>105</v>
      </c>
      <c r="D277" s="91" t="s">
        <v>740</v>
      </c>
      <c r="E277" s="92" t="s">
        <v>107</v>
      </c>
      <c r="F277" s="82" t="s">
        <v>108</v>
      </c>
      <c r="G277" s="91">
        <v>2.0</v>
      </c>
      <c r="H277" s="91">
        <v>50.0</v>
      </c>
      <c r="I277" s="82"/>
      <c r="J277" s="82"/>
      <c r="K277" s="91" t="s">
        <v>741</v>
      </c>
      <c r="L277" s="90" t="str">
        <f t="array" ref="L277">IF('Sample list'!$I277="",CONCATENATE("Custom (",'Sample list'!$K277,")"),IF('Sample list'!$I277="No index","Custom (None)",INDEX(Index!$C$3:$V$230,MATCH('Sample list'!$J277,Index!$B$3:$B$230,0),MATCH('Sample list'!$I277,Index!$C$2:$V$2,0))))</f>
        <v>Custom (GATACACCAT-GCAATTGTGG)</v>
      </c>
      <c r="M277" s="84"/>
      <c r="N277" s="73" t="s">
        <v>110</v>
      </c>
      <c r="O277" s="84" t="s">
        <v>334</v>
      </c>
      <c r="P277" s="71">
        <f>IF('Sample list'!$D277="","",'Sample list'!$H277)</f>
        <v>50</v>
      </c>
      <c r="Q277" s="71">
        <f>IF('Sample list'!$D277="","",'Sample list'!$G277*'Sample list'!$H277)</f>
        <v>100</v>
      </c>
      <c r="R277" s="82" t="s">
        <v>593</v>
      </c>
      <c r="S277" s="82" t="str">
        <f>IF('Sample list'!$D277="","",CONCATENATE('Sample information'!$B$16,"_",'Sample list'!$R277,"_org_",'Sample list'!$M277))</f>
        <v>YB-4209_PL3_org_</v>
      </c>
      <c r="T277" s="72" t="str">
        <f>IF('Sample list'!$M277="","",(CONCATENATE(20,LEFT('Sample list'!$M277,2),"-",(MID('Sample list'!$M277,3,2)),"-",(RIGHT('Sample list'!$M277,2)))))</f>
        <v/>
      </c>
      <c r="U277" s="72" t="str">
        <f>IF('Sample list'!$D277="","",IF('Sample information'!$B$22="","RML",'Sample information'!$B$22))</f>
        <v>NEBNext Ultra II Library Prep</v>
      </c>
      <c r="V277" s="72" t="s">
        <v>112</v>
      </c>
      <c r="W277" s="73"/>
      <c r="X277" s="73"/>
      <c r="Y277" s="72"/>
      <c r="Z277" s="72"/>
      <c r="AA277" s="94"/>
      <c r="AB277" s="72"/>
      <c r="AC277" s="93"/>
      <c r="AD277" s="72"/>
      <c r="AE277" s="72"/>
      <c r="AF277" s="73"/>
      <c r="AG277" s="16"/>
      <c r="AH277" s="16"/>
      <c r="AI277" s="16"/>
      <c r="AJ277" s="16"/>
      <c r="AK277" s="16"/>
      <c r="AL277" s="16"/>
      <c r="AM277" s="16"/>
      <c r="AN277" s="16"/>
      <c r="AO277" s="16"/>
      <c r="AP277" s="16"/>
      <c r="AQ277" s="16"/>
      <c r="AR277" s="16"/>
      <c r="AS277" s="16"/>
      <c r="AT277" s="16"/>
      <c r="AU277" s="16"/>
      <c r="AV277" s="16"/>
      <c r="AW277" s="16"/>
      <c r="AX277" s="16"/>
      <c r="AY277" s="16"/>
      <c r="AZ277" s="16"/>
    </row>
    <row r="278" ht="15.75" customHeight="1">
      <c r="A278" s="90" t="str">
        <f>IF('Sample list'!$D278="","",CONCATENATE('Sample information'!B$16," #1"," ",'Sample list'!$M278))</f>
        <v>YB-4209 #1 </v>
      </c>
      <c r="B278" s="90" t="str">
        <f>IF('Sample list'!$D278="","",CONCATENATE('Sample information'!B$16,"-",'Sample list'!$D278))</f>
        <v>YB-4209-UNIFI1026-24</v>
      </c>
      <c r="C278" s="91" t="s">
        <v>105</v>
      </c>
      <c r="D278" s="91" t="s">
        <v>742</v>
      </c>
      <c r="E278" s="92" t="s">
        <v>107</v>
      </c>
      <c r="F278" s="82" t="s">
        <v>108</v>
      </c>
      <c r="G278" s="91">
        <v>2.0</v>
      </c>
      <c r="H278" s="91">
        <v>50.0</v>
      </c>
      <c r="I278" s="82"/>
      <c r="J278" s="82"/>
      <c r="K278" s="91" t="s">
        <v>743</v>
      </c>
      <c r="L278" s="90" t="str">
        <f t="array" ref="L278">IF('Sample list'!$I278="",CONCATENATE("Custom (",'Sample list'!$K278,")"),IF('Sample list'!$I278="No index","Custom (None)",INDEX(Index!$C$3:$V$230,MATCH('Sample list'!$J278,Index!$B$3:$B$230,0),MATCH('Sample list'!$I278,Index!$C$2:$V$2,0))))</f>
        <v>Custom (GAATTCTGAG-ACAGAGACCG)</v>
      </c>
      <c r="M278" s="84"/>
      <c r="N278" s="73" t="s">
        <v>110</v>
      </c>
      <c r="O278" s="84" t="s">
        <v>337</v>
      </c>
      <c r="P278" s="71">
        <f>IF('Sample list'!$D278="","",'Sample list'!$H278)</f>
        <v>50</v>
      </c>
      <c r="Q278" s="71">
        <f>IF('Sample list'!$D278="","",'Sample list'!$G278*'Sample list'!$H278)</f>
        <v>100</v>
      </c>
      <c r="R278" s="82" t="s">
        <v>593</v>
      </c>
      <c r="S278" s="82" t="str">
        <f>IF('Sample list'!$D278="","",CONCATENATE('Sample information'!$B$16,"_",'Sample list'!$R278,"_org_",'Sample list'!$M278))</f>
        <v>YB-4209_PL3_org_</v>
      </c>
      <c r="T278" s="72" t="str">
        <f>IF('Sample list'!$M278="","",(CONCATENATE(20,LEFT('Sample list'!$M278,2),"-",(MID('Sample list'!$M278,3,2)),"-",(RIGHT('Sample list'!$M278,2)))))</f>
        <v/>
      </c>
      <c r="U278" s="72" t="str">
        <f>IF('Sample list'!$D278="","",IF('Sample information'!$B$22="","RML",'Sample information'!$B$22))</f>
        <v>NEBNext Ultra II Library Prep</v>
      </c>
      <c r="V278" s="72" t="s">
        <v>112</v>
      </c>
      <c r="W278" s="73"/>
      <c r="X278" s="73"/>
      <c r="Y278" s="72"/>
      <c r="Z278" s="72"/>
      <c r="AA278" s="94"/>
      <c r="AB278" s="72"/>
      <c r="AC278" s="93"/>
      <c r="AD278" s="72"/>
      <c r="AE278" s="72"/>
      <c r="AF278" s="73"/>
      <c r="AG278" s="16"/>
      <c r="AH278" s="16"/>
      <c r="AI278" s="16"/>
      <c r="AJ278" s="16"/>
      <c r="AK278" s="16"/>
      <c r="AL278" s="16"/>
      <c r="AM278" s="16"/>
      <c r="AN278" s="16"/>
      <c r="AO278" s="16"/>
      <c r="AP278" s="16"/>
      <c r="AQ278" s="16"/>
      <c r="AR278" s="16"/>
      <c r="AS278" s="16"/>
      <c r="AT278" s="16"/>
      <c r="AU278" s="16"/>
      <c r="AV278" s="16"/>
      <c r="AW278" s="16"/>
      <c r="AX278" s="16"/>
      <c r="AY278" s="16"/>
      <c r="AZ278" s="16"/>
    </row>
    <row r="279" ht="15.75" customHeight="1">
      <c r="A279" s="90" t="str">
        <f>IF('Sample list'!$D279="","",CONCATENATE('Sample information'!B$16," #1"," ",'Sample list'!$M279))</f>
        <v>YB-4209 #1 </v>
      </c>
      <c r="B279" s="90" t="str">
        <f>IF('Sample list'!$D279="","",CONCATENATE('Sample information'!B$16,"-",'Sample list'!$D279))</f>
        <v>YB-4209-UNIFI1027-24</v>
      </c>
      <c r="C279" s="91" t="s">
        <v>105</v>
      </c>
      <c r="D279" s="91" t="s">
        <v>744</v>
      </c>
      <c r="E279" s="92" t="s">
        <v>107</v>
      </c>
      <c r="F279" s="82" t="s">
        <v>108</v>
      </c>
      <c r="G279" s="91">
        <v>2.0</v>
      </c>
      <c r="H279" s="91">
        <v>50.0</v>
      </c>
      <c r="I279" s="82"/>
      <c r="J279" s="82"/>
      <c r="K279" s="91" t="s">
        <v>745</v>
      </c>
      <c r="L279" s="90" t="str">
        <f t="array" ref="L279">IF('Sample list'!$I279="",CONCATENATE("Custom (",'Sample list'!$K279,")"),IF('Sample list'!$I279="No index","Custom (None)",INDEX(Index!$C$3:$V$230,MATCH('Sample list'!$J279,Index!$B$3:$B$230,0),MATCH('Sample list'!$I279,Index!$C$2:$V$2,0))))</f>
        <v>Custom (CTGCATCATA-AGGCCAGTTG)</v>
      </c>
      <c r="M279" s="84"/>
      <c r="N279" s="73" t="s">
        <v>110</v>
      </c>
      <c r="O279" s="84" t="s">
        <v>340</v>
      </c>
      <c r="P279" s="71">
        <f>IF('Sample list'!$D279="","",'Sample list'!$H279)</f>
        <v>50</v>
      </c>
      <c r="Q279" s="71">
        <f>IF('Sample list'!$D279="","",'Sample list'!$G279*'Sample list'!$H279)</f>
        <v>100</v>
      </c>
      <c r="R279" s="82" t="s">
        <v>593</v>
      </c>
      <c r="S279" s="82" t="str">
        <f>IF('Sample list'!$D279="","",CONCATENATE('Sample information'!$B$16,"_",'Sample list'!$R279,"_org_",'Sample list'!$M279))</f>
        <v>YB-4209_PL3_org_</v>
      </c>
      <c r="T279" s="72" t="str">
        <f>IF('Sample list'!$M279="","",(CONCATENATE(20,LEFT('Sample list'!$M279,2),"-",(MID('Sample list'!$M279,3,2)),"-",(RIGHT('Sample list'!$M279,2)))))</f>
        <v/>
      </c>
      <c r="U279" s="72" t="str">
        <f>IF('Sample list'!$D279="","",IF('Sample information'!$B$22="","RML",'Sample information'!$B$22))</f>
        <v>NEBNext Ultra II Library Prep</v>
      </c>
      <c r="V279" s="72" t="s">
        <v>112</v>
      </c>
      <c r="W279" s="73"/>
      <c r="X279" s="73"/>
      <c r="Y279" s="72"/>
      <c r="Z279" s="72"/>
      <c r="AA279" s="94"/>
      <c r="AB279" s="72"/>
      <c r="AC279" s="93"/>
      <c r="AD279" s="72"/>
      <c r="AE279" s="72"/>
      <c r="AF279" s="73"/>
      <c r="AG279" s="16"/>
      <c r="AH279" s="16"/>
      <c r="AI279" s="16"/>
      <c r="AJ279" s="16"/>
      <c r="AK279" s="16"/>
      <c r="AL279" s="16"/>
      <c r="AM279" s="16"/>
      <c r="AN279" s="16"/>
      <c r="AO279" s="16"/>
      <c r="AP279" s="16"/>
      <c r="AQ279" s="16"/>
      <c r="AR279" s="16"/>
      <c r="AS279" s="16"/>
      <c r="AT279" s="16"/>
      <c r="AU279" s="16"/>
      <c r="AV279" s="16"/>
      <c r="AW279" s="16"/>
      <c r="AX279" s="16"/>
      <c r="AY279" s="16"/>
      <c r="AZ279" s="16"/>
    </row>
    <row r="280" ht="15.75" customHeight="1">
      <c r="A280" s="90" t="str">
        <f>IF('Sample list'!$D280="","",CONCATENATE('Sample information'!B$16," #1"," ",'Sample list'!$M280))</f>
        <v>YB-4209 #1 </v>
      </c>
      <c r="B280" s="90" t="str">
        <f>IF('Sample list'!$D280="","",CONCATENATE('Sample information'!B$16,"-",'Sample list'!$D280))</f>
        <v>YB-4209-UNIFI1028-24</v>
      </c>
      <c r="C280" s="91" t="s">
        <v>105</v>
      </c>
      <c r="D280" s="91" t="s">
        <v>746</v>
      </c>
      <c r="E280" s="92" t="s">
        <v>107</v>
      </c>
      <c r="F280" s="82" t="s">
        <v>108</v>
      </c>
      <c r="G280" s="91">
        <v>2.0</v>
      </c>
      <c r="H280" s="91">
        <v>50.0</v>
      </c>
      <c r="I280" s="82"/>
      <c r="J280" s="82"/>
      <c r="K280" s="91" t="s">
        <v>747</v>
      </c>
      <c r="L280" s="90" t="str">
        <f t="array" ref="L280">IF('Sample list'!$I280="",CONCATENATE("Custom (",'Sample list'!$K280,")"),IF('Sample list'!$I280="No index","Custom (None)",INDEX(Index!$C$3:$V$230,MATCH('Sample list'!$J280,Index!$B$3:$B$230,0),MATCH('Sample list'!$I280,Index!$C$2:$V$2,0))))</f>
        <v>Custom (CTACCTCCAC-ATCGCGTCAC)</v>
      </c>
      <c r="M280" s="84"/>
      <c r="N280" s="73" t="s">
        <v>110</v>
      </c>
      <c r="O280" s="84" t="s">
        <v>343</v>
      </c>
      <c r="P280" s="71">
        <f>IF('Sample list'!$D280="","",'Sample list'!$H280)</f>
        <v>50</v>
      </c>
      <c r="Q280" s="71">
        <f>IF('Sample list'!$D280="","",'Sample list'!$G280*'Sample list'!$H280)</f>
        <v>100</v>
      </c>
      <c r="R280" s="82" t="s">
        <v>593</v>
      </c>
      <c r="S280" s="82" t="str">
        <f>IF('Sample list'!$D280="","",CONCATENATE('Sample information'!$B$16,"_",'Sample list'!$R280,"_org_",'Sample list'!$M280))</f>
        <v>YB-4209_PL3_org_</v>
      </c>
      <c r="T280" s="72" t="str">
        <f>IF('Sample list'!$M280="","",(CONCATENATE(20,LEFT('Sample list'!$M280,2),"-",(MID('Sample list'!$M280,3,2)),"-",(RIGHT('Sample list'!$M280,2)))))</f>
        <v/>
      </c>
      <c r="U280" s="72" t="str">
        <f>IF('Sample list'!$D280="","",IF('Sample information'!$B$22="","RML",'Sample information'!$B$22))</f>
        <v>NEBNext Ultra II Library Prep</v>
      </c>
      <c r="V280" s="72" t="s">
        <v>112</v>
      </c>
      <c r="W280" s="73"/>
      <c r="X280" s="73"/>
      <c r="Y280" s="72"/>
      <c r="Z280" s="72"/>
      <c r="AA280" s="94"/>
      <c r="AB280" s="72"/>
      <c r="AC280" s="93"/>
      <c r="AD280" s="72"/>
      <c r="AE280" s="72"/>
      <c r="AF280" s="73"/>
      <c r="AG280" s="16"/>
      <c r="AH280" s="16"/>
      <c r="AI280" s="16"/>
      <c r="AJ280" s="16"/>
      <c r="AK280" s="16"/>
      <c r="AL280" s="16"/>
      <c r="AM280" s="16"/>
      <c r="AN280" s="16"/>
      <c r="AO280" s="16"/>
      <c r="AP280" s="16"/>
      <c r="AQ280" s="16"/>
      <c r="AR280" s="16"/>
      <c r="AS280" s="16"/>
      <c r="AT280" s="16"/>
      <c r="AU280" s="16"/>
      <c r="AV280" s="16"/>
      <c r="AW280" s="16"/>
      <c r="AX280" s="16"/>
      <c r="AY280" s="16"/>
      <c r="AZ280" s="16"/>
    </row>
    <row r="281" ht="15.75" customHeight="1">
      <c r="A281" s="90" t="str">
        <f>IF('Sample list'!$D281="","",CONCATENATE('Sample information'!B$16," #1"," ",'Sample list'!$M281))</f>
        <v>YB-4209 #1 </v>
      </c>
      <c r="B281" s="90" t="str">
        <f>IF('Sample list'!$D281="","",CONCATENATE('Sample information'!B$16,"-",'Sample list'!$D281))</f>
        <v>YB-4209-UNIFI1029-24</v>
      </c>
      <c r="C281" s="91" t="s">
        <v>105</v>
      </c>
      <c r="D281" s="91" t="s">
        <v>748</v>
      </c>
      <c r="E281" s="92" t="s">
        <v>107</v>
      </c>
      <c r="F281" s="82" t="s">
        <v>108</v>
      </c>
      <c r="G281" s="91">
        <v>2.0</v>
      </c>
      <c r="H281" s="91">
        <v>50.0</v>
      </c>
      <c r="I281" s="82"/>
      <c r="J281" s="82"/>
      <c r="K281" s="91" t="s">
        <v>749</v>
      </c>
      <c r="L281" s="90" t="str">
        <f t="array" ref="L281">IF('Sample list'!$I281="",CONCATENATE("Custom (",'Sample list'!$K281,")"),IF('Sample list'!$I281="No index","Custom (None)",INDEX(Index!$C$3:$V$230,MATCH('Sample list'!$J281,Index!$B$3:$B$230,0),MATCH('Sample list'!$I281,Index!$C$2:$V$2,0))))</f>
        <v>Custom (TCGTGCCTCT-ACGTGGAATT)</v>
      </c>
      <c r="M281" s="84"/>
      <c r="N281" s="73" t="s">
        <v>110</v>
      </c>
      <c r="O281" s="84" t="s">
        <v>346</v>
      </c>
      <c r="P281" s="71">
        <f>IF('Sample list'!$D281="","",'Sample list'!$H281)</f>
        <v>50</v>
      </c>
      <c r="Q281" s="71">
        <f>IF('Sample list'!$D281="","",'Sample list'!$G281*'Sample list'!$H281)</f>
        <v>100</v>
      </c>
      <c r="R281" s="82" t="s">
        <v>593</v>
      </c>
      <c r="S281" s="82" t="str">
        <f>IF('Sample list'!$D281="","",CONCATENATE('Sample information'!$B$16,"_",'Sample list'!$R281,"_org_",'Sample list'!$M281))</f>
        <v>YB-4209_PL3_org_</v>
      </c>
      <c r="T281" s="72" t="str">
        <f>IF('Sample list'!$M281="","",(CONCATENATE(20,LEFT('Sample list'!$M281,2),"-",(MID('Sample list'!$M281,3,2)),"-",(RIGHT('Sample list'!$M281,2)))))</f>
        <v/>
      </c>
      <c r="U281" s="72" t="str">
        <f>IF('Sample list'!$D281="","",IF('Sample information'!$B$22="","RML",'Sample information'!$B$22))</f>
        <v>NEBNext Ultra II Library Prep</v>
      </c>
      <c r="V281" s="72" t="s">
        <v>112</v>
      </c>
      <c r="W281" s="73"/>
      <c r="X281" s="73"/>
      <c r="Y281" s="72"/>
      <c r="Z281" s="72"/>
      <c r="AA281" s="94"/>
      <c r="AB281" s="72"/>
      <c r="AC281" s="93"/>
      <c r="AD281" s="72"/>
      <c r="AE281" s="72"/>
      <c r="AF281" s="73"/>
      <c r="AG281" s="16"/>
      <c r="AH281" s="16"/>
      <c r="AI281" s="16"/>
      <c r="AJ281" s="16"/>
      <c r="AK281" s="16"/>
      <c r="AL281" s="16"/>
      <c r="AM281" s="16"/>
      <c r="AN281" s="16"/>
      <c r="AO281" s="16"/>
      <c r="AP281" s="16"/>
      <c r="AQ281" s="16"/>
      <c r="AR281" s="16"/>
      <c r="AS281" s="16"/>
      <c r="AT281" s="16"/>
      <c r="AU281" s="16"/>
      <c r="AV281" s="16"/>
      <c r="AW281" s="16"/>
      <c r="AX281" s="16"/>
      <c r="AY281" s="16"/>
      <c r="AZ281" s="16"/>
    </row>
    <row r="282" ht="15.75" customHeight="1">
      <c r="A282" s="90" t="str">
        <f>IF('Sample list'!$D282="","",CONCATENATE('Sample information'!B$16," #1"," ",'Sample list'!$M282))</f>
        <v>YB-4209 #1 </v>
      </c>
      <c r="B282" s="90" t="str">
        <f>IF('Sample list'!$D282="","",CONCATENATE('Sample information'!B$16,"-",'Sample list'!$D282))</f>
        <v>YB-4209-UNIFI1030-24</v>
      </c>
      <c r="C282" s="91" t="s">
        <v>105</v>
      </c>
      <c r="D282" s="91" t="s">
        <v>750</v>
      </c>
      <c r="E282" s="92" t="s">
        <v>107</v>
      </c>
      <c r="F282" s="82" t="s">
        <v>108</v>
      </c>
      <c r="G282" s="91">
        <v>2.0</v>
      </c>
      <c r="H282" s="91">
        <v>50.0</v>
      </c>
      <c r="I282" s="82"/>
      <c r="J282" s="82"/>
      <c r="K282" s="91" t="s">
        <v>751</v>
      </c>
      <c r="L282" s="90" t="str">
        <f t="array" ref="L282">IF('Sample list'!$I282="",CONCATENATE("Custom (",'Sample list'!$K282,")"),IF('Sample list'!$I282="No index","Custom (None)",INDEX(Index!$C$3:$V$230,MATCH('Sample list'!$J282,Index!$B$3:$B$230,0),MATCH('Sample list'!$I282,Index!$C$2:$V$2,0))))</f>
        <v>Custom (TTGGAGCCAA-GTCTGATCCG)</v>
      </c>
      <c r="M282" s="84"/>
      <c r="N282" s="73" t="s">
        <v>110</v>
      </c>
      <c r="O282" s="84" t="s">
        <v>349</v>
      </c>
      <c r="P282" s="71">
        <f>IF('Sample list'!$D282="","",'Sample list'!$H282)</f>
        <v>50</v>
      </c>
      <c r="Q282" s="71">
        <f>IF('Sample list'!$D282="","",'Sample list'!$G282*'Sample list'!$H282)</f>
        <v>100</v>
      </c>
      <c r="R282" s="82" t="s">
        <v>593</v>
      </c>
      <c r="S282" s="82" t="str">
        <f>IF('Sample list'!$D282="","",CONCATENATE('Sample information'!$B$16,"_",'Sample list'!$R282,"_org_",'Sample list'!$M282))</f>
        <v>YB-4209_PL3_org_</v>
      </c>
      <c r="T282" s="72" t="str">
        <f>IF('Sample list'!$M282="","",(CONCATENATE(20,LEFT('Sample list'!$M282,2),"-",(MID('Sample list'!$M282,3,2)),"-",(RIGHT('Sample list'!$M282,2)))))</f>
        <v/>
      </c>
      <c r="U282" s="72" t="str">
        <f>IF('Sample list'!$D282="","",IF('Sample information'!$B$22="","RML",'Sample information'!$B$22))</f>
        <v>NEBNext Ultra II Library Prep</v>
      </c>
      <c r="V282" s="72" t="s">
        <v>112</v>
      </c>
      <c r="W282" s="73"/>
      <c r="X282" s="73"/>
      <c r="Y282" s="72"/>
      <c r="Z282" s="72"/>
      <c r="AA282" s="94"/>
      <c r="AB282" s="72"/>
      <c r="AC282" s="93"/>
      <c r="AD282" s="72"/>
      <c r="AE282" s="72"/>
      <c r="AF282" s="73"/>
      <c r="AG282" s="16"/>
      <c r="AH282" s="16"/>
      <c r="AI282" s="16"/>
      <c r="AJ282" s="16"/>
      <c r="AK282" s="16"/>
      <c r="AL282" s="16"/>
      <c r="AM282" s="16"/>
      <c r="AN282" s="16"/>
      <c r="AO282" s="16"/>
      <c r="AP282" s="16"/>
      <c r="AQ282" s="16"/>
      <c r="AR282" s="16"/>
      <c r="AS282" s="16"/>
      <c r="AT282" s="16"/>
      <c r="AU282" s="16"/>
      <c r="AV282" s="16"/>
      <c r="AW282" s="16"/>
      <c r="AX282" s="16"/>
      <c r="AY282" s="16"/>
      <c r="AZ282" s="16"/>
    </row>
    <row r="283" ht="15.75" customHeight="1">
      <c r="A283" s="90" t="str">
        <f>IF('Sample list'!$D283="","",CONCATENATE('Sample information'!B$16," #1"," ",'Sample list'!$M283))</f>
        <v>YB-4209 #1 </v>
      </c>
      <c r="B283" s="90" t="str">
        <f>IF('Sample list'!$D283="","",CONCATENATE('Sample information'!B$16,"-",'Sample list'!$D283))</f>
        <v>YB-4209-UNIFI1031-24</v>
      </c>
      <c r="C283" s="91" t="s">
        <v>105</v>
      </c>
      <c r="D283" s="91" t="s">
        <v>752</v>
      </c>
      <c r="E283" s="92" t="s">
        <v>107</v>
      </c>
      <c r="F283" s="82" t="s">
        <v>108</v>
      </c>
      <c r="G283" s="91">
        <v>2.0</v>
      </c>
      <c r="H283" s="91">
        <v>50.0</v>
      </c>
      <c r="I283" s="82"/>
      <c r="J283" s="82"/>
      <c r="K283" s="91" t="s">
        <v>753</v>
      </c>
      <c r="L283" s="90" t="str">
        <f t="array" ref="L283">IF('Sample list'!$I283="",CONCATENATE("Custom (",'Sample list'!$K283,")"),IF('Sample list'!$I283="No index","Custom (None)",INDEX(Index!$C$3:$V$230,MATCH('Sample list'!$J283,Index!$B$3:$B$230,0),MATCH('Sample list'!$I283,Index!$C$2:$V$2,0))))</f>
        <v>Custom (ACGCACTTAA-ACCTGTCGCT)</v>
      </c>
      <c r="M283" s="84"/>
      <c r="N283" s="73" t="s">
        <v>110</v>
      </c>
      <c r="O283" s="84" t="s">
        <v>352</v>
      </c>
      <c r="P283" s="71">
        <f>IF('Sample list'!$D283="","",'Sample list'!$H283)</f>
        <v>50</v>
      </c>
      <c r="Q283" s="71">
        <f>IF('Sample list'!$D283="","",'Sample list'!$G283*'Sample list'!$H283)</f>
        <v>100</v>
      </c>
      <c r="R283" s="82" t="s">
        <v>593</v>
      </c>
      <c r="S283" s="82" t="str">
        <f>IF('Sample list'!$D283="","",CONCATENATE('Sample information'!$B$16,"_",'Sample list'!$R283,"_org_",'Sample list'!$M283))</f>
        <v>YB-4209_PL3_org_</v>
      </c>
      <c r="T283" s="72" t="str">
        <f>IF('Sample list'!$M283="","",(CONCATENATE(20,LEFT('Sample list'!$M283,2),"-",(MID('Sample list'!$M283,3,2)),"-",(RIGHT('Sample list'!$M283,2)))))</f>
        <v/>
      </c>
      <c r="U283" s="72" t="str">
        <f>IF('Sample list'!$D283="","",IF('Sample information'!$B$22="","RML",'Sample information'!$B$22))</f>
        <v>NEBNext Ultra II Library Prep</v>
      </c>
      <c r="V283" s="72" t="s">
        <v>112</v>
      </c>
      <c r="W283" s="73"/>
      <c r="X283" s="73"/>
      <c r="Y283" s="72"/>
      <c r="Z283" s="72"/>
      <c r="AA283" s="94"/>
      <c r="AB283" s="72"/>
      <c r="AC283" s="93"/>
      <c r="AD283" s="72"/>
      <c r="AE283" s="72"/>
      <c r="AF283" s="73"/>
      <c r="AG283" s="16"/>
      <c r="AH283" s="16"/>
      <c r="AI283" s="16"/>
      <c r="AJ283" s="16"/>
      <c r="AK283" s="16"/>
      <c r="AL283" s="16"/>
      <c r="AM283" s="16"/>
      <c r="AN283" s="16"/>
      <c r="AO283" s="16"/>
      <c r="AP283" s="16"/>
      <c r="AQ283" s="16"/>
      <c r="AR283" s="16"/>
      <c r="AS283" s="16"/>
      <c r="AT283" s="16"/>
      <c r="AU283" s="16"/>
      <c r="AV283" s="16"/>
      <c r="AW283" s="16"/>
      <c r="AX283" s="16"/>
      <c r="AY283" s="16"/>
      <c r="AZ283" s="16"/>
    </row>
    <row r="284" ht="15.75" customHeight="1">
      <c r="A284" s="90" t="str">
        <f>IF('Sample list'!$D284="","",CONCATENATE('Sample information'!B$16," #1"," ",'Sample list'!$M284))</f>
        <v>YB-4209 #1 </v>
      </c>
      <c r="B284" s="90" t="str">
        <f>IF('Sample list'!$D284="","",CONCATENATE('Sample information'!B$16,"-",'Sample list'!$D284))</f>
        <v>YB-4209-UNIFI1032-24</v>
      </c>
      <c r="C284" s="91" t="s">
        <v>105</v>
      </c>
      <c r="D284" s="91" t="s">
        <v>754</v>
      </c>
      <c r="E284" s="92" t="s">
        <v>107</v>
      </c>
      <c r="F284" s="82" t="s">
        <v>108</v>
      </c>
      <c r="G284" s="91">
        <v>2.0</v>
      </c>
      <c r="H284" s="91">
        <v>50.0</v>
      </c>
      <c r="I284" s="82"/>
      <c r="J284" s="82"/>
      <c r="K284" s="91" t="s">
        <v>755</v>
      </c>
      <c r="L284" s="90" t="str">
        <f t="array" ref="L284">IF('Sample list'!$I284="",CONCATENATE("Custom (",'Sample list'!$K284,")"),IF('Sample list'!$I284="No index","Custom (None)",INDEX(Index!$C$3:$V$230,MATCH('Sample list'!$J284,Index!$B$3:$B$230,0),MATCH('Sample list'!$I284,Index!$C$2:$V$2,0))))</f>
        <v>Custom (AGGTCTCCGA-AAGGTTACTC)</v>
      </c>
      <c r="M284" s="84"/>
      <c r="N284" s="73" t="s">
        <v>110</v>
      </c>
      <c r="O284" s="84" t="s">
        <v>355</v>
      </c>
      <c r="P284" s="71">
        <f>IF('Sample list'!$D284="","",'Sample list'!$H284)</f>
        <v>50</v>
      </c>
      <c r="Q284" s="71">
        <f>IF('Sample list'!$D284="","",'Sample list'!$G284*'Sample list'!$H284)</f>
        <v>100</v>
      </c>
      <c r="R284" s="82" t="s">
        <v>593</v>
      </c>
      <c r="S284" s="82" t="str">
        <f>IF('Sample list'!$D284="","",CONCATENATE('Sample information'!$B$16,"_",'Sample list'!$R284,"_org_",'Sample list'!$M284))</f>
        <v>YB-4209_PL3_org_</v>
      </c>
      <c r="T284" s="72" t="str">
        <f>IF('Sample list'!$M284="","",(CONCATENATE(20,LEFT('Sample list'!$M284,2),"-",(MID('Sample list'!$M284,3,2)),"-",(RIGHT('Sample list'!$M284,2)))))</f>
        <v/>
      </c>
      <c r="U284" s="72" t="str">
        <f>IF('Sample list'!$D284="","",IF('Sample information'!$B$22="","RML",'Sample information'!$B$22))</f>
        <v>NEBNext Ultra II Library Prep</v>
      </c>
      <c r="V284" s="72" t="s">
        <v>112</v>
      </c>
      <c r="W284" s="73"/>
      <c r="X284" s="73"/>
      <c r="Y284" s="72"/>
      <c r="Z284" s="72"/>
      <c r="AA284" s="94"/>
      <c r="AB284" s="72"/>
      <c r="AC284" s="93"/>
      <c r="AD284" s="72"/>
      <c r="AE284" s="72"/>
      <c r="AF284" s="73"/>
      <c r="AG284" s="16"/>
      <c r="AH284" s="16"/>
      <c r="AI284" s="16"/>
      <c r="AJ284" s="16"/>
      <c r="AK284" s="16"/>
      <c r="AL284" s="16"/>
      <c r="AM284" s="16"/>
      <c r="AN284" s="16"/>
      <c r="AO284" s="16"/>
      <c r="AP284" s="16"/>
      <c r="AQ284" s="16"/>
      <c r="AR284" s="16"/>
      <c r="AS284" s="16"/>
      <c r="AT284" s="16"/>
      <c r="AU284" s="16"/>
      <c r="AV284" s="16"/>
      <c r="AW284" s="16"/>
      <c r="AX284" s="16"/>
      <c r="AY284" s="16"/>
      <c r="AZ284" s="16"/>
    </row>
    <row r="285" ht="15.75" customHeight="1">
      <c r="A285" s="90" t="str">
        <f>IF('Sample list'!$D285="","",CONCATENATE('Sample information'!B$16," #1"," ",'Sample list'!$M285))</f>
        <v>YB-4209 #1 </v>
      </c>
      <c r="B285" s="90" t="str">
        <f>IF('Sample list'!$D285="","",CONCATENATE('Sample information'!B$16,"-",'Sample list'!$D285))</f>
        <v>YB-4209-UNIFI1033-24</v>
      </c>
      <c r="C285" s="91" t="s">
        <v>105</v>
      </c>
      <c r="D285" s="91" t="s">
        <v>756</v>
      </c>
      <c r="E285" s="92" t="s">
        <v>107</v>
      </c>
      <c r="F285" s="82" t="s">
        <v>108</v>
      </c>
      <c r="G285" s="91">
        <v>2.0</v>
      </c>
      <c r="H285" s="91">
        <v>50.0</v>
      </c>
      <c r="I285" s="82"/>
      <c r="J285" s="82"/>
      <c r="K285" s="91" t="s">
        <v>757</v>
      </c>
      <c r="L285" s="90" t="str">
        <f t="array" ref="L285">IF('Sample list'!$I285="",CONCATENATE("Custom (",'Sample list'!$K285,")"),IF('Sample list'!$I285="No index","Custom (None)",INDEX(Index!$C$3:$V$230,MATCH('Sample list'!$J285,Index!$B$3:$B$230,0),MATCH('Sample list'!$I285,Index!$C$2:$V$2,0))))</f>
        <v>Custom (CTTCGCTGGA-GTTCTATGTC)</v>
      </c>
      <c r="M285" s="84"/>
      <c r="N285" s="73" t="s">
        <v>110</v>
      </c>
      <c r="O285" s="84" t="s">
        <v>358</v>
      </c>
      <c r="P285" s="71">
        <f>IF('Sample list'!$D285="","",'Sample list'!$H285)</f>
        <v>50</v>
      </c>
      <c r="Q285" s="71">
        <f>IF('Sample list'!$D285="","",'Sample list'!$G285*'Sample list'!$H285)</f>
        <v>100</v>
      </c>
      <c r="R285" s="82" t="s">
        <v>593</v>
      </c>
      <c r="S285" s="82" t="str">
        <f>IF('Sample list'!$D285="","",CONCATENATE('Sample information'!$B$16,"_",'Sample list'!$R285,"_org_",'Sample list'!$M285))</f>
        <v>YB-4209_PL3_org_</v>
      </c>
      <c r="T285" s="72" t="str">
        <f>IF('Sample list'!$M285="","",(CONCATENATE(20,LEFT('Sample list'!$M285,2),"-",(MID('Sample list'!$M285,3,2)),"-",(RIGHT('Sample list'!$M285,2)))))</f>
        <v/>
      </c>
      <c r="U285" s="72" t="str">
        <f>IF('Sample list'!$D285="","",IF('Sample information'!$B$22="","RML",'Sample information'!$B$22))</f>
        <v>NEBNext Ultra II Library Prep</v>
      </c>
      <c r="V285" s="72" t="s">
        <v>112</v>
      </c>
      <c r="W285" s="73"/>
      <c r="X285" s="73"/>
      <c r="Y285" s="72"/>
      <c r="Z285" s="72"/>
      <c r="AA285" s="94"/>
      <c r="AB285" s="72"/>
      <c r="AC285" s="93"/>
      <c r="AD285" s="72"/>
      <c r="AE285" s="72"/>
      <c r="AF285" s="73"/>
      <c r="AG285" s="16"/>
      <c r="AH285" s="16"/>
      <c r="AI285" s="16"/>
      <c r="AJ285" s="16"/>
      <c r="AK285" s="16"/>
      <c r="AL285" s="16"/>
      <c r="AM285" s="16"/>
      <c r="AN285" s="16"/>
      <c r="AO285" s="16"/>
      <c r="AP285" s="16"/>
      <c r="AQ285" s="16"/>
      <c r="AR285" s="16"/>
      <c r="AS285" s="16"/>
      <c r="AT285" s="16"/>
      <c r="AU285" s="16"/>
      <c r="AV285" s="16"/>
      <c r="AW285" s="16"/>
      <c r="AX285" s="16"/>
      <c r="AY285" s="16"/>
      <c r="AZ285" s="16"/>
    </row>
    <row r="286" ht="15.75" customHeight="1">
      <c r="A286" s="90" t="str">
        <f>IF('Sample list'!$D286="","",CONCATENATE('Sample information'!B$16," #1"," ",'Sample list'!$M286))</f>
        <v>YB-4209 #1 </v>
      </c>
      <c r="B286" s="90" t="str">
        <f>IF('Sample list'!$D286="","",CONCATENATE('Sample information'!B$16,"-",'Sample list'!$D286))</f>
        <v>YB-4209-UNIFI1034-24</v>
      </c>
      <c r="C286" s="91" t="s">
        <v>105</v>
      </c>
      <c r="D286" s="91" t="s">
        <v>758</v>
      </c>
      <c r="E286" s="92" t="s">
        <v>107</v>
      </c>
      <c r="F286" s="82" t="s">
        <v>108</v>
      </c>
      <c r="G286" s="91">
        <v>2.0</v>
      </c>
      <c r="H286" s="91">
        <v>50.0</v>
      </c>
      <c r="I286" s="82"/>
      <c r="J286" s="82"/>
      <c r="K286" s="91" t="s">
        <v>759</v>
      </c>
      <c r="L286" s="90" t="str">
        <f t="array" ref="L286">IF('Sample list'!$I286="",CONCATENATE("Custom (",'Sample list'!$K286,")"),IF('Sample list'!$I286="No index","Custom (None)",INDEX(Index!$C$3:$V$230,MATCH('Sample list'!$J286,Index!$B$3:$B$230,0),MATCH('Sample list'!$I286,Index!$C$2:$V$2,0))))</f>
        <v>Custom (CTCTTAGTAC-CGCTCTAGAT)</v>
      </c>
      <c r="M286" s="84"/>
      <c r="N286" s="73" t="s">
        <v>110</v>
      </c>
      <c r="O286" s="84" t="s">
        <v>361</v>
      </c>
      <c r="P286" s="71">
        <f>IF('Sample list'!$D286="","",'Sample list'!$H286)</f>
        <v>50</v>
      </c>
      <c r="Q286" s="71">
        <f>IF('Sample list'!$D286="","",'Sample list'!$G286*'Sample list'!$H286)</f>
        <v>100</v>
      </c>
      <c r="R286" s="82" t="s">
        <v>593</v>
      </c>
      <c r="S286" s="82" t="str">
        <f>IF('Sample list'!$D286="","",CONCATENATE('Sample information'!$B$16,"_",'Sample list'!$R286,"_org_",'Sample list'!$M286))</f>
        <v>YB-4209_PL3_org_</v>
      </c>
      <c r="T286" s="72" t="str">
        <f>IF('Sample list'!$M286="","",(CONCATENATE(20,LEFT('Sample list'!$M286,2),"-",(MID('Sample list'!$M286,3,2)),"-",(RIGHT('Sample list'!$M286,2)))))</f>
        <v/>
      </c>
      <c r="U286" s="72" t="str">
        <f>IF('Sample list'!$D286="","",IF('Sample information'!$B$22="","RML",'Sample information'!$B$22))</f>
        <v>NEBNext Ultra II Library Prep</v>
      </c>
      <c r="V286" s="72" t="s">
        <v>112</v>
      </c>
      <c r="W286" s="73"/>
      <c r="X286" s="73"/>
      <c r="Y286" s="72"/>
      <c r="Z286" s="72"/>
      <c r="AA286" s="94"/>
      <c r="AB286" s="72"/>
      <c r="AC286" s="93"/>
      <c r="AD286" s="72"/>
      <c r="AE286" s="72"/>
      <c r="AF286" s="73"/>
      <c r="AG286" s="16"/>
      <c r="AH286" s="16"/>
      <c r="AI286" s="16"/>
      <c r="AJ286" s="16"/>
      <c r="AK286" s="16"/>
      <c r="AL286" s="16"/>
      <c r="AM286" s="16"/>
      <c r="AN286" s="16"/>
      <c r="AO286" s="16"/>
      <c r="AP286" s="16"/>
      <c r="AQ286" s="16"/>
      <c r="AR286" s="16"/>
      <c r="AS286" s="16"/>
      <c r="AT286" s="16"/>
      <c r="AU286" s="16"/>
      <c r="AV286" s="16"/>
      <c r="AW286" s="16"/>
      <c r="AX286" s="16"/>
      <c r="AY286" s="16"/>
      <c r="AZ286" s="16"/>
    </row>
    <row r="287" ht="15.75" customHeight="1">
      <c r="A287" s="90" t="str">
        <f>IF('Sample list'!$D287="","",CONCATENATE('Sample information'!B$16," #1"," ",'Sample list'!$M287))</f>
        <v>YB-4209 #1 </v>
      </c>
      <c r="B287" s="90" t="str">
        <f>IF('Sample list'!$D287="","",CONCATENATE('Sample information'!B$16,"-",'Sample list'!$D287))</f>
        <v>YB-4209-UNIFI1035-24</v>
      </c>
      <c r="C287" s="91" t="s">
        <v>105</v>
      </c>
      <c r="D287" s="91" t="s">
        <v>760</v>
      </c>
      <c r="E287" s="92" t="s">
        <v>107</v>
      </c>
      <c r="F287" s="82" t="s">
        <v>108</v>
      </c>
      <c r="G287" s="91">
        <v>2.0</v>
      </c>
      <c r="H287" s="91">
        <v>50.0</v>
      </c>
      <c r="I287" s="82"/>
      <c r="J287" s="82"/>
      <c r="K287" s="91" t="s">
        <v>761</v>
      </c>
      <c r="L287" s="90" t="str">
        <f t="array" ref="L287">IF('Sample list'!$I287="",CONCATENATE("Custom (",'Sample list'!$K287,")"),IF('Sample list'!$I287="No index","Custom (None)",INDEX(Index!$C$3:$V$230,MATCH('Sample list'!$J287,Index!$B$3:$B$230,0),MATCH('Sample list'!$I287,Index!$C$2:$V$2,0))))</f>
        <v>Custom (TCGAGAAGAC-TGGTGCCAAC)</v>
      </c>
      <c r="M287" s="84"/>
      <c r="N287" s="73" t="s">
        <v>110</v>
      </c>
      <c r="O287" s="84" t="s">
        <v>364</v>
      </c>
      <c r="P287" s="71">
        <f>IF('Sample list'!$D287="","",'Sample list'!$H287)</f>
        <v>50</v>
      </c>
      <c r="Q287" s="71">
        <f>IF('Sample list'!$D287="","",'Sample list'!$G287*'Sample list'!$H287)</f>
        <v>100</v>
      </c>
      <c r="R287" s="82" t="s">
        <v>593</v>
      </c>
      <c r="S287" s="82" t="str">
        <f>IF('Sample list'!$D287="","",CONCATENATE('Sample information'!$B$16,"_",'Sample list'!$R287,"_org_",'Sample list'!$M287))</f>
        <v>YB-4209_PL3_org_</v>
      </c>
      <c r="T287" s="72" t="str">
        <f>IF('Sample list'!$M287="","",(CONCATENATE(20,LEFT('Sample list'!$M287,2),"-",(MID('Sample list'!$M287,3,2)),"-",(RIGHT('Sample list'!$M287,2)))))</f>
        <v/>
      </c>
      <c r="U287" s="72" t="str">
        <f>IF('Sample list'!$D287="","",IF('Sample information'!$B$22="","RML",'Sample information'!$B$22))</f>
        <v>NEBNext Ultra II Library Prep</v>
      </c>
      <c r="V287" s="72" t="s">
        <v>112</v>
      </c>
      <c r="W287" s="73"/>
      <c r="X287" s="73"/>
      <c r="Y287" s="72"/>
      <c r="Z287" s="72"/>
      <c r="AA287" s="94"/>
      <c r="AB287" s="72"/>
      <c r="AC287" s="93"/>
      <c r="AD287" s="72"/>
      <c r="AE287" s="72"/>
      <c r="AF287" s="73"/>
      <c r="AG287" s="16"/>
      <c r="AH287" s="16"/>
      <c r="AI287" s="16"/>
      <c r="AJ287" s="16"/>
      <c r="AK287" s="16"/>
      <c r="AL287" s="16"/>
      <c r="AM287" s="16"/>
      <c r="AN287" s="16"/>
      <c r="AO287" s="16"/>
      <c r="AP287" s="16"/>
      <c r="AQ287" s="16"/>
      <c r="AR287" s="16"/>
      <c r="AS287" s="16"/>
      <c r="AT287" s="16"/>
      <c r="AU287" s="16"/>
      <c r="AV287" s="16"/>
      <c r="AW287" s="16"/>
      <c r="AX287" s="16"/>
      <c r="AY287" s="16"/>
      <c r="AZ287" s="16"/>
    </row>
    <row r="288" ht="15.75" customHeight="1">
      <c r="A288" s="90" t="str">
        <f>IF('Sample list'!$D288="","",CONCATENATE('Sample information'!B$16," #1"," ",'Sample list'!$M288))</f>
        <v>YB-4209 #1 </v>
      </c>
      <c r="B288" s="90" t="str">
        <f>IF('Sample list'!$D288="","",CONCATENATE('Sample information'!B$16,"-",'Sample list'!$D288))</f>
        <v>YB-4209-UNIFI1036-24</v>
      </c>
      <c r="C288" s="91" t="s">
        <v>105</v>
      </c>
      <c r="D288" s="91" t="s">
        <v>762</v>
      </c>
      <c r="E288" s="92" t="s">
        <v>107</v>
      </c>
      <c r="F288" s="82" t="s">
        <v>108</v>
      </c>
      <c r="G288" s="91">
        <v>2.0</v>
      </c>
      <c r="H288" s="91">
        <v>50.0</v>
      </c>
      <c r="I288" s="82"/>
      <c r="J288" s="82"/>
      <c r="K288" s="91" t="s">
        <v>763</v>
      </c>
      <c r="L288" s="90" t="str">
        <f t="array" ref="L288">IF('Sample list'!$I288="",CONCATENATE("Custom (",'Sample list'!$K288,")"),IF('Sample list'!$I288="No index","Custom (None)",INDEX(Index!$C$3:$V$230,MATCH('Sample list'!$J288,Index!$B$3:$B$230,0),MATCH('Sample list'!$I288,Index!$C$2:$V$2,0))))</f>
        <v>Custom (CTCTGTGTAT-AGTCAGAAGG)</v>
      </c>
      <c r="M288" s="84"/>
      <c r="N288" s="73" t="s">
        <v>110</v>
      </c>
      <c r="O288" s="84" t="s">
        <v>367</v>
      </c>
      <c r="P288" s="71">
        <f>IF('Sample list'!$D288="","",'Sample list'!$H288)</f>
        <v>50</v>
      </c>
      <c r="Q288" s="71">
        <f>IF('Sample list'!$D288="","",'Sample list'!$G288*'Sample list'!$H288)</f>
        <v>100</v>
      </c>
      <c r="R288" s="82" t="s">
        <v>593</v>
      </c>
      <c r="S288" s="82" t="str">
        <f>IF('Sample list'!$D288="","",CONCATENATE('Sample information'!$B$16,"_",'Sample list'!$R288,"_org_",'Sample list'!$M288))</f>
        <v>YB-4209_PL3_org_</v>
      </c>
      <c r="T288" s="72" t="str">
        <f>IF('Sample list'!$M288="","",(CONCATENATE(20,LEFT('Sample list'!$M288,2),"-",(MID('Sample list'!$M288,3,2)),"-",(RIGHT('Sample list'!$M288,2)))))</f>
        <v/>
      </c>
      <c r="U288" s="72" t="str">
        <f>IF('Sample list'!$D288="","",IF('Sample information'!$B$22="","RML",'Sample information'!$B$22))</f>
        <v>NEBNext Ultra II Library Prep</v>
      </c>
      <c r="V288" s="72" t="s">
        <v>112</v>
      </c>
      <c r="W288" s="73"/>
      <c r="X288" s="73"/>
      <c r="Y288" s="72"/>
      <c r="Z288" s="72"/>
      <c r="AA288" s="94"/>
      <c r="AB288" s="72"/>
      <c r="AC288" s="93"/>
      <c r="AD288" s="72"/>
      <c r="AE288" s="72"/>
      <c r="AF288" s="73"/>
      <c r="AG288" s="16"/>
      <c r="AH288" s="16"/>
      <c r="AI288" s="16"/>
      <c r="AJ288" s="16"/>
      <c r="AK288" s="16"/>
      <c r="AL288" s="16"/>
      <c r="AM288" s="16"/>
      <c r="AN288" s="16"/>
      <c r="AO288" s="16"/>
      <c r="AP288" s="16"/>
      <c r="AQ288" s="16"/>
      <c r="AR288" s="16"/>
      <c r="AS288" s="16"/>
      <c r="AT288" s="16"/>
      <c r="AU288" s="16"/>
      <c r="AV288" s="16"/>
      <c r="AW288" s="16"/>
      <c r="AX288" s="16"/>
      <c r="AY288" s="16"/>
      <c r="AZ288" s="16"/>
    </row>
    <row r="289" ht="15.75" customHeight="1">
      <c r="A289" s="90" t="str">
        <f>IF('Sample list'!$D289="","",CONCATENATE('Sample information'!B$16," #1"," ",'Sample list'!$M289))</f>
        <v>YB-4209 #1 </v>
      </c>
      <c r="B289" s="90" t="str">
        <f>IF('Sample list'!$D289="","",CONCATENATE('Sample information'!B$16,"-",'Sample list'!$D289))</f>
        <v>YB-4209-UNIFI1037-24</v>
      </c>
      <c r="C289" s="91" t="s">
        <v>105</v>
      </c>
      <c r="D289" s="91" t="s">
        <v>764</v>
      </c>
      <c r="E289" s="92" t="s">
        <v>107</v>
      </c>
      <c r="F289" s="82" t="s">
        <v>108</v>
      </c>
      <c r="G289" s="91">
        <v>2.0</v>
      </c>
      <c r="H289" s="91">
        <v>50.0</v>
      </c>
      <c r="I289" s="82"/>
      <c r="J289" s="82"/>
      <c r="K289" s="91" t="s">
        <v>765</v>
      </c>
      <c r="L289" s="90" t="str">
        <f t="array" ref="L289">IF('Sample list'!$I289="",CONCATENATE("Custom (",'Sample list'!$K289,")"),IF('Sample list'!$I289="No index","Custom (None)",INDEX(Index!$C$3:$V$230,MATCH('Sample list'!$J289,Index!$B$3:$B$230,0),MATCH('Sample list'!$I289,Index!$C$2:$V$2,0))))</f>
        <v>Custom (CCATAGACCT-CCGTGAGAAC)</v>
      </c>
      <c r="M289" s="84"/>
      <c r="N289" s="73" t="s">
        <v>110</v>
      </c>
      <c r="O289" s="84" t="s">
        <v>370</v>
      </c>
      <c r="P289" s="71">
        <f>IF('Sample list'!$D289="","",'Sample list'!$H289)</f>
        <v>50</v>
      </c>
      <c r="Q289" s="71">
        <f>IF('Sample list'!$D289="","",'Sample list'!$G289*'Sample list'!$H289)</f>
        <v>100</v>
      </c>
      <c r="R289" s="82" t="s">
        <v>593</v>
      </c>
      <c r="S289" s="82" t="str">
        <f>IF('Sample list'!$D289="","",CONCATENATE('Sample information'!$B$16,"_",'Sample list'!$R289,"_org_",'Sample list'!$M289))</f>
        <v>YB-4209_PL3_org_</v>
      </c>
      <c r="T289" s="72" t="str">
        <f>IF('Sample list'!$M289="","",(CONCATENATE(20,LEFT('Sample list'!$M289,2),"-",(MID('Sample list'!$M289,3,2)),"-",(RIGHT('Sample list'!$M289,2)))))</f>
        <v/>
      </c>
      <c r="U289" s="72" t="str">
        <f>IF('Sample list'!$D289="","",IF('Sample information'!$B$22="","RML",'Sample information'!$B$22))</f>
        <v>NEBNext Ultra II Library Prep</v>
      </c>
      <c r="V289" s="72" t="s">
        <v>112</v>
      </c>
      <c r="W289" s="73"/>
      <c r="X289" s="73"/>
      <c r="Y289" s="72"/>
      <c r="Z289" s="72"/>
      <c r="AA289" s="94"/>
      <c r="AB289" s="72"/>
      <c r="AC289" s="93"/>
      <c r="AD289" s="72"/>
      <c r="AE289" s="72"/>
      <c r="AF289" s="73"/>
      <c r="AG289" s="16"/>
      <c r="AH289" s="16"/>
      <c r="AI289" s="16"/>
      <c r="AJ289" s="16"/>
      <c r="AK289" s="16"/>
      <c r="AL289" s="16"/>
      <c r="AM289" s="16"/>
      <c r="AN289" s="16"/>
      <c r="AO289" s="16"/>
      <c r="AP289" s="16"/>
      <c r="AQ289" s="16"/>
      <c r="AR289" s="16"/>
      <c r="AS289" s="16"/>
      <c r="AT289" s="16"/>
      <c r="AU289" s="16"/>
      <c r="AV289" s="16"/>
      <c r="AW289" s="16"/>
      <c r="AX289" s="16"/>
      <c r="AY289" s="16"/>
      <c r="AZ289" s="16"/>
    </row>
    <row r="290" ht="15.75" customHeight="1">
      <c r="A290" s="90" t="str">
        <f>IF('Sample list'!$D290="","",CONCATENATE('Sample information'!B$16," #1"," ",'Sample list'!$M290))</f>
        <v>YB-4209 #1 </v>
      </c>
      <c r="B290" s="90" t="str">
        <f>IF('Sample list'!$D290="","",CONCATENATE('Sample information'!B$16,"-",'Sample list'!$D290))</f>
        <v>YB-4209-UNIFI1038-24</v>
      </c>
      <c r="C290" s="91" t="s">
        <v>105</v>
      </c>
      <c r="D290" s="91" t="s">
        <v>766</v>
      </c>
      <c r="E290" s="92" t="s">
        <v>107</v>
      </c>
      <c r="F290" s="82" t="s">
        <v>108</v>
      </c>
      <c r="G290" s="91">
        <v>2.0</v>
      </c>
      <c r="H290" s="91">
        <v>50.0</v>
      </c>
      <c r="I290" s="82"/>
      <c r="J290" s="82"/>
      <c r="K290" s="91" t="s">
        <v>767</v>
      </c>
      <c r="L290" s="90" t="str">
        <f t="array" ref="L290">IF('Sample list'!$I290="",CONCATENATE("Custom (",'Sample list'!$K290,")"),IF('Sample list'!$I290="No index","Custom (None)",INDEX(Index!$C$3:$V$230,MATCH('Sample list'!$J290,Index!$B$3:$B$230,0),MATCH('Sample list'!$I290,Index!$C$2:$V$2,0))))</f>
        <v>Custom (TCAATGAGGT-TATCCGATCT)</v>
      </c>
      <c r="M290" s="84"/>
      <c r="N290" s="73" t="s">
        <v>110</v>
      </c>
      <c r="O290" s="84" t="s">
        <v>373</v>
      </c>
      <c r="P290" s="71">
        <f>IF('Sample list'!$D290="","",'Sample list'!$H290)</f>
        <v>50</v>
      </c>
      <c r="Q290" s="71">
        <f>IF('Sample list'!$D290="","",'Sample list'!$G290*'Sample list'!$H290)</f>
        <v>100</v>
      </c>
      <c r="R290" s="82" t="s">
        <v>593</v>
      </c>
      <c r="S290" s="82" t="str">
        <f>IF('Sample list'!$D290="","",CONCATENATE('Sample information'!$B$16,"_",'Sample list'!$R290,"_org_",'Sample list'!$M290))</f>
        <v>YB-4209_PL3_org_</v>
      </c>
      <c r="T290" s="72" t="str">
        <f>IF('Sample list'!$M290="","",(CONCATENATE(20,LEFT('Sample list'!$M290,2),"-",(MID('Sample list'!$M290,3,2)),"-",(RIGHT('Sample list'!$M290,2)))))</f>
        <v/>
      </c>
      <c r="U290" s="72" t="str">
        <f>IF('Sample list'!$D290="","",IF('Sample information'!$B$22="","RML",'Sample information'!$B$22))</f>
        <v>NEBNext Ultra II Library Prep</v>
      </c>
      <c r="V290" s="72" t="s">
        <v>112</v>
      </c>
      <c r="W290" s="73"/>
      <c r="X290" s="73"/>
      <c r="Y290" s="72"/>
      <c r="Z290" s="72"/>
      <c r="AA290" s="94"/>
      <c r="AB290" s="72"/>
      <c r="AC290" s="93"/>
      <c r="AD290" s="72"/>
      <c r="AE290" s="72"/>
      <c r="AF290" s="73"/>
      <c r="AG290" s="16"/>
      <c r="AH290" s="16"/>
      <c r="AI290" s="16"/>
      <c r="AJ290" s="16"/>
      <c r="AK290" s="16"/>
      <c r="AL290" s="16"/>
      <c r="AM290" s="16"/>
      <c r="AN290" s="16"/>
      <c r="AO290" s="16"/>
      <c r="AP290" s="16"/>
      <c r="AQ290" s="16"/>
      <c r="AR290" s="16"/>
      <c r="AS290" s="16"/>
      <c r="AT290" s="16"/>
      <c r="AU290" s="16"/>
      <c r="AV290" s="16"/>
      <c r="AW290" s="16"/>
      <c r="AX290" s="16"/>
      <c r="AY290" s="16"/>
      <c r="AZ290" s="16"/>
    </row>
    <row r="291" ht="15.75" customHeight="1">
      <c r="A291" s="90" t="str">
        <f>IF('Sample list'!$D291="","",CONCATENATE('Sample information'!B$16," #1"," ",'Sample list'!$M291))</f>
        <v>YB-4209 #1 </v>
      </c>
      <c r="B291" s="90" t="str">
        <f>IF('Sample list'!$D291="","",CONCATENATE('Sample information'!B$16,"-",'Sample list'!$D291))</f>
        <v>YB-4209-UNIFI1039-24</v>
      </c>
      <c r="C291" s="91" t="s">
        <v>105</v>
      </c>
      <c r="D291" s="91" t="s">
        <v>768</v>
      </c>
      <c r="E291" s="92" t="s">
        <v>107</v>
      </c>
      <c r="F291" s="82" t="s">
        <v>108</v>
      </c>
      <c r="G291" s="91">
        <v>2.0</v>
      </c>
      <c r="H291" s="91">
        <v>50.0</v>
      </c>
      <c r="I291" s="82"/>
      <c r="J291" s="82"/>
      <c r="K291" s="91" t="s">
        <v>769</v>
      </c>
      <c r="L291" s="90" t="str">
        <f t="array" ref="L291">IF('Sample list'!$I291="",CONCATENATE("Custom (",'Sample list'!$K291,")"),IF('Sample list'!$I291="No index","Custom (None)",INDEX(Index!$C$3:$V$230,MATCH('Sample list'!$J291,Index!$B$3:$B$230,0),MATCH('Sample list'!$I291,Index!$C$2:$V$2,0))))</f>
        <v>Custom (TTCTGCCACG-TCTTCCGATG)</v>
      </c>
      <c r="M291" s="84"/>
      <c r="N291" s="73" t="s">
        <v>110</v>
      </c>
      <c r="O291" s="84" t="s">
        <v>376</v>
      </c>
      <c r="P291" s="71">
        <f>IF('Sample list'!$D291="","",'Sample list'!$H291)</f>
        <v>50</v>
      </c>
      <c r="Q291" s="71">
        <f>IF('Sample list'!$D291="","",'Sample list'!$G291*'Sample list'!$H291)</f>
        <v>100</v>
      </c>
      <c r="R291" s="82" t="s">
        <v>593</v>
      </c>
      <c r="S291" s="82" t="str">
        <f>IF('Sample list'!$D291="","",CONCATENATE('Sample information'!$B$16,"_",'Sample list'!$R291,"_org_",'Sample list'!$M291))</f>
        <v>YB-4209_PL3_org_</v>
      </c>
      <c r="T291" s="72" t="str">
        <f>IF('Sample list'!$M291="","",(CONCATENATE(20,LEFT('Sample list'!$M291,2),"-",(MID('Sample list'!$M291,3,2)),"-",(RIGHT('Sample list'!$M291,2)))))</f>
        <v/>
      </c>
      <c r="U291" s="72" t="str">
        <f>IF('Sample list'!$D291="","",IF('Sample information'!$B$22="","RML",'Sample information'!$B$22))</f>
        <v>NEBNext Ultra II Library Prep</v>
      </c>
      <c r="V291" s="72" t="s">
        <v>112</v>
      </c>
      <c r="W291" s="73"/>
      <c r="X291" s="73"/>
      <c r="Y291" s="72"/>
      <c r="Z291" s="72"/>
      <c r="AA291" s="94"/>
      <c r="AB291" s="72"/>
      <c r="AC291" s="93"/>
      <c r="AD291" s="72"/>
      <c r="AE291" s="72"/>
      <c r="AF291" s="73"/>
      <c r="AG291" s="16"/>
      <c r="AH291" s="16"/>
      <c r="AI291" s="16"/>
      <c r="AJ291" s="16"/>
      <c r="AK291" s="16"/>
      <c r="AL291" s="16"/>
      <c r="AM291" s="16"/>
      <c r="AN291" s="16"/>
      <c r="AO291" s="16"/>
      <c r="AP291" s="16"/>
      <c r="AQ291" s="16"/>
      <c r="AR291" s="16"/>
      <c r="AS291" s="16"/>
      <c r="AT291" s="16"/>
      <c r="AU291" s="16"/>
      <c r="AV291" s="16"/>
      <c r="AW291" s="16"/>
      <c r="AX291" s="16"/>
      <c r="AY291" s="16"/>
      <c r="AZ291" s="16"/>
    </row>
    <row r="292" ht="15.75" customHeight="1">
      <c r="A292" s="90" t="str">
        <f>IF('Sample list'!$D292="","",CONCATENATE('Sample information'!B$16," #1"," ",'Sample list'!$M292))</f>
        <v>YB-4209 #1 </v>
      </c>
      <c r="B292" s="90" t="str">
        <f>IF('Sample list'!$D292="","",CONCATENATE('Sample information'!B$16,"-",'Sample list'!$D292))</f>
        <v>YB-4209-UNIFI1040-24</v>
      </c>
      <c r="C292" s="91" t="s">
        <v>105</v>
      </c>
      <c r="D292" s="91" t="s">
        <v>770</v>
      </c>
      <c r="E292" s="92" t="s">
        <v>107</v>
      </c>
      <c r="F292" s="82" t="s">
        <v>108</v>
      </c>
      <c r="G292" s="91">
        <v>2.0</v>
      </c>
      <c r="H292" s="91">
        <v>50.0</v>
      </c>
      <c r="I292" s="82"/>
      <c r="J292" s="82"/>
      <c r="K292" s="91" t="s">
        <v>771</v>
      </c>
      <c r="L292" s="90" t="str">
        <f t="array" ref="L292">IF('Sample list'!$I292="",CONCATENATE("Custom (",'Sample list'!$K292,")"),IF('Sample list'!$I292="No index","Custom (None)",INDEX(Index!$C$3:$V$230,MATCH('Sample list'!$J292,Index!$B$3:$B$230,0),MATCH('Sample list'!$I292,Index!$C$2:$V$2,0))))</f>
        <v>Custom (CTACCTGTTG-GACGATAGTG)</v>
      </c>
      <c r="M292" s="84"/>
      <c r="N292" s="73" t="s">
        <v>110</v>
      </c>
      <c r="O292" s="84" t="s">
        <v>379</v>
      </c>
      <c r="P292" s="71">
        <f>IF('Sample list'!$D292="","",'Sample list'!$H292)</f>
        <v>50</v>
      </c>
      <c r="Q292" s="71">
        <f>IF('Sample list'!$D292="","",'Sample list'!$G292*'Sample list'!$H292)</f>
        <v>100</v>
      </c>
      <c r="R292" s="82" t="s">
        <v>593</v>
      </c>
      <c r="S292" s="82" t="str">
        <f>IF('Sample list'!$D292="","",CONCATENATE('Sample information'!$B$16,"_",'Sample list'!$R292,"_org_",'Sample list'!$M292))</f>
        <v>YB-4209_PL3_org_</v>
      </c>
      <c r="T292" s="72" t="str">
        <f>IF('Sample list'!$M292="","",(CONCATENATE(20,LEFT('Sample list'!$M292,2),"-",(MID('Sample list'!$M292,3,2)),"-",(RIGHT('Sample list'!$M292,2)))))</f>
        <v/>
      </c>
      <c r="U292" s="72" t="str">
        <f>IF('Sample list'!$D292="","",IF('Sample information'!$B$22="","RML",'Sample information'!$B$22))</f>
        <v>NEBNext Ultra II Library Prep</v>
      </c>
      <c r="V292" s="72" t="s">
        <v>112</v>
      </c>
      <c r="W292" s="73"/>
      <c r="X292" s="73"/>
      <c r="Y292" s="72"/>
      <c r="Z292" s="72"/>
      <c r="AA292" s="94"/>
      <c r="AB292" s="72"/>
      <c r="AC292" s="93"/>
      <c r="AD292" s="72"/>
      <c r="AE292" s="72"/>
      <c r="AF292" s="73"/>
      <c r="AG292" s="16"/>
      <c r="AH292" s="16"/>
      <c r="AI292" s="16"/>
      <c r="AJ292" s="16"/>
      <c r="AK292" s="16"/>
      <c r="AL292" s="16"/>
      <c r="AM292" s="16"/>
      <c r="AN292" s="16"/>
      <c r="AO292" s="16"/>
      <c r="AP292" s="16"/>
      <c r="AQ292" s="16"/>
      <c r="AR292" s="16"/>
      <c r="AS292" s="16"/>
      <c r="AT292" s="16"/>
      <c r="AU292" s="16"/>
      <c r="AV292" s="16"/>
      <c r="AW292" s="16"/>
      <c r="AX292" s="16"/>
      <c r="AY292" s="16"/>
      <c r="AZ292" s="16"/>
    </row>
    <row r="293" ht="15.75" customHeight="1">
      <c r="A293" s="90" t="str">
        <f>IF('Sample list'!$D293="","",CONCATENATE('Sample information'!B$16," #1"," ",'Sample list'!$M293))</f>
        <v>YB-4209 #1 </v>
      </c>
      <c r="B293" s="90" t="str">
        <f>IF('Sample list'!$D293="","",CONCATENATE('Sample information'!B$16,"-",'Sample list'!$D293))</f>
        <v>YB-4209-UNIFI1041-24</v>
      </c>
      <c r="C293" s="91" t="s">
        <v>105</v>
      </c>
      <c r="D293" s="91" t="s">
        <v>772</v>
      </c>
      <c r="E293" s="92" t="s">
        <v>107</v>
      </c>
      <c r="F293" s="82" t="s">
        <v>108</v>
      </c>
      <c r="G293" s="91">
        <v>2.0</v>
      </c>
      <c r="H293" s="91">
        <v>50.0</v>
      </c>
      <c r="I293" s="82"/>
      <c r="J293" s="82"/>
      <c r="K293" s="91" t="s">
        <v>773</v>
      </c>
      <c r="L293" s="90" t="str">
        <f t="array" ref="L293">IF('Sample list'!$I293="",CONCATENATE("Custom (",'Sample list'!$K293,")"),IF('Sample list'!$I293="No index","Custom (None)",INDEX(Index!$C$3:$V$230,MATCH('Sample list'!$J293,Index!$B$3:$B$230,0),MATCH('Sample list'!$I293,Index!$C$2:$V$2,0))))</f>
        <v>Custom (TGTGGAATCA-CTCTAGCCGT)</v>
      </c>
      <c r="M293" s="84"/>
      <c r="N293" s="73" t="s">
        <v>110</v>
      </c>
      <c r="O293" s="84" t="s">
        <v>382</v>
      </c>
      <c r="P293" s="71">
        <f>IF('Sample list'!$D293="","",'Sample list'!$H293)</f>
        <v>50</v>
      </c>
      <c r="Q293" s="71">
        <f>IF('Sample list'!$D293="","",'Sample list'!$G293*'Sample list'!$H293)</f>
        <v>100</v>
      </c>
      <c r="R293" s="82" t="s">
        <v>593</v>
      </c>
      <c r="S293" s="82" t="str">
        <f>IF('Sample list'!$D293="","",CONCATENATE('Sample information'!$B$16,"_",'Sample list'!$R293,"_org_",'Sample list'!$M293))</f>
        <v>YB-4209_PL3_org_</v>
      </c>
      <c r="T293" s="72" t="str">
        <f>IF('Sample list'!$M293="","",(CONCATENATE(20,LEFT('Sample list'!$M293,2),"-",(MID('Sample list'!$M293,3,2)),"-",(RIGHT('Sample list'!$M293,2)))))</f>
        <v/>
      </c>
      <c r="U293" s="72" t="str">
        <f>IF('Sample list'!$D293="","",IF('Sample information'!$B$22="","RML",'Sample information'!$B$22))</f>
        <v>NEBNext Ultra II Library Prep</v>
      </c>
      <c r="V293" s="72" t="s">
        <v>112</v>
      </c>
      <c r="W293" s="73"/>
      <c r="X293" s="73"/>
      <c r="Y293" s="72"/>
      <c r="Z293" s="72"/>
      <c r="AA293" s="94"/>
      <c r="AB293" s="72"/>
      <c r="AC293" s="93"/>
      <c r="AD293" s="72"/>
      <c r="AE293" s="72"/>
      <c r="AF293" s="73"/>
      <c r="AG293" s="16"/>
      <c r="AH293" s="16"/>
      <c r="AI293" s="16"/>
      <c r="AJ293" s="16"/>
      <c r="AK293" s="16"/>
      <c r="AL293" s="16"/>
      <c r="AM293" s="16"/>
      <c r="AN293" s="16"/>
      <c r="AO293" s="16"/>
      <c r="AP293" s="16"/>
      <c r="AQ293" s="16"/>
      <c r="AR293" s="16"/>
      <c r="AS293" s="16"/>
      <c r="AT293" s="16"/>
      <c r="AU293" s="16"/>
      <c r="AV293" s="16"/>
      <c r="AW293" s="16"/>
      <c r="AX293" s="16"/>
      <c r="AY293" s="16"/>
      <c r="AZ293" s="16"/>
    </row>
    <row r="294" ht="15.75" customHeight="1">
      <c r="A294" s="90" t="str">
        <f>IF('Sample list'!$D294="","",CONCATENATE('Sample information'!B$16," #1"," ",'Sample list'!$M294))</f>
        <v>YB-4209 #1 </v>
      </c>
      <c r="B294" s="90" t="str">
        <f>IF('Sample list'!$D294="","",CONCATENATE('Sample information'!B$16,"-",'Sample list'!$D294))</f>
        <v>YB-4209-UNIFI1042-24</v>
      </c>
      <c r="C294" s="91" t="s">
        <v>105</v>
      </c>
      <c r="D294" s="91" t="s">
        <v>774</v>
      </c>
      <c r="E294" s="92" t="s">
        <v>107</v>
      </c>
      <c r="F294" s="82" t="s">
        <v>108</v>
      </c>
      <c r="G294" s="91">
        <v>2.0</v>
      </c>
      <c r="H294" s="91">
        <v>50.0</v>
      </c>
      <c r="I294" s="82"/>
      <c r="J294" s="82"/>
      <c r="K294" s="91" t="s">
        <v>775</v>
      </c>
      <c r="L294" s="90" t="str">
        <f t="array" ref="L294">IF('Sample list'!$I294="",CONCATENATE("Custom (",'Sample list'!$K294,")"),IF('Sample list'!$I294="No index","Custom (None)",INDEX(Index!$C$3:$V$230,MATCH('Sample list'!$J294,Index!$B$3:$B$230,0),MATCH('Sample list'!$I294,Index!$C$2:$V$2,0))))</f>
        <v>Custom (GATCGCCTTA-GTTAGCACAA)</v>
      </c>
      <c r="M294" s="84"/>
      <c r="N294" s="73" t="s">
        <v>110</v>
      </c>
      <c r="O294" s="84" t="s">
        <v>385</v>
      </c>
      <c r="P294" s="71">
        <f>IF('Sample list'!$D294="","",'Sample list'!$H294)</f>
        <v>50</v>
      </c>
      <c r="Q294" s="71">
        <f>IF('Sample list'!$D294="","",'Sample list'!$G294*'Sample list'!$H294)</f>
        <v>100</v>
      </c>
      <c r="R294" s="82" t="s">
        <v>593</v>
      </c>
      <c r="S294" s="82" t="str">
        <f>IF('Sample list'!$D294="","",CONCATENATE('Sample information'!$B$16,"_",'Sample list'!$R294,"_org_",'Sample list'!$M294))</f>
        <v>YB-4209_PL3_org_</v>
      </c>
      <c r="T294" s="72" t="str">
        <f>IF('Sample list'!$M294="","",(CONCATENATE(20,LEFT('Sample list'!$M294,2),"-",(MID('Sample list'!$M294,3,2)),"-",(RIGHT('Sample list'!$M294,2)))))</f>
        <v/>
      </c>
      <c r="U294" s="72" t="str">
        <f>IF('Sample list'!$D294="","",IF('Sample information'!$B$22="","RML",'Sample information'!$B$22))</f>
        <v>NEBNext Ultra II Library Prep</v>
      </c>
      <c r="V294" s="72" t="s">
        <v>112</v>
      </c>
      <c r="W294" s="73"/>
      <c r="X294" s="73"/>
      <c r="Y294" s="72"/>
      <c r="Z294" s="72"/>
      <c r="AA294" s="94"/>
      <c r="AB294" s="72"/>
      <c r="AC294" s="93"/>
      <c r="AD294" s="72"/>
      <c r="AE294" s="72"/>
      <c r="AF294" s="73"/>
      <c r="AG294" s="16"/>
      <c r="AH294" s="16"/>
      <c r="AI294" s="16"/>
      <c r="AJ294" s="16"/>
      <c r="AK294" s="16"/>
      <c r="AL294" s="16"/>
      <c r="AM294" s="16"/>
      <c r="AN294" s="16"/>
      <c r="AO294" s="16"/>
      <c r="AP294" s="16"/>
      <c r="AQ294" s="16"/>
      <c r="AR294" s="16"/>
      <c r="AS294" s="16"/>
      <c r="AT294" s="16"/>
      <c r="AU294" s="16"/>
      <c r="AV294" s="16"/>
      <c r="AW294" s="16"/>
      <c r="AX294" s="16"/>
      <c r="AY294" s="16"/>
      <c r="AZ294" s="16"/>
    </row>
    <row r="295" ht="15.75" customHeight="1">
      <c r="A295" s="90" t="str">
        <f>IF('Sample list'!$D295="","",CONCATENATE('Sample information'!B$16," #1"," ",'Sample list'!$M295))</f>
        <v>YB-4209 #1 </v>
      </c>
      <c r="B295" s="90" t="str">
        <f>IF('Sample list'!$D295="","",CONCATENATE('Sample information'!B$16,"-",'Sample list'!$D295))</f>
        <v>YB-4209-UNIFI1043-24</v>
      </c>
      <c r="C295" s="91" t="s">
        <v>105</v>
      </c>
      <c r="D295" s="91" t="s">
        <v>776</v>
      </c>
      <c r="E295" s="92" t="s">
        <v>107</v>
      </c>
      <c r="F295" s="82" t="s">
        <v>108</v>
      </c>
      <c r="G295" s="91">
        <v>2.0</v>
      </c>
      <c r="H295" s="91">
        <v>50.0</v>
      </c>
      <c r="I295" s="82"/>
      <c r="J295" s="82"/>
      <c r="K295" s="91" t="s">
        <v>777</v>
      </c>
      <c r="L295" s="90" t="str">
        <f t="array" ref="L295">IF('Sample list'!$I295="",CONCATENATE("Custom (",'Sample list'!$K295,")"),IF('Sample list'!$I295="No index","Custom (None)",INDEX(Index!$C$3:$V$230,MATCH('Sample list'!$J295,Index!$B$3:$B$230,0),MATCH('Sample list'!$I295,Index!$C$2:$V$2,0))))</f>
        <v>Custom (ATCCTGGATT-CATGCAGAGT)</v>
      </c>
      <c r="M295" s="84"/>
      <c r="N295" s="73" t="s">
        <v>110</v>
      </c>
      <c r="O295" s="84" t="s">
        <v>388</v>
      </c>
      <c r="P295" s="71">
        <f>IF('Sample list'!$D295="","",'Sample list'!$H295)</f>
        <v>50</v>
      </c>
      <c r="Q295" s="71">
        <f>IF('Sample list'!$D295="","",'Sample list'!$G295*'Sample list'!$H295)</f>
        <v>100</v>
      </c>
      <c r="R295" s="82" t="s">
        <v>593</v>
      </c>
      <c r="S295" s="82" t="str">
        <f>IF('Sample list'!$D295="","",CONCATENATE('Sample information'!$B$16,"_",'Sample list'!$R295,"_org_",'Sample list'!$M295))</f>
        <v>YB-4209_PL3_org_</v>
      </c>
      <c r="T295" s="72" t="str">
        <f>IF('Sample list'!$M295="","",(CONCATENATE(20,LEFT('Sample list'!$M295,2),"-",(MID('Sample list'!$M295,3,2)),"-",(RIGHT('Sample list'!$M295,2)))))</f>
        <v/>
      </c>
      <c r="U295" s="72" t="str">
        <f>IF('Sample list'!$D295="","",IF('Sample information'!$B$22="","RML",'Sample information'!$B$22))</f>
        <v>NEBNext Ultra II Library Prep</v>
      </c>
      <c r="V295" s="72" t="s">
        <v>112</v>
      </c>
      <c r="W295" s="73"/>
      <c r="X295" s="73"/>
      <c r="Y295" s="72"/>
      <c r="Z295" s="72"/>
      <c r="AA295" s="94"/>
      <c r="AB295" s="72"/>
      <c r="AC295" s="93"/>
      <c r="AD295" s="72"/>
      <c r="AE295" s="72"/>
      <c r="AF295" s="73"/>
      <c r="AG295" s="16"/>
      <c r="AH295" s="16"/>
      <c r="AI295" s="16"/>
      <c r="AJ295" s="16"/>
      <c r="AK295" s="16"/>
      <c r="AL295" s="16"/>
      <c r="AM295" s="16"/>
      <c r="AN295" s="16"/>
      <c r="AO295" s="16"/>
      <c r="AP295" s="16"/>
      <c r="AQ295" s="16"/>
      <c r="AR295" s="16"/>
      <c r="AS295" s="16"/>
      <c r="AT295" s="16"/>
      <c r="AU295" s="16"/>
      <c r="AV295" s="16"/>
      <c r="AW295" s="16"/>
      <c r="AX295" s="16"/>
      <c r="AY295" s="16"/>
      <c r="AZ295" s="16"/>
    </row>
    <row r="296" ht="15.75" customHeight="1">
      <c r="A296" s="90" t="str">
        <f>IF('Sample list'!$D296="","",CONCATENATE('Sample information'!B$16," #1"," ",'Sample list'!$M296))</f>
        <v>YB-4209 #1 </v>
      </c>
      <c r="B296" s="90" t="str">
        <f>IF('Sample list'!$D296="","",CONCATENATE('Sample information'!B$16,"-",'Sample list'!$D296))</f>
        <v>YB-4209-UNIFI1044-24</v>
      </c>
      <c r="C296" s="91" t="s">
        <v>105</v>
      </c>
      <c r="D296" s="91" t="s">
        <v>778</v>
      </c>
      <c r="E296" s="92" t="s">
        <v>107</v>
      </c>
      <c r="F296" s="82" t="s">
        <v>108</v>
      </c>
      <c r="G296" s="91">
        <v>2.0</v>
      </c>
      <c r="H296" s="91">
        <v>50.0</v>
      </c>
      <c r="I296" s="82"/>
      <c r="J296" s="82"/>
      <c r="K296" s="91" t="s">
        <v>779</v>
      </c>
      <c r="L296" s="90" t="str">
        <f t="array" ref="L296">IF('Sample list'!$I296="",CONCATENATE("Custom (",'Sample list'!$K296,")"),IF('Sample list'!$I296="No index","Custom (None)",INDEX(Index!$C$3:$V$230,MATCH('Sample list'!$J296,Index!$B$3:$B$230,0),MATCH('Sample list'!$I296,Index!$C$2:$V$2,0))))</f>
        <v>Custom (ACGGTACCTT-CTGATCTTGT)</v>
      </c>
      <c r="M296" s="84"/>
      <c r="N296" s="73" t="s">
        <v>110</v>
      </c>
      <c r="O296" s="84" t="s">
        <v>391</v>
      </c>
      <c r="P296" s="71">
        <f>IF('Sample list'!$D296="","",'Sample list'!$H296)</f>
        <v>50</v>
      </c>
      <c r="Q296" s="71">
        <f>IF('Sample list'!$D296="","",'Sample list'!$G296*'Sample list'!$H296)</f>
        <v>100</v>
      </c>
      <c r="R296" s="82" t="s">
        <v>593</v>
      </c>
      <c r="S296" s="82" t="str">
        <f>IF('Sample list'!$D296="","",CONCATENATE('Sample information'!$B$16,"_",'Sample list'!$R296,"_org_",'Sample list'!$M296))</f>
        <v>YB-4209_PL3_org_</v>
      </c>
      <c r="T296" s="72" t="str">
        <f>IF('Sample list'!$M296="","",(CONCATENATE(20,LEFT('Sample list'!$M296,2),"-",(MID('Sample list'!$M296,3,2)),"-",(RIGHT('Sample list'!$M296,2)))))</f>
        <v/>
      </c>
      <c r="U296" s="72" t="str">
        <f>IF('Sample list'!$D296="","",IF('Sample information'!$B$22="","RML",'Sample information'!$B$22))</f>
        <v>NEBNext Ultra II Library Prep</v>
      </c>
      <c r="V296" s="72" t="s">
        <v>112</v>
      </c>
      <c r="W296" s="73"/>
      <c r="X296" s="73"/>
      <c r="Y296" s="72"/>
      <c r="Z296" s="72"/>
      <c r="AA296" s="94"/>
      <c r="AB296" s="72"/>
      <c r="AC296" s="93"/>
      <c r="AD296" s="72"/>
      <c r="AE296" s="72"/>
      <c r="AF296" s="73"/>
      <c r="AG296" s="16"/>
      <c r="AH296" s="16"/>
      <c r="AI296" s="16"/>
      <c r="AJ296" s="16"/>
      <c r="AK296" s="16"/>
      <c r="AL296" s="16"/>
      <c r="AM296" s="16"/>
      <c r="AN296" s="16"/>
      <c r="AO296" s="16"/>
      <c r="AP296" s="16"/>
      <c r="AQ296" s="16"/>
      <c r="AR296" s="16"/>
      <c r="AS296" s="16"/>
      <c r="AT296" s="16"/>
      <c r="AU296" s="16"/>
      <c r="AV296" s="16"/>
      <c r="AW296" s="16"/>
      <c r="AX296" s="16"/>
      <c r="AY296" s="16"/>
      <c r="AZ296" s="16"/>
    </row>
    <row r="297" ht="15.75" customHeight="1">
      <c r="A297" s="90" t="str">
        <f>IF('Sample list'!$D297="","",CONCATENATE('Sample information'!B$16," #1"," ",'Sample list'!$M297))</f>
        <v>YB-4209 #1 </v>
      </c>
      <c r="B297" s="90" t="str">
        <f>IF('Sample list'!$D297="","",CONCATENATE('Sample information'!B$16,"-",'Sample list'!$D297))</f>
        <v>YB-4209-UNIFI1045-24</v>
      </c>
      <c r="C297" s="91" t="s">
        <v>105</v>
      </c>
      <c r="D297" s="91" t="s">
        <v>780</v>
      </c>
      <c r="E297" s="92" t="s">
        <v>107</v>
      </c>
      <c r="F297" s="82" t="s">
        <v>108</v>
      </c>
      <c r="G297" s="91">
        <v>2.0</v>
      </c>
      <c r="H297" s="91">
        <v>50.0</v>
      </c>
      <c r="I297" s="82"/>
      <c r="J297" s="82"/>
      <c r="K297" s="91" t="s">
        <v>781</v>
      </c>
      <c r="L297" s="90" t="str">
        <f t="array" ref="L297">IF('Sample list'!$I297="",CONCATENATE("Custom (",'Sample list'!$K297,")"),IF('Sample list'!$I297="No index","Custom (None)",INDEX(Index!$C$3:$V$230,MATCH('Sample list'!$J297,Index!$B$3:$B$230,0),MATCH('Sample list'!$I297,Index!$C$2:$V$2,0))))</f>
        <v>Custom (TCATTGTCGT-AACGCGGTAG)</v>
      </c>
      <c r="M297" s="84"/>
      <c r="N297" s="73" t="s">
        <v>110</v>
      </c>
      <c r="O297" s="84" t="s">
        <v>394</v>
      </c>
      <c r="P297" s="71">
        <f>IF('Sample list'!$D297="","",'Sample list'!$H297)</f>
        <v>50</v>
      </c>
      <c r="Q297" s="71">
        <f>IF('Sample list'!$D297="","",'Sample list'!$G297*'Sample list'!$H297)</f>
        <v>100</v>
      </c>
      <c r="R297" s="82" t="s">
        <v>593</v>
      </c>
      <c r="S297" s="82" t="str">
        <f>IF('Sample list'!$D297="","",CONCATENATE('Sample information'!$B$16,"_",'Sample list'!$R297,"_org_",'Sample list'!$M297))</f>
        <v>YB-4209_PL3_org_</v>
      </c>
      <c r="T297" s="72" t="str">
        <f>IF('Sample list'!$M297="","",(CONCATENATE(20,LEFT('Sample list'!$M297,2),"-",(MID('Sample list'!$M297,3,2)),"-",(RIGHT('Sample list'!$M297,2)))))</f>
        <v/>
      </c>
      <c r="U297" s="72" t="str">
        <f>IF('Sample list'!$D297="","",IF('Sample information'!$B$22="","RML",'Sample information'!$B$22))</f>
        <v>NEBNext Ultra II Library Prep</v>
      </c>
      <c r="V297" s="72" t="s">
        <v>112</v>
      </c>
      <c r="W297" s="73"/>
      <c r="X297" s="73"/>
      <c r="Y297" s="72"/>
      <c r="Z297" s="72"/>
      <c r="AA297" s="94"/>
      <c r="AB297" s="72"/>
      <c r="AC297" s="93"/>
      <c r="AD297" s="72"/>
      <c r="AE297" s="72"/>
      <c r="AF297" s="73"/>
      <c r="AG297" s="16"/>
      <c r="AH297" s="16"/>
      <c r="AI297" s="16"/>
      <c r="AJ297" s="16"/>
      <c r="AK297" s="16"/>
      <c r="AL297" s="16"/>
      <c r="AM297" s="16"/>
      <c r="AN297" s="16"/>
      <c r="AO297" s="16"/>
      <c r="AP297" s="16"/>
      <c r="AQ297" s="16"/>
      <c r="AR297" s="16"/>
      <c r="AS297" s="16"/>
      <c r="AT297" s="16"/>
      <c r="AU297" s="16"/>
      <c r="AV297" s="16"/>
      <c r="AW297" s="16"/>
      <c r="AX297" s="16"/>
      <c r="AY297" s="16"/>
      <c r="AZ297" s="16"/>
    </row>
    <row r="298" ht="15.75" customHeight="1">
      <c r="A298" s="90" t="str">
        <f>IF('Sample list'!$D298="","",CONCATENATE('Sample information'!B$16," #1"," ",'Sample list'!$M298))</f>
        <v>YB-4209 #1 </v>
      </c>
      <c r="B298" s="90" t="str">
        <f>IF('Sample list'!$D298="","",CONCATENATE('Sample information'!B$16,"-",'Sample list'!$D298))</f>
        <v>YB-4209-NC-BGE00431</v>
      </c>
      <c r="C298" s="91" t="s">
        <v>105</v>
      </c>
      <c r="D298" s="91" t="s">
        <v>782</v>
      </c>
      <c r="E298" s="92" t="s">
        <v>107</v>
      </c>
      <c r="F298" s="82" t="s">
        <v>108</v>
      </c>
      <c r="G298" s="91">
        <v>2.0</v>
      </c>
      <c r="H298" s="91">
        <v>50.0</v>
      </c>
      <c r="I298" s="82"/>
      <c r="J298" s="82"/>
      <c r="K298" s="91" t="s">
        <v>783</v>
      </c>
      <c r="L298" s="90" t="str">
        <f t="array" ref="L298">IF('Sample list'!$I298="",CONCATENATE("Custom (",'Sample list'!$K298,")"),IF('Sample list'!$I298="No index","Custom (None)",INDEX(Index!$C$3:$V$230,MATCH('Sample list'!$J298,Index!$B$3:$B$230,0),MATCH('Sample list'!$I298,Index!$C$2:$V$2,0))))</f>
        <v>Custom (GCAGAACGCA-TTGGTCGCTC)</v>
      </c>
      <c r="M298" s="84"/>
      <c r="N298" s="73" t="s">
        <v>110</v>
      </c>
      <c r="O298" s="84" t="s">
        <v>397</v>
      </c>
      <c r="P298" s="71">
        <f>IF('Sample list'!$D298="","",'Sample list'!$H298)</f>
        <v>50</v>
      </c>
      <c r="Q298" s="71">
        <f>IF('Sample list'!$D298="","",'Sample list'!$G298*'Sample list'!$H298)</f>
        <v>100</v>
      </c>
      <c r="R298" s="82" t="s">
        <v>593</v>
      </c>
      <c r="S298" s="82" t="str">
        <f>IF('Sample list'!$D298="","",CONCATENATE('Sample information'!$B$16,"_",'Sample list'!$R298,"_org_",'Sample list'!$M298))</f>
        <v>YB-4209_PL3_org_</v>
      </c>
      <c r="T298" s="72" t="str">
        <f>IF('Sample list'!$M298="","",(CONCATENATE(20,LEFT('Sample list'!$M298,2),"-",(MID('Sample list'!$M298,3,2)),"-",(RIGHT('Sample list'!$M298,2)))))</f>
        <v/>
      </c>
      <c r="U298" s="72" t="str">
        <f>IF('Sample list'!$D298="","",IF('Sample information'!$B$22="","RML",'Sample information'!$B$22))</f>
        <v>NEBNext Ultra II Library Prep</v>
      </c>
      <c r="V298" s="72" t="s">
        <v>112</v>
      </c>
      <c r="W298" s="73"/>
      <c r="X298" s="73"/>
      <c r="Y298" s="72"/>
      <c r="Z298" s="72"/>
      <c r="AA298" s="94"/>
      <c r="AB298" s="72"/>
      <c r="AC298" s="93"/>
      <c r="AD298" s="72"/>
      <c r="AE298" s="72"/>
      <c r="AF298" s="73"/>
      <c r="AG298" s="16"/>
      <c r="AH298" s="16"/>
      <c r="AI298" s="16"/>
      <c r="AJ298" s="16"/>
      <c r="AK298" s="16"/>
      <c r="AL298" s="16"/>
      <c r="AM298" s="16"/>
      <c r="AN298" s="16"/>
      <c r="AO298" s="16"/>
      <c r="AP298" s="16"/>
      <c r="AQ298" s="16"/>
      <c r="AR298" s="16"/>
      <c r="AS298" s="16"/>
      <c r="AT298" s="16"/>
      <c r="AU298" s="16"/>
      <c r="AV298" s="16"/>
      <c r="AW298" s="16"/>
      <c r="AX298" s="16"/>
      <c r="AY298" s="16"/>
      <c r="AZ298" s="16"/>
    </row>
    <row r="299" ht="15.75" customHeight="1">
      <c r="A299" s="90" t="str">
        <f>IF('Sample list'!$D299="","",CONCATENATE('Sample information'!B$16," #1"," ",'Sample list'!$M299))</f>
        <v>YB-4209 #1 </v>
      </c>
      <c r="B299" s="90" t="str">
        <f>IF('Sample list'!$D299="","",CONCATENATE('Sample information'!B$16,"-",'Sample list'!$D299))</f>
        <v>YB-4209-BSCRO001-24</v>
      </c>
      <c r="C299" s="91" t="s">
        <v>105</v>
      </c>
      <c r="D299" s="91" t="s">
        <v>784</v>
      </c>
      <c r="E299" s="92" t="s">
        <v>107</v>
      </c>
      <c r="F299" s="82" t="s">
        <v>108</v>
      </c>
      <c r="G299" s="91">
        <v>2.0</v>
      </c>
      <c r="H299" s="91">
        <v>50.0</v>
      </c>
      <c r="I299" s="82"/>
      <c r="J299" s="82"/>
      <c r="K299" s="91" t="s">
        <v>785</v>
      </c>
      <c r="L299" s="90" t="str">
        <f t="array" ref="L299">IF('Sample list'!$I299="",CONCATENATE("Custom (",'Sample list'!$K299,")"),IF('Sample list'!$I299="No index","Custom (None)",INDEX(Index!$C$3:$V$230,MATCH('Sample list'!$J299,Index!$B$3:$B$230,0),MATCH('Sample list'!$I299,Index!$C$2:$V$2,0))))</f>
        <v>Custom (TTGGATCCGG-GCAGTGAAGT)</v>
      </c>
      <c r="M299" s="84"/>
      <c r="N299" s="73" t="s">
        <v>110</v>
      </c>
      <c r="O299" s="84" t="s">
        <v>107</v>
      </c>
      <c r="P299" s="71">
        <f>IF('Sample list'!$D299="","",'Sample list'!$H299)</f>
        <v>50</v>
      </c>
      <c r="Q299" s="71">
        <f>IF('Sample list'!$D299="","",'Sample list'!$G299*'Sample list'!$H299)</f>
        <v>100</v>
      </c>
      <c r="R299" s="82" t="s">
        <v>786</v>
      </c>
      <c r="S299" s="82" t="str">
        <f>IF('Sample list'!$D299="","",CONCATENATE('Sample information'!$B$16,"_",'Sample list'!$R299,"_org_",'Sample list'!$M299))</f>
        <v>YB-4209_PL4_org_</v>
      </c>
      <c r="T299" s="72" t="str">
        <f>IF('Sample list'!$M299="","",(CONCATENATE(20,LEFT('Sample list'!$M299,2),"-",(MID('Sample list'!$M299,3,2)),"-",(RIGHT('Sample list'!$M299,2)))))</f>
        <v/>
      </c>
      <c r="U299" s="72" t="str">
        <f>IF('Sample list'!$D299="","",IF('Sample information'!$B$22="","RML",'Sample information'!$B$22))</f>
        <v>NEBNext Ultra II Library Prep</v>
      </c>
      <c r="V299" s="72" t="s">
        <v>112</v>
      </c>
      <c r="W299" s="73"/>
      <c r="X299" s="73"/>
      <c r="Y299" s="72"/>
      <c r="Z299" s="72"/>
      <c r="AA299" s="94"/>
      <c r="AB299" s="72"/>
      <c r="AC299" s="93"/>
      <c r="AD299" s="72"/>
      <c r="AE299" s="72"/>
      <c r="AF299" s="73"/>
      <c r="AG299" s="16"/>
      <c r="AH299" s="16"/>
      <c r="AI299" s="16"/>
      <c r="AJ299" s="16"/>
      <c r="AK299" s="16"/>
      <c r="AL299" s="16"/>
      <c r="AM299" s="16"/>
      <c r="AN299" s="16"/>
      <c r="AO299" s="16"/>
      <c r="AP299" s="16"/>
      <c r="AQ299" s="16"/>
      <c r="AR299" s="16"/>
      <c r="AS299" s="16"/>
      <c r="AT299" s="16"/>
      <c r="AU299" s="16"/>
      <c r="AV299" s="16"/>
      <c r="AW299" s="16"/>
      <c r="AX299" s="16"/>
      <c r="AY299" s="16"/>
      <c r="AZ299" s="16"/>
    </row>
    <row r="300" ht="15.75" customHeight="1">
      <c r="A300" s="90" t="str">
        <f>IF('Sample list'!$D300="","",CONCATENATE('Sample information'!B$16," #1"," ",'Sample list'!$M300))</f>
        <v>YB-4209 #1 </v>
      </c>
      <c r="B300" s="90" t="str">
        <f>IF('Sample list'!$D300="","",CONCATENATE('Sample information'!B$16,"-",'Sample list'!$D300))</f>
        <v>YB-4209-BSCRO002-24</v>
      </c>
      <c r="C300" s="91" t="s">
        <v>105</v>
      </c>
      <c r="D300" s="91" t="s">
        <v>787</v>
      </c>
      <c r="E300" s="92" t="s">
        <v>107</v>
      </c>
      <c r="F300" s="82" t="s">
        <v>108</v>
      </c>
      <c r="G300" s="91">
        <v>2.0</v>
      </c>
      <c r="H300" s="91">
        <v>50.0</v>
      </c>
      <c r="I300" s="82"/>
      <c r="J300" s="82"/>
      <c r="K300" s="91" t="s">
        <v>788</v>
      </c>
      <c r="L300" s="90" t="str">
        <f t="array" ref="L300">IF('Sample list'!$I300="",CONCATENATE("Custom (",'Sample list'!$K300,")"),IF('Sample list'!$I300="No index","Custom (None)",INDEX(Index!$C$3:$V$230,MATCH('Sample list'!$J300,Index!$B$3:$B$230,0),MATCH('Sample list'!$I300,Index!$C$2:$V$2,0))))</f>
        <v>Custom (TACGAAGCTA-ACGTTGAGGT)</v>
      </c>
      <c r="M300" s="84"/>
      <c r="N300" s="73" t="s">
        <v>110</v>
      </c>
      <c r="O300" s="84" t="s">
        <v>115</v>
      </c>
      <c r="P300" s="71">
        <f>IF('Sample list'!$D300="","",'Sample list'!$H300)</f>
        <v>50</v>
      </c>
      <c r="Q300" s="71">
        <f>IF('Sample list'!$D300="","",'Sample list'!$G300*'Sample list'!$H300)</f>
        <v>100</v>
      </c>
      <c r="R300" s="82" t="s">
        <v>786</v>
      </c>
      <c r="S300" s="82" t="str">
        <f>IF('Sample list'!$D300="","",CONCATENATE('Sample information'!$B$16,"_",'Sample list'!$R300,"_org_",'Sample list'!$M300))</f>
        <v>YB-4209_PL4_org_</v>
      </c>
      <c r="T300" s="72" t="str">
        <f>IF('Sample list'!$M300="","",(CONCATENATE(20,LEFT('Sample list'!$M300,2),"-",(MID('Sample list'!$M300,3,2)),"-",(RIGHT('Sample list'!$M300,2)))))</f>
        <v/>
      </c>
      <c r="U300" s="72" t="str">
        <f>IF('Sample list'!$D300="","",IF('Sample information'!$B$22="","RML",'Sample information'!$B$22))</f>
        <v>NEBNext Ultra II Library Prep</v>
      </c>
      <c r="V300" s="72" t="s">
        <v>112</v>
      </c>
      <c r="W300" s="73"/>
      <c r="X300" s="73"/>
      <c r="Y300" s="72"/>
      <c r="Z300" s="72"/>
      <c r="AA300" s="94"/>
      <c r="AB300" s="72"/>
      <c r="AC300" s="93"/>
      <c r="AD300" s="72"/>
      <c r="AE300" s="72"/>
      <c r="AF300" s="73"/>
      <c r="AG300" s="16"/>
      <c r="AH300" s="16"/>
      <c r="AI300" s="16"/>
      <c r="AJ300" s="16"/>
      <c r="AK300" s="16"/>
      <c r="AL300" s="16"/>
      <c r="AM300" s="16"/>
      <c r="AN300" s="16"/>
      <c r="AO300" s="16"/>
      <c r="AP300" s="16"/>
      <c r="AQ300" s="16"/>
      <c r="AR300" s="16"/>
      <c r="AS300" s="16"/>
      <c r="AT300" s="16"/>
      <c r="AU300" s="16"/>
      <c r="AV300" s="16"/>
      <c r="AW300" s="16"/>
      <c r="AX300" s="16"/>
      <c r="AY300" s="16"/>
      <c r="AZ300" s="16"/>
    </row>
    <row r="301" ht="15.75" customHeight="1">
      <c r="A301" s="90" t="str">
        <f>IF('Sample list'!$D301="","",CONCATENATE('Sample information'!B$16," #1"," ",'Sample list'!$M301))</f>
        <v>YB-4209 #1 </v>
      </c>
      <c r="B301" s="90" t="str">
        <f>IF('Sample list'!$D301="","",CONCATENATE('Sample information'!B$16,"-",'Sample list'!$D301))</f>
        <v>YB-4209-BSCRO003-24</v>
      </c>
      <c r="C301" s="91" t="s">
        <v>105</v>
      </c>
      <c r="D301" s="91" t="s">
        <v>789</v>
      </c>
      <c r="E301" s="92" t="s">
        <v>107</v>
      </c>
      <c r="F301" s="82" t="s">
        <v>108</v>
      </c>
      <c r="G301" s="91">
        <v>2.0</v>
      </c>
      <c r="H301" s="91">
        <v>50.0</v>
      </c>
      <c r="I301" s="82"/>
      <c r="J301" s="82"/>
      <c r="K301" s="91" t="s">
        <v>790</v>
      </c>
      <c r="L301" s="90" t="str">
        <f t="array" ref="L301">IF('Sample list'!$I301="",CONCATENATE("Custom (",'Sample list'!$K301,")"),IF('Sample list'!$I301="No index","Custom (None)",INDEX(Index!$C$3:$V$230,MATCH('Sample list'!$J301,Index!$B$3:$B$230,0),MATCH('Sample list'!$I301,Index!$C$2:$V$2,0))))</f>
        <v>Custom (ACCAATCACG-CGGTATATGC)</v>
      </c>
      <c r="M301" s="84"/>
      <c r="N301" s="73" t="s">
        <v>110</v>
      </c>
      <c r="O301" s="84" t="s">
        <v>118</v>
      </c>
      <c r="P301" s="71">
        <f>IF('Sample list'!$D301="","",'Sample list'!$H301)</f>
        <v>50</v>
      </c>
      <c r="Q301" s="71">
        <f>IF('Sample list'!$D301="","",'Sample list'!$G301*'Sample list'!$H301)</f>
        <v>100</v>
      </c>
      <c r="R301" s="82" t="s">
        <v>786</v>
      </c>
      <c r="S301" s="82" t="str">
        <f>IF('Sample list'!$D301="","",CONCATENATE('Sample information'!$B$16,"_",'Sample list'!$R301,"_org_",'Sample list'!$M301))</f>
        <v>YB-4209_PL4_org_</v>
      </c>
      <c r="T301" s="72" t="str">
        <f>IF('Sample list'!$M301="","",(CONCATENATE(20,LEFT('Sample list'!$M301,2),"-",(MID('Sample list'!$M301,3,2)),"-",(RIGHT('Sample list'!$M301,2)))))</f>
        <v/>
      </c>
      <c r="U301" s="72" t="str">
        <f>IF('Sample list'!$D301="","",IF('Sample information'!$B$22="","RML",'Sample information'!$B$22))</f>
        <v>NEBNext Ultra II Library Prep</v>
      </c>
      <c r="V301" s="72" t="s">
        <v>112</v>
      </c>
      <c r="W301" s="73"/>
      <c r="X301" s="73"/>
      <c r="Y301" s="72"/>
      <c r="Z301" s="72"/>
      <c r="AA301" s="94"/>
      <c r="AB301" s="72"/>
      <c r="AC301" s="93"/>
      <c r="AD301" s="72"/>
      <c r="AE301" s="72"/>
      <c r="AF301" s="73"/>
      <c r="AG301" s="16"/>
      <c r="AH301" s="16"/>
      <c r="AI301" s="16"/>
      <c r="AJ301" s="16"/>
      <c r="AK301" s="16"/>
      <c r="AL301" s="16"/>
      <c r="AM301" s="16"/>
      <c r="AN301" s="16"/>
      <c r="AO301" s="16"/>
      <c r="AP301" s="16"/>
      <c r="AQ301" s="16"/>
      <c r="AR301" s="16"/>
      <c r="AS301" s="16"/>
      <c r="AT301" s="16"/>
      <c r="AU301" s="16"/>
      <c r="AV301" s="16"/>
      <c r="AW301" s="16"/>
      <c r="AX301" s="16"/>
      <c r="AY301" s="16"/>
      <c r="AZ301" s="16"/>
    </row>
    <row r="302" ht="15.75" customHeight="1">
      <c r="A302" s="90" t="str">
        <f>IF('Sample list'!$D302="","",CONCATENATE('Sample information'!B$16," #1"," ",'Sample list'!$M302))</f>
        <v>YB-4209 #1 </v>
      </c>
      <c r="B302" s="90" t="str">
        <f>IF('Sample list'!$D302="","",CONCATENATE('Sample information'!B$16,"-",'Sample list'!$D302))</f>
        <v>YB-4209-BSCRO004-24</v>
      </c>
      <c r="C302" s="91" t="s">
        <v>105</v>
      </c>
      <c r="D302" s="91" t="s">
        <v>791</v>
      </c>
      <c r="E302" s="92" t="s">
        <v>107</v>
      </c>
      <c r="F302" s="82" t="s">
        <v>108</v>
      </c>
      <c r="G302" s="91">
        <v>2.0</v>
      </c>
      <c r="H302" s="91">
        <v>50.0</v>
      </c>
      <c r="I302" s="82"/>
      <c r="J302" s="82"/>
      <c r="K302" s="91" t="s">
        <v>792</v>
      </c>
      <c r="L302" s="90" t="str">
        <f t="array" ref="L302">IF('Sample list'!$I302="",CONCATENATE("Custom (",'Sample list'!$K302,")"),IF('Sample list'!$I302="No index","Custom (None)",INDEX(Index!$C$3:$V$230,MATCH('Sample list'!$J302,Index!$B$3:$B$230,0),MATCH('Sample list'!$I302,Index!$C$2:$V$2,0))))</f>
        <v>Custom (GAACGGTTGG-CATCTCTTGC)</v>
      </c>
      <c r="M302" s="84"/>
      <c r="N302" s="73" t="s">
        <v>110</v>
      </c>
      <c r="O302" s="84" t="s">
        <v>121</v>
      </c>
      <c r="P302" s="71">
        <f>IF('Sample list'!$D302="","",'Sample list'!$H302)</f>
        <v>50</v>
      </c>
      <c r="Q302" s="71">
        <f>IF('Sample list'!$D302="","",'Sample list'!$G302*'Sample list'!$H302)</f>
        <v>100</v>
      </c>
      <c r="R302" s="82" t="s">
        <v>786</v>
      </c>
      <c r="S302" s="82" t="str">
        <f>IF('Sample list'!$D302="","",CONCATENATE('Sample information'!$B$16,"_",'Sample list'!$R302,"_org_",'Sample list'!$M302))</f>
        <v>YB-4209_PL4_org_</v>
      </c>
      <c r="T302" s="72" t="str">
        <f>IF('Sample list'!$M302="","",(CONCATENATE(20,LEFT('Sample list'!$M302,2),"-",(MID('Sample list'!$M302,3,2)),"-",(RIGHT('Sample list'!$M302,2)))))</f>
        <v/>
      </c>
      <c r="U302" s="72" t="str">
        <f>IF('Sample list'!$D302="","",IF('Sample information'!$B$22="","RML",'Sample information'!$B$22))</f>
        <v>NEBNext Ultra II Library Prep</v>
      </c>
      <c r="V302" s="72" t="s">
        <v>112</v>
      </c>
      <c r="W302" s="73"/>
      <c r="X302" s="73"/>
      <c r="Y302" s="72"/>
      <c r="Z302" s="72"/>
      <c r="AA302" s="94"/>
      <c r="AB302" s="72"/>
      <c r="AC302" s="93"/>
      <c r="AD302" s="72"/>
      <c r="AE302" s="72"/>
      <c r="AF302" s="73"/>
      <c r="AG302" s="16"/>
      <c r="AH302" s="16"/>
      <c r="AI302" s="16"/>
      <c r="AJ302" s="16"/>
      <c r="AK302" s="16"/>
      <c r="AL302" s="16"/>
      <c r="AM302" s="16"/>
      <c r="AN302" s="16"/>
      <c r="AO302" s="16"/>
      <c r="AP302" s="16"/>
      <c r="AQ302" s="16"/>
      <c r="AR302" s="16"/>
      <c r="AS302" s="16"/>
      <c r="AT302" s="16"/>
      <c r="AU302" s="16"/>
      <c r="AV302" s="16"/>
      <c r="AW302" s="16"/>
      <c r="AX302" s="16"/>
      <c r="AY302" s="16"/>
      <c r="AZ302" s="16"/>
    </row>
    <row r="303" ht="15.75" customHeight="1">
      <c r="A303" s="90" t="str">
        <f>IF('Sample list'!$D303="","",CONCATENATE('Sample information'!B$16," #1"," ",'Sample list'!$M303))</f>
        <v>YB-4209 #1 </v>
      </c>
      <c r="B303" s="90" t="str">
        <f>IF('Sample list'!$D303="","",CONCATENATE('Sample information'!B$16,"-",'Sample list'!$D303))</f>
        <v>YB-4209-BSCRO005-24</v>
      </c>
      <c r="C303" s="91" t="s">
        <v>105</v>
      </c>
      <c r="D303" s="91" t="s">
        <v>793</v>
      </c>
      <c r="E303" s="92" t="s">
        <v>107</v>
      </c>
      <c r="F303" s="82" t="s">
        <v>108</v>
      </c>
      <c r="G303" s="91">
        <v>2.0</v>
      </c>
      <c r="H303" s="91">
        <v>50.0</v>
      </c>
      <c r="I303" s="82"/>
      <c r="J303" s="82"/>
      <c r="K303" s="91" t="s">
        <v>794</v>
      </c>
      <c r="L303" s="90" t="str">
        <f t="array" ref="L303">IF('Sample list'!$I303="",CONCATENATE("Custom (",'Sample list'!$K303,")"),IF('Sample list'!$I303="No index","Custom (None)",INDEX(Index!$C$3:$V$230,MATCH('Sample list'!$J303,Index!$B$3:$B$230,0),MATCH('Sample list'!$I303,Index!$C$2:$V$2,0))))</f>
        <v>Custom (TCATTCCGAA-GTAAGGTAGT)</v>
      </c>
      <c r="M303" s="84"/>
      <c r="N303" s="73" t="s">
        <v>110</v>
      </c>
      <c r="O303" s="84" t="s">
        <v>124</v>
      </c>
      <c r="P303" s="71">
        <f>IF('Sample list'!$D303="","",'Sample list'!$H303)</f>
        <v>50</v>
      </c>
      <c r="Q303" s="71">
        <f>IF('Sample list'!$D303="","",'Sample list'!$G303*'Sample list'!$H303)</f>
        <v>100</v>
      </c>
      <c r="R303" s="82" t="s">
        <v>786</v>
      </c>
      <c r="S303" s="82" t="str">
        <f>IF('Sample list'!$D303="","",CONCATENATE('Sample information'!$B$16,"_",'Sample list'!$R303,"_org_",'Sample list'!$M303))</f>
        <v>YB-4209_PL4_org_</v>
      </c>
      <c r="T303" s="72" t="str">
        <f>IF('Sample list'!$M303="","",(CONCATENATE(20,LEFT('Sample list'!$M303,2),"-",(MID('Sample list'!$M303,3,2)),"-",(RIGHT('Sample list'!$M303,2)))))</f>
        <v/>
      </c>
      <c r="U303" s="72" t="str">
        <f>IF('Sample list'!$D303="","",IF('Sample information'!$B$22="","RML",'Sample information'!$B$22))</f>
        <v>NEBNext Ultra II Library Prep</v>
      </c>
      <c r="V303" s="72" t="s">
        <v>112</v>
      </c>
      <c r="W303" s="73"/>
      <c r="X303" s="73"/>
      <c r="Y303" s="72"/>
      <c r="Z303" s="72"/>
      <c r="AA303" s="94"/>
      <c r="AB303" s="72"/>
      <c r="AC303" s="93"/>
      <c r="AD303" s="72"/>
      <c r="AE303" s="72"/>
      <c r="AF303" s="73"/>
      <c r="AG303" s="16"/>
      <c r="AH303" s="16"/>
      <c r="AI303" s="16"/>
      <c r="AJ303" s="16"/>
      <c r="AK303" s="16"/>
      <c r="AL303" s="16"/>
      <c r="AM303" s="16"/>
      <c r="AN303" s="16"/>
      <c r="AO303" s="16"/>
      <c r="AP303" s="16"/>
      <c r="AQ303" s="16"/>
      <c r="AR303" s="16"/>
      <c r="AS303" s="16"/>
      <c r="AT303" s="16"/>
      <c r="AU303" s="16"/>
      <c r="AV303" s="16"/>
      <c r="AW303" s="16"/>
      <c r="AX303" s="16"/>
      <c r="AY303" s="16"/>
      <c r="AZ303" s="16"/>
    </row>
    <row r="304" ht="15.75" customHeight="1">
      <c r="A304" s="90" t="str">
        <f>IF('Sample list'!$D304="","",CONCATENATE('Sample information'!B$16," #1"," ",'Sample list'!$M304))</f>
        <v>YB-4209 #1 </v>
      </c>
      <c r="B304" s="90" t="str">
        <f>IF('Sample list'!$D304="","",CONCATENATE('Sample information'!B$16,"-",'Sample list'!$D304))</f>
        <v>YB-4209-BSCRO006-24</v>
      </c>
      <c r="C304" s="91" t="s">
        <v>105</v>
      </c>
      <c r="D304" s="91" t="s">
        <v>795</v>
      </c>
      <c r="E304" s="92" t="s">
        <v>107</v>
      </c>
      <c r="F304" s="82" t="s">
        <v>108</v>
      </c>
      <c r="G304" s="91">
        <v>2.0</v>
      </c>
      <c r="H304" s="91">
        <v>50.0</v>
      </c>
      <c r="I304" s="82"/>
      <c r="J304" s="82"/>
      <c r="K304" s="91" t="s">
        <v>796</v>
      </c>
      <c r="L304" s="90" t="str">
        <f t="array" ref="L304">IF('Sample list'!$I304="",CONCATENATE("Custom (",'Sample list'!$K304,")"),IF('Sample list'!$I304="No index","Custom (None)",INDEX(Index!$C$3:$V$230,MATCH('Sample list'!$J304,Index!$B$3:$B$230,0),MATCH('Sample list'!$I304,Index!$C$2:$V$2,0))))</f>
        <v>Custom (GTTACTGTTG-CAATCCTAGA)</v>
      </c>
      <c r="M304" s="84"/>
      <c r="N304" s="73" t="s">
        <v>110</v>
      </c>
      <c r="O304" s="84" t="s">
        <v>127</v>
      </c>
      <c r="P304" s="71">
        <f>IF('Sample list'!$D304="","",'Sample list'!$H304)</f>
        <v>50</v>
      </c>
      <c r="Q304" s="71">
        <f>IF('Sample list'!$D304="","",'Sample list'!$G304*'Sample list'!$H304)</f>
        <v>100</v>
      </c>
      <c r="R304" s="82" t="s">
        <v>786</v>
      </c>
      <c r="S304" s="82" t="str">
        <f>IF('Sample list'!$D304="","",CONCATENATE('Sample information'!$B$16,"_",'Sample list'!$R304,"_org_",'Sample list'!$M304))</f>
        <v>YB-4209_PL4_org_</v>
      </c>
      <c r="T304" s="72" t="str">
        <f>IF('Sample list'!$M304="","",(CONCATENATE(20,LEFT('Sample list'!$M304,2),"-",(MID('Sample list'!$M304,3,2)),"-",(RIGHT('Sample list'!$M304,2)))))</f>
        <v/>
      </c>
      <c r="U304" s="72" t="str">
        <f>IF('Sample list'!$D304="","",IF('Sample information'!$B$22="","RML",'Sample information'!$B$22))</f>
        <v>NEBNext Ultra II Library Prep</v>
      </c>
      <c r="V304" s="72" t="s">
        <v>112</v>
      </c>
      <c r="W304" s="73"/>
      <c r="X304" s="73"/>
      <c r="Y304" s="72"/>
      <c r="Z304" s="72"/>
      <c r="AA304" s="94"/>
      <c r="AB304" s="72"/>
      <c r="AC304" s="93"/>
      <c r="AD304" s="72"/>
      <c r="AE304" s="72"/>
      <c r="AF304" s="73"/>
      <c r="AG304" s="16"/>
      <c r="AH304" s="16"/>
      <c r="AI304" s="16"/>
      <c r="AJ304" s="16"/>
      <c r="AK304" s="16"/>
      <c r="AL304" s="16"/>
      <c r="AM304" s="16"/>
      <c r="AN304" s="16"/>
      <c r="AO304" s="16"/>
      <c r="AP304" s="16"/>
      <c r="AQ304" s="16"/>
      <c r="AR304" s="16"/>
      <c r="AS304" s="16"/>
      <c r="AT304" s="16"/>
      <c r="AU304" s="16"/>
      <c r="AV304" s="16"/>
      <c r="AW304" s="16"/>
      <c r="AX304" s="16"/>
      <c r="AY304" s="16"/>
      <c r="AZ304" s="16"/>
    </row>
    <row r="305" ht="15.75" customHeight="1">
      <c r="A305" s="90" t="str">
        <f>IF('Sample list'!$D305="","",CONCATENATE('Sample information'!B$16," #1"," ",'Sample list'!$M305))</f>
        <v>YB-4209 #1 </v>
      </c>
      <c r="B305" s="90" t="str">
        <f>IF('Sample list'!$D305="","",CONCATENATE('Sample information'!B$16,"-",'Sample list'!$D305))</f>
        <v>YB-4209-BSCRO007-24</v>
      </c>
      <c r="C305" s="91" t="s">
        <v>105</v>
      </c>
      <c r="D305" s="91" t="s">
        <v>797</v>
      </c>
      <c r="E305" s="92" t="s">
        <v>107</v>
      </c>
      <c r="F305" s="82" t="s">
        <v>108</v>
      </c>
      <c r="G305" s="91">
        <v>2.0</v>
      </c>
      <c r="H305" s="91">
        <v>50.0</v>
      </c>
      <c r="I305" s="82"/>
      <c r="J305" s="82"/>
      <c r="K305" s="91" t="s">
        <v>798</v>
      </c>
      <c r="L305" s="90" t="str">
        <f t="array" ref="L305">IF('Sample list'!$I305="",CONCATENATE("Custom (",'Sample list'!$K305,")"),IF('Sample list'!$I305="No index","Custom (None)",INDEX(Index!$C$3:$V$230,MATCH('Sample list'!$J305,Index!$B$3:$B$230,0),MATCH('Sample list'!$I305,Index!$C$2:$V$2,0))))</f>
        <v>Custom (GATGAAGACA-ATTCACGCTA)</v>
      </c>
      <c r="M305" s="84"/>
      <c r="N305" s="73" t="s">
        <v>110</v>
      </c>
      <c r="O305" s="84" t="s">
        <v>130</v>
      </c>
      <c r="P305" s="71">
        <f>IF('Sample list'!$D305="","",'Sample list'!$H305)</f>
        <v>50</v>
      </c>
      <c r="Q305" s="71">
        <f>IF('Sample list'!$D305="","",'Sample list'!$G305*'Sample list'!$H305)</f>
        <v>100</v>
      </c>
      <c r="R305" s="82" t="s">
        <v>786</v>
      </c>
      <c r="S305" s="82" t="str">
        <f>IF('Sample list'!$D305="","",CONCATENATE('Sample information'!$B$16,"_",'Sample list'!$R305,"_org_",'Sample list'!$M305))</f>
        <v>YB-4209_PL4_org_</v>
      </c>
      <c r="T305" s="72" t="str">
        <f>IF('Sample list'!$M305="","",(CONCATENATE(20,LEFT('Sample list'!$M305,2),"-",(MID('Sample list'!$M305,3,2)),"-",(RIGHT('Sample list'!$M305,2)))))</f>
        <v/>
      </c>
      <c r="U305" s="72" t="str">
        <f>IF('Sample list'!$D305="","",IF('Sample information'!$B$22="","RML",'Sample information'!$B$22))</f>
        <v>NEBNext Ultra II Library Prep</v>
      </c>
      <c r="V305" s="72" t="s">
        <v>112</v>
      </c>
      <c r="W305" s="73"/>
      <c r="X305" s="73"/>
      <c r="Y305" s="72"/>
      <c r="Z305" s="72"/>
      <c r="AA305" s="94"/>
      <c r="AB305" s="72"/>
      <c r="AC305" s="93"/>
      <c r="AD305" s="72"/>
      <c r="AE305" s="72"/>
      <c r="AF305" s="73"/>
      <c r="AG305" s="16"/>
      <c r="AH305" s="16"/>
      <c r="AI305" s="16"/>
      <c r="AJ305" s="16"/>
      <c r="AK305" s="16"/>
      <c r="AL305" s="16"/>
      <c r="AM305" s="16"/>
      <c r="AN305" s="16"/>
      <c r="AO305" s="16"/>
      <c r="AP305" s="16"/>
      <c r="AQ305" s="16"/>
      <c r="AR305" s="16"/>
      <c r="AS305" s="16"/>
      <c r="AT305" s="16"/>
      <c r="AU305" s="16"/>
      <c r="AV305" s="16"/>
      <c r="AW305" s="16"/>
      <c r="AX305" s="16"/>
      <c r="AY305" s="16"/>
      <c r="AZ305" s="16"/>
    </row>
    <row r="306" ht="15.75" customHeight="1">
      <c r="A306" s="90" t="str">
        <f>IF('Sample list'!$D306="","",CONCATENATE('Sample information'!B$16," #1"," ",'Sample list'!$M306))</f>
        <v>YB-4209 #1 </v>
      </c>
      <c r="B306" s="90" t="str">
        <f>IF('Sample list'!$D306="","",CONCATENATE('Sample information'!B$16,"-",'Sample list'!$D306))</f>
        <v>YB-4209-BSCRO008-24</v>
      </c>
      <c r="C306" s="91" t="s">
        <v>105</v>
      </c>
      <c r="D306" s="91" t="s">
        <v>799</v>
      </c>
      <c r="E306" s="92" t="s">
        <v>107</v>
      </c>
      <c r="F306" s="82" t="s">
        <v>108</v>
      </c>
      <c r="G306" s="91">
        <v>2.0</v>
      </c>
      <c r="H306" s="91">
        <v>50.0</v>
      </c>
      <c r="I306" s="82"/>
      <c r="J306" s="82"/>
      <c r="K306" s="91" t="s">
        <v>800</v>
      </c>
      <c r="L306" s="90" t="str">
        <f t="array" ref="L306">IF('Sample list'!$I306="",CONCATENATE("Custom (",'Sample list'!$K306,")"),IF('Sample list'!$I306="No index","Custom (None)",INDEX(Index!$C$3:$V$230,MATCH('Sample list'!$J306,Index!$B$3:$B$230,0),MATCH('Sample list'!$I306,Index!$C$2:$V$2,0))))</f>
        <v>Custom (AGACTGTGAT-GAACGTTGTT)</v>
      </c>
      <c r="M306" s="84"/>
      <c r="N306" s="73" t="s">
        <v>110</v>
      </c>
      <c r="O306" s="84" t="s">
        <v>133</v>
      </c>
      <c r="P306" s="71">
        <f>IF('Sample list'!$D306="","",'Sample list'!$H306)</f>
        <v>50</v>
      </c>
      <c r="Q306" s="71">
        <f>IF('Sample list'!$D306="","",'Sample list'!$G306*'Sample list'!$H306)</f>
        <v>100</v>
      </c>
      <c r="R306" s="82" t="s">
        <v>786</v>
      </c>
      <c r="S306" s="82" t="str">
        <f>IF('Sample list'!$D306="","",CONCATENATE('Sample information'!$B$16,"_",'Sample list'!$R306,"_org_",'Sample list'!$M306))</f>
        <v>YB-4209_PL4_org_</v>
      </c>
      <c r="T306" s="72" t="str">
        <f>IF('Sample list'!$M306="","",(CONCATENATE(20,LEFT('Sample list'!$M306,2),"-",(MID('Sample list'!$M306,3,2)),"-",(RIGHT('Sample list'!$M306,2)))))</f>
        <v/>
      </c>
      <c r="U306" s="72" t="str">
        <f>IF('Sample list'!$D306="","",IF('Sample information'!$B$22="","RML",'Sample information'!$B$22))</f>
        <v>NEBNext Ultra II Library Prep</v>
      </c>
      <c r="V306" s="72" t="s">
        <v>112</v>
      </c>
      <c r="W306" s="73"/>
      <c r="X306" s="73"/>
      <c r="Y306" s="72"/>
      <c r="Z306" s="72"/>
      <c r="AA306" s="94"/>
      <c r="AB306" s="72"/>
      <c r="AC306" s="93"/>
      <c r="AD306" s="72"/>
      <c r="AE306" s="72"/>
      <c r="AF306" s="73"/>
      <c r="AG306" s="16"/>
      <c r="AH306" s="16"/>
      <c r="AI306" s="16"/>
      <c r="AJ306" s="16"/>
      <c r="AK306" s="16"/>
      <c r="AL306" s="16"/>
      <c r="AM306" s="16"/>
      <c r="AN306" s="16"/>
      <c r="AO306" s="16"/>
      <c r="AP306" s="16"/>
      <c r="AQ306" s="16"/>
      <c r="AR306" s="16"/>
      <c r="AS306" s="16"/>
      <c r="AT306" s="16"/>
      <c r="AU306" s="16"/>
      <c r="AV306" s="16"/>
      <c r="AW306" s="16"/>
      <c r="AX306" s="16"/>
      <c r="AY306" s="16"/>
      <c r="AZ306" s="16"/>
    </row>
    <row r="307" ht="15.75" customHeight="1">
      <c r="A307" s="90" t="str">
        <f>IF('Sample list'!$D307="","",CONCATENATE('Sample information'!B$16," #1"," ",'Sample list'!$M307))</f>
        <v>YB-4209 #1 </v>
      </c>
      <c r="B307" s="90" t="str">
        <f>IF('Sample list'!$D307="","",CONCATENATE('Sample information'!B$16,"-",'Sample list'!$D307))</f>
        <v>YB-4209-BSCRO009-24</v>
      </c>
      <c r="C307" s="91" t="s">
        <v>105</v>
      </c>
      <c r="D307" s="91" t="s">
        <v>801</v>
      </c>
      <c r="E307" s="92" t="s">
        <v>107</v>
      </c>
      <c r="F307" s="82" t="s">
        <v>108</v>
      </c>
      <c r="G307" s="91">
        <v>2.0</v>
      </c>
      <c r="H307" s="91">
        <v>50.0</v>
      </c>
      <c r="I307" s="82"/>
      <c r="J307" s="82"/>
      <c r="K307" s="91" t="s">
        <v>802</v>
      </c>
      <c r="L307" s="90" t="str">
        <f t="array" ref="L307">IF('Sample list'!$I307="",CONCATENATE("Custom (",'Sample list'!$K307,")"),IF('Sample list'!$I307="No index","Custom (None)",INDEX(Index!$C$3:$V$230,MATCH('Sample list'!$J307,Index!$B$3:$B$230,0),MATCH('Sample list'!$I307,Index!$C$2:$V$2,0))))</f>
        <v>Custom (GACACAAGGT-TGCGGTCCTT)</v>
      </c>
      <c r="M307" s="84"/>
      <c r="N307" s="73" t="s">
        <v>110</v>
      </c>
      <c r="O307" s="84" t="s">
        <v>136</v>
      </c>
      <c r="P307" s="71">
        <f>IF('Sample list'!$D307="","",'Sample list'!$H307)</f>
        <v>50</v>
      </c>
      <c r="Q307" s="71">
        <f>IF('Sample list'!$D307="","",'Sample list'!$G307*'Sample list'!$H307)</f>
        <v>100</v>
      </c>
      <c r="R307" s="82" t="s">
        <v>786</v>
      </c>
      <c r="S307" s="82" t="str">
        <f>IF('Sample list'!$D307="","",CONCATENATE('Sample information'!$B$16,"_",'Sample list'!$R307,"_org_",'Sample list'!$M307))</f>
        <v>YB-4209_PL4_org_</v>
      </c>
      <c r="T307" s="72" t="str">
        <f>IF('Sample list'!$M307="","",(CONCATENATE(20,LEFT('Sample list'!$M307,2),"-",(MID('Sample list'!$M307,3,2)),"-",(RIGHT('Sample list'!$M307,2)))))</f>
        <v/>
      </c>
      <c r="U307" s="72" t="str">
        <f>IF('Sample list'!$D307="","",IF('Sample information'!$B$22="","RML",'Sample information'!$B$22))</f>
        <v>NEBNext Ultra II Library Prep</v>
      </c>
      <c r="V307" s="72" t="s">
        <v>112</v>
      </c>
      <c r="W307" s="73"/>
      <c r="X307" s="73"/>
      <c r="Y307" s="72"/>
      <c r="Z307" s="72"/>
      <c r="AA307" s="94"/>
      <c r="AB307" s="72"/>
      <c r="AC307" s="93"/>
      <c r="AD307" s="72"/>
      <c r="AE307" s="72"/>
      <c r="AF307" s="73"/>
      <c r="AG307" s="16"/>
      <c r="AH307" s="16"/>
      <c r="AI307" s="16"/>
      <c r="AJ307" s="16"/>
      <c r="AK307" s="16"/>
      <c r="AL307" s="16"/>
      <c r="AM307" s="16"/>
      <c r="AN307" s="16"/>
      <c r="AO307" s="16"/>
      <c r="AP307" s="16"/>
      <c r="AQ307" s="16"/>
      <c r="AR307" s="16"/>
      <c r="AS307" s="16"/>
      <c r="AT307" s="16"/>
      <c r="AU307" s="16"/>
      <c r="AV307" s="16"/>
      <c r="AW307" s="16"/>
      <c r="AX307" s="16"/>
      <c r="AY307" s="16"/>
      <c r="AZ307" s="16"/>
    </row>
    <row r="308" ht="15.75" customHeight="1">
      <c r="A308" s="90" t="str">
        <f>IF('Sample list'!$D308="","",CONCATENATE('Sample information'!B$16," #1"," ",'Sample list'!$M308))</f>
        <v>YB-4209 #1 </v>
      </c>
      <c r="B308" s="90" t="str">
        <f>IF('Sample list'!$D308="","",CONCATENATE('Sample information'!B$16,"-",'Sample list'!$D308))</f>
        <v>YB-4209-BSCRO010-24</v>
      </c>
      <c r="C308" s="91" t="s">
        <v>105</v>
      </c>
      <c r="D308" s="91" t="s">
        <v>803</v>
      </c>
      <c r="E308" s="92" t="s">
        <v>107</v>
      </c>
      <c r="F308" s="82" t="s">
        <v>108</v>
      </c>
      <c r="G308" s="91">
        <v>2.0</v>
      </c>
      <c r="H308" s="91">
        <v>50.0</v>
      </c>
      <c r="I308" s="82"/>
      <c r="J308" s="82"/>
      <c r="K308" s="91" t="s">
        <v>804</v>
      </c>
      <c r="L308" s="90" t="str">
        <f t="array" ref="L308">IF('Sample list'!$I308="",CONCATENATE("Custom (",'Sample list'!$K308,")"),IF('Sample list'!$I308="No index","Custom (None)",INDEX(Index!$C$3:$V$230,MATCH('Sample list'!$J308,Index!$B$3:$B$230,0),MATCH('Sample list'!$I308,Index!$C$2:$V$2,0))))</f>
        <v>Custom (ATGCTGTGCT-CTATCGCGCT)</v>
      </c>
      <c r="M308" s="84"/>
      <c r="N308" s="73" t="s">
        <v>110</v>
      </c>
      <c r="O308" s="84" t="s">
        <v>139</v>
      </c>
      <c r="P308" s="71">
        <f>IF('Sample list'!$D308="","",'Sample list'!$H308)</f>
        <v>50</v>
      </c>
      <c r="Q308" s="71">
        <f>IF('Sample list'!$D308="","",'Sample list'!$G308*'Sample list'!$H308)</f>
        <v>100</v>
      </c>
      <c r="R308" s="82" t="s">
        <v>786</v>
      </c>
      <c r="S308" s="82" t="str">
        <f>IF('Sample list'!$D308="","",CONCATENATE('Sample information'!$B$16,"_",'Sample list'!$R308,"_org_",'Sample list'!$M308))</f>
        <v>YB-4209_PL4_org_</v>
      </c>
      <c r="T308" s="72" t="str">
        <f>IF('Sample list'!$M308="","",(CONCATENATE(20,LEFT('Sample list'!$M308,2),"-",(MID('Sample list'!$M308,3,2)),"-",(RIGHT('Sample list'!$M308,2)))))</f>
        <v/>
      </c>
      <c r="U308" s="72" t="str">
        <f>IF('Sample list'!$D308="","",IF('Sample information'!$B$22="","RML",'Sample information'!$B$22))</f>
        <v>NEBNext Ultra II Library Prep</v>
      </c>
      <c r="V308" s="72" t="s">
        <v>112</v>
      </c>
      <c r="W308" s="73"/>
      <c r="X308" s="73"/>
      <c r="Y308" s="72"/>
      <c r="Z308" s="72"/>
      <c r="AA308" s="94"/>
      <c r="AB308" s="72"/>
      <c r="AC308" s="93"/>
      <c r="AD308" s="72"/>
      <c r="AE308" s="72"/>
      <c r="AF308" s="73"/>
      <c r="AG308" s="16"/>
      <c r="AH308" s="16"/>
      <c r="AI308" s="16"/>
      <c r="AJ308" s="16"/>
      <c r="AK308" s="16"/>
      <c r="AL308" s="16"/>
      <c r="AM308" s="16"/>
      <c r="AN308" s="16"/>
      <c r="AO308" s="16"/>
      <c r="AP308" s="16"/>
      <c r="AQ308" s="16"/>
      <c r="AR308" s="16"/>
      <c r="AS308" s="16"/>
      <c r="AT308" s="16"/>
      <c r="AU308" s="16"/>
      <c r="AV308" s="16"/>
      <c r="AW308" s="16"/>
      <c r="AX308" s="16"/>
      <c r="AY308" s="16"/>
      <c r="AZ308" s="16"/>
    </row>
    <row r="309" ht="15.75" customHeight="1">
      <c r="A309" s="90" t="str">
        <f>IF('Sample list'!$D309="","",CONCATENATE('Sample information'!B$16," #1"," ",'Sample list'!$M309))</f>
        <v>YB-4209 #1 </v>
      </c>
      <c r="B309" s="90" t="str">
        <f>IF('Sample list'!$D309="","",CONCATENATE('Sample information'!B$16,"-",'Sample list'!$D309))</f>
        <v>YB-4209-BSCRO011-24</v>
      </c>
      <c r="C309" s="91" t="s">
        <v>105</v>
      </c>
      <c r="D309" s="91" t="s">
        <v>805</v>
      </c>
      <c r="E309" s="92" t="s">
        <v>107</v>
      </c>
      <c r="F309" s="82" t="s">
        <v>108</v>
      </c>
      <c r="G309" s="91">
        <v>2.0</v>
      </c>
      <c r="H309" s="91">
        <v>50.0</v>
      </c>
      <c r="I309" s="82"/>
      <c r="J309" s="82"/>
      <c r="K309" s="91" t="s">
        <v>806</v>
      </c>
      <c r="L309" s="90" t="str">
        <f t="array" ref="L309">IF('Sample list'!$I309="",CONCATENATE("Custom (",'Sample list'!$K309,")"),IF('Sample list'!$I309="No index","Custom (None)",INDEX(Index!$C$3:$V$230,MATCH('Sample list'!$J309,Index!$B$3:$B$230,0),MATCH('Sample list'!$I309,Index!$C$2:$V$2,0))))</f>
        <v>Custom (AGCTGTCCTA-GTGATTGTTC)</v>
      </c>
      <c r="M309" s="84"/>
      <c r="N309" s="73" t="s">
        <v>110</v>
      </c>
      <c r="O309" s="84" t="s">
        <v>142</v>
      </c>
      <c r="P309" s="71">
        <f>IF('Sample list'!$D309="","",'Sample list'!$H309)</f>
        <v>50</v>
      </c>
      <c r="Q309" s="71">
        <f>IF('Sample list'!$D309="","",'Sample list'!$G309*'Sample list'!$H309)</f>
        <v>100</v>
      </c>
      <c r="R309" s="82" t="s">
        <v>786</v>
      </c>
      <c r="S309" s="82" t="str">
        <f>IF('Sample list'!$D309="","",CONCATENATE('Sample information'!$B$16,"_",'Sample list'!$R309,"_org_",'Sample list'!$M309))</f>
        <v>YB-4209_PL4_org_</v>
      </c>
      <c r="T309" s="72" t="str">
        <f>IF('Sample list'!$M309="","",(CONCATENATE(20,LEFT('Sample list'!$M309,2),"-",(MID('Sample list'!$M309,3,2)),"-",(RIGHT('Sample list'!$M309,2)))))</f>
        <v/>
      </c>
      <c r="U309" s="72" t="str">
        <f>IF('Sample list'!$D309="","",IF('Sample information'!$B$22="","RML",'Sample information'!$B$22))</f>
        <v>NEBNext Ultra II Library Prep</v>
      </c>
      <c r="V309" s="72" t="s">
        <v>112</v>
      </c>
      <c r="W309" s="73"/>
      <c r="X309" s="73"/>
      <c r="Y309" s="72"/>
      <c r="Z309" s="72"/>
      <c r="AA309" s="94"/>
      <c r="AB309" s="72"/>
      <c r="AC309" s="93"/>
      <c r="AD309" s="72"/>
      <c r="AE309" s="72"/>
      <c r="AF309" s="73"/>
      <c r="AG309" s="16"/>
      <c r="AH309" s="16"/>
      <c r="AI309" s="16"/>
      <c r="AJ309" s="16"/>
      <c r="AK309" s="16"/>
      <c r="AL309" s="16"/>
      <c r="AM309" s="16"/>
      <c r="AN309" s="16"/>
      <c r="AO309" s="16"/>
      <c r="AP309" s="16"/>
      <c r="AQ309" s="16"/>
      <c r="AR309" s="16"/>
      <c r="AS309" s="16"/>
      <c r="AT309" s="16"/>
      <c r="AU309" s="16"/>
      <c r="AV309" s="16"/>
      <c r="AW309" s="16"/>
      <c r="AX309" s="16"/>
      <c r="AY309" s="16"/>
      <c r="AZ309" s="16"/>
    </row>
    <row r="310" ht="15.75" customHeight="1">
      <c r="A310" s="90" t="str">
        <f>IF('Sample list'!$D310="","",CONCATENATE('Sample information'!B$16," #1"," ",'Sample list'!$M310))</f>
        <v>YB-4209 #1 </v>
      </c>
      <c r="B310" s="90" t="str">
        <f>IF('Sample list'!$D310="","",CONCATENATE('Sample information'!B$16,"-",'Sample list'!$D310))</f>
        <v>YB-4209-BSCRO012-24</v>
      </c>
      <c r="C310" s="91" t="s">
        <v>105</v>
      </c>
      <c r="D310" s="91" t="s">
        <v>807</v>
      </c>
      <c r="E310" s="92" t="s">
        <v>107</v>
      </c>
      <c r="F310" s="82" t="s">
        <v>108</v>
      </c>
      <c r="G310" s="91">
        <v>2.0</v>
      </c>
      <c r="H310" s="91">
        <v>50.0</v>
      </c>
      <c r="I310" s="82"/>
      <c r="J310" s="82"/>
      <c r="K310" s="91" t="s">
        <v>808</v>
      </c>
      <c r="L310" s="90" t="str">
        <f t="array" ref="L310">IF('Sample list'!$I310="",CONCATENATE("Custom (",'Sample list'!$K310,")"),IF('Sample list'!$I310="No index","Custom (None)",INDEX(Index!$C$3:$V$230,MATCH('Sample list'!$J310,Index!$B$3:$B$230,0),MATCH('Sample list'!$I310,Index!$C$2:$V$2,0))))</f>
        <v>Custom (TGGAACCGAT-CTTGGTGGAG)</v>
      </c>
      <c r="M310" s="84"/>
      <c r="N310" s="73" t="s">
        <v>110</v>
      </c>
      <c r="O310" s="84" t="s">
        <v>145</v>
      </c>
      <c r="P310" s="71">
        <f>IF('Sample list'!$D310="","",'Sample list'!$H310)</f>
        <v>50</v>
      </c>
      <c r="Q310" s="71">
        <f>IF('Sample list'!$D310="","",'Sample list'!$G310*'Sample list'!$H310)</f>
        <v>100</v>
      </c>
      <c r="R310" s="82" t="s">
        <v>786</v>
      </c>
      <c r="S310" s="82" t="str">
        <f>IF('Sample list'!$D310="","",CONCATENATE('Sample information'!$B$16,"_",'Sample list'!$R310,"_org_",'Sample list'!$M310))</f>
        <v>YB-4209_PL4_org_</v>
      </c>
      <c r="T310" s="72" t="str">
        <f>IF('Sample list'!$M310="","",(CONCATENATE(20,LEFT('Sample list'!$M310,2),"-",(MID('Sample list'!$M310,3,2)),"-",(RIGHT('Sample list'!$M310,2)))))</f>
        <v/>
      </c>
      <c r="U310" s="72" t="str">
        <f>IF('Sample list'!$D310="","",IF('Sample information'!$B$22="","RML",'Sample information'!$B$22))</f>
        <v>NEBNext Ultra II Library Prep</v>
      </c>
      <c r="V310" s="72" t="s">
        <v>112</v>
      </c>
      <c r="W310" s="73"/>
      <c r="X310" s="73"/>
      <c r="Y310" s="72"/>
      <c r="Z310" s="72"/>
      <c r="AA310" s="94"/>
      <c r="AB310" s="72"/>
      <c r="AC310" s="93"/>
      <c r="AD310" s="72"/>
      <c r="AE310" s="72"/>
      <c r="AF310" s="73"/>
      <c r="AG310" s="16"/>
      <c r="AH310" s="16"/>
      <c r="AI310" s="16"/>
      <c r="AJ310" s="16"/>
      <c r="AK310" s="16"/>
      <c r="AL310" s="16"/>
      <c r="AM310" s="16"/>
      <c r="AN310" s="16"/>
      <c r="AO310" s="16"/>
      <c r="AP310" s="16"/>
      <c r="AQ310" s="16"/>
      <c r="AR310" s="16"/>
      <c r="AS310" s="16"/>
      <c r="AT310" s="16"/>
      <c r="AU310" s="16"/>
      <c r="AV310" s="16"/>
      <c r="AW310" s="16"/>
      <c r="AX310" s="16"/>
      <c r="AY310" s="16"/>
      <c r="AZ310" s="16"/>
    </row>
    <row r="311" ht="15.75" customHeight="1">
      <c r="A311" s="90" t="str">
        <f>IF('Sample list'!$D311="","",CONCATENATE('Sample information'!B$16," #1"," ",'Sample list'!$M311))</f>
        <v>YB-4209 #1 </v>
      </c>
      <c r="B311" s="90" t="str">
        <f>IF('Sample list'!$D311="","",CONCATENATE('Sample information'!B$16,"-",'Sample list'!$D311))</f>
        <v>YB-4209-BSCRO013-24</v>
      </c>
      <c r="C311" s="91" t="s">
        <v>105</v>
      </c>
      <c r="D311" s="91" t="s">
        <v>809</v>
      </c>
      <c r="E311" s="92" t="s">
        <v>107</v>
      </c>
      <c r="F311" s="82" t="s">
        <v>108</v>
      </c>
      <c r="G311" s="91">
        <v>2.0</v>
      </c>
      <c r="H311" s="91">
        <v>50.0</v>
      </c>
      <c r="I311" s="82"/>
      <c r="J311" s="82"/>
      <c r="K311" s="91" t="s">
        <v>810</v>
      </c>
      <c r="L311" s="90" t="str">
        <f t="array" ref="L311">IF('Sample list'!$I311="",CONCATENATE("Custom (",'Sample list'!$K311,")"),IF('Sample list'!$I311="No index","Custom (None)",INDEX(Index!$C$3:$V$230,MATCH('Sample list'!$J311,Index!$B$3:$B$230,0),MATCH('Sample list'!$I311,Index!$C$2:$V$2,0))))</f>
        <v>Custom (AATGCGTACG-ACGCGCAACA)</v>
      </c>
      <c r="M311" s="84"/>
      <c r="N311" s="73" t="s">
        <v>110</v>
      </c>
      <c r="O311" s="84" t="s">
        <v>148</v>
      </c>
      <c r="P311" s="71">
        <f>IF('Sample list'!$D311="","",'Sample list'!$H311)</f>
        <v>50</v>
      </c>
      <c r="Q311" s="71">
        <f>IF('Sample list'!$D311="","",'Sample list'!$G311*'Sample list'!$H311)</f>
        <v>100</v>
      </c>
      <c r="R311" s="82" t="s">
        <v>786</v>
      </c>
      <c r="S311" s="82" t="str">
        <f>IF('Sample list'!$D311="","",CONCATENATE('Sample information'!$B$16,"_",'Sample list'!$R311,"_org_",'Sample list'!$M311))</f>
        <v>YB-4209_PL4_org_</v>
      </c>
      <c r="T311" s="72" t="str">
        <f>IF('Sample list'!$M311="","",(CONCATENATE(20,LEFT('Sample list'!$M311,2),"-",(MID('Sample list'!$M311,3,2)),"-",(RIGHT('Sample list'!$M311,2)))))</f>
        <v/>
      </c>
      <c r="U311" s="72" t="str">
        <f>IF('Sample list'!$D311="","",IF('Sample information'!$B$22="","RML",'Sample information'!$B$22))</f>
        <v>NEBNext Ultra II Library Prep</v>
      </c>
      <c r="V311" s="72" t="s">
        <v>112</v>
      </c>
      <c r="W311" s="73"/>
      <c r="X311" s="73"/>
      <c r="Y311" s="72"/>
      <c r="Z311" s="72"/>
      <c r="AA311" s="94"/>
      <c r="AB311" s="72"/>
      <c r="AC311" s="93"/>
      <c r="AD311" s="72"/>
      <c r="AE311" s="72"/>
      <c r="AF311" s="73"/>
      <c r="AG311" s="16"/>
      <c r="AH311" s="16"/>
      <c r="AI311" s="16"/>
      <c r="AJ311" s="16"/>
      <c r="AK311" s="16"/>
      <c r="AL311" s="16"/>
      <c r="AM311" s="16"/>
      <c r="AN311" s="16"/>
      <c r="AO311" s="16"/>
      <c r="AP311" s="16"/>
      <c r="AQ311" s="16"/>
      <c r="AR311" s="16"/>
      <c r="AS311" s="16"/>
      <c r="AT311" s="16"/>
      <c r="AU311" s="16"/>
      <c r="AV311" s="16"/>
      <c r="AW311" s="16"/>
      <c r="AX311" s="16"/>
      <c r="AY311" s="16"/>
      <c r="AZ311" s="16"/>
    </row>
    <row r="312" ht="15.75" customHeight="1">
      <c r="A312" s="90" t="str">
        <f>IF('Sample list'!$D312="","",CONCATENATE('Sample information'!B$16," #1"," ",'Sample list'!$M312))</f>
        <v>YB-4209 #1 </v>
      </c>
      <c r="B312" s="90" t="str">
        <f>IF('Sample list'!$D312="","",CONCATENATE('Sample information'!B$16,"-",'Sample list'!$D312))</f>
        <v>YB-4209-BSCRO014-24</v>
      </c>
      <c r="C312" s="91" t="s">
        <v>105</v>
      </c>
      <c r="D312" s="91" t="s">
        <v>811</v>
      </c>
      <c r="E312" s="92" t="s">
        <v>107</v>
      </c>
      <c r="F312" s="82" t="s">
        <v>108</v>
      </c>
      <c r="G312" s="91">
        <v>2.0</v>
      </c>
      <c r="H312" s="91">
        <v>50.0</v>
      </c>
      <c r="I312" s="82"/>
      <c r="J312" s="82"/>
      <c r="K312" s="91" t="s">
        <v>812</v>
      </c>
      <c r="L312" s="90" t="str">
        <f t="array" ref="L312">IF('Sample list'!$I312="",CONCATENATE("Custom (",'Sample list'!$K312,")"),IF('Sample list'!$I312="No index","Custom (None)",INDEX(Index!$C$3:$V$230,MATCH('Sample list'!$J312,Index!$B$3:$B$230,0),MATCH('Sample list'!$I312,Index!$C$2:$V$2,0))))</f>
        <v>Custom (GAGTCTTGGT-AGTGTTCGTG)</v>
      </c>
      <c r="M312" s="84"/>
      <c r="N312" s="73" t="s">
        <v>110</v>
      </c>
      <c r="O312" s="84" t="s">
        <v>151</v>
      </c>
      <c r="P312" s="71">
        <f>IF('Sample list'!$D312="","",'Sample list'!$H312)</f>
        <v>50</v>
      </c>
      <c r="Q312" s="71">
        <f>IF('Sample list'!$D312="","",'Sample list'!$G312*'Sample list'!$H312)</f>
        <v>100</v>
      </c>
      <c r="R312" s="82" t="s">
        <v>786</v>
      </c>
      <c r="S312" s="82" t="str">
        <f>IF('Sample list'!$D312="","",CONCATENATE('Sample information'!$B$16,"_",'Sample list'!$R312,"_org_",'Sample list'!$M312))</f>
        <v>YB-4209_PL4_org_</v>
      </c>
      <c r="T312" s="72" t="str">
        <f>IF('Sample list'!$M312="","",(CONCATENATE(20,LEFT('Sample list'!$M312,2),"-",(MID('Sample list'!$M312,3,2)),"-",(RIGHT('Sample list'!$M312,2)))))</f>
        <v/>
      </c>
      <c r="U312" s="72" t="str">
        <f>IF('Sample list'!$D312="","",IF('Sample information'!$B$22="","RML",'Sample information'!$B$22))</f>
        <v>NEBNext Ultra II Library Prep</v>
      </c>
      <c r="V312" s="72" t="s">
        <v>112</v>
      </c>
      <c r="W312" s="73"/>
      <c r="X312" s="73"/>
      <c r="Y312" s="72"/>
      <c r="Z312" s="72"/>
      <c r="AA312" s="94"/>
      <c r="AB312" s="72"/>
      <c r="AC312" s="93"/>
      <c r="AD312" s="72"/>
      <c r="AE312" s="72"/>
      <c r="AF312" s="73"/>
      <c r="AG312" s="16"/>
      <c r="AH312" s="16"/>
      <c r="AI312" s="16"/>
      <c r="AJ312" s="16"/>
      <c r="AK312" s="16"/>
      <c r="AL312" s="16"/>
      <c r="AM312" s="16"/>
      <c r="AN312" s="16"/>
      <c r="AO312" s="16"/>
      <c r="AP312" s="16"/>
      <c r="AQ312" s="16"/>
      <c r="AR312" s="16"/>
      <c r="AS312" s="16"/>
      <c r="AT312" s="16"/>
      <c r="AU312" s="16"/>
      <c r="AV312" s="16"/>
      <c r="AW312" s="16"/>
      <c r="AX312" s="16"/>
      <c r="AY312" s="16"/>
      <c r="AZ312" s="16"/>
    </row>
    <row r="313" ht="15.75" customHeight="1">
      <c r="A313" s="90" t="str">
        <f>IF('Sample list'!$D313="","",CONCATENATE('Sample information'!B$16," #1"," ",'Sample list'!$M313))</f>
        <v>YB-4209 #1 </v>
      </c>
      <c r="B313" s="90" t="str">
        <f>IF('Sample list'!$D313="","",CONCATENATE('Sample information'!B$16,"-",'Sample list'!$D313))</f>
        <v>YB-4209-BSCRO015-24</v>
      </c>
      <c r="C313" s="91" t="s">
        <v>105</v>
      </c>
      <c r="D313" s="91" t="s">
        <v>813</v>
      </c>
      <c r="E313" s="92" t="s">
        <v>107</v>
      </c>
      <c r="F313" s="82" t="s">
        <v>108</v>
      </c>
      <c r="G313" s="91">
        <v>2.0</v>
      </c>
      <c r="H313" s="91">
        <v>50.0</v>
      </c>
      <c r="I313" s="82"/>
      <c r="J313" s="82"/>
      <c r="K313" s="91" t="s">
        <v>814</v>
      </c>
      <c r="L313" s="90" t="str">
        <f t="array" ref="L313">IF('Sample list'!$I313="",CONCATENATE("Custom (",'Sample list'!$K313,")"),IF('Sample list'!$I313="No index","Custom (None)",INDEX(Index!$C$3:$V$230,MATCH('Sample list'!$J313,Index!$B$3:$B$230,0),MATCH('Sample list'!$I313,Index!$C$2:$V$2,0))))</f>
        <v>Custom (CGTATCTCCG-CAGACCTACG)</v>
      </c>
      <c r="M313" s="84"/>
      <c r="N313" s="73" t="s">
        <v>110</v>
      </c>
      <c r="O313" s="84" t="s">
        <v>154</v>
      </c>
      <c r="P313" s="71">
        <f>IF('Sample list'!$D313="","",'Sample list'!$H313)</f>
        <v>50</v>
      </c>
      <c r="Q313" s="71">
        <f>IF('Sample list'!$D313="","",'Sample list'!$G313*'Sample list'!$H313)</f>
        <v>100</v>
      </c>
      <c r="R313" s="82" t="s">
        <v>786</v>
      </c>
      <c r="S313" s="82" t="str">
        <f>IF('Sample list'!$D313="","",CONCATENATE('Sample information'!$B$16,"_",'Sample list'!$R313,"_org_",'Sample list'!$M313))</f>
        <v>YB-4209_PL4_org_</v>
      </c>
      <c r="T313" s="72" t="str">
        <f>IF('Sample list'!$M313="","",(CONCATENATE(20,LEFT('Sample list'!$M313,2),"-",(MID('Sample list'!$M313,3,2)),"-",(RIGHT('Sample list'!$M313,2)))))</f>
        <v/>
      </c>
      <c r="U313" s="72" t="str">
        <f>IF('Sample list'!$D313="","",IF('Sample information'!$B$22="","RML",'Sample information'!$B$22))</f>
        <v>NEBNext Ultra II Library Prep</v>
      </c>
      <c r="V313" s="72" t="s">
        <v>112</v>
      </c>
      <c r="W313" s="73"/>
      <c r="X313" s="73"/>
      <c r="Y313" s="72"/>
      <c r="Z313" s="72"/>
      <c r="AA313" s="94"/>
      <c r="AB313" s="72"/>
      <c r="AC313" s="93"/>
      <c r="AD313" s="72"/>
      <c r="AE313" s="72"/>
      <c r="AF313" s="73"/>
      <c r="AG313" s="16"/>
      <c r="AH313" s="16"/>
      <c r="AI313" s="16"/>
      <c r="AJ313" s="16"/>
      <c r="AK313" s="16"/>
      <c r="AL313" s="16"/>
      <c r="AM313" s="16"/>
      <c r="AN313" s="16"/>
      <c r="AO313" s="16"/>
      <c r="AP313" s="16"/>
      <c r="AQ313" s="16"/>
      <c r="AR313" s="16"/>
      <c r="AS313" s="16"/>
      <c r="AT313" s="16"/>
      <c r="AU313" s="16"/>
      <c r="AV313" s="16"/>
      <c r="AW313" s="16"/>
      <c r="AX313" s="16"/>
      <c r="AY313" s="16"/>
      <c r="AZ313" s="16"/>
    </row>
    <row r="314" ht="15.75" customHeight="1">
      <c r="A314" s="90" t="str">
        <f>IF('Sample list'!$D314="","",CONCATENATE('Sample information'!B$16," #1"," ",'Sample list'!$M314))</f>
        <v>YB-4209 #1 </v>
      </c>
      <c r="B314" s="90" t="str">
        <f>IF('Sample list'!$D314="","",CONCATENATE('Sample information'!B$16,"-",'Sample list'!$D314))</f>
        <v>YB-4209-BSCRO016-24</v>
      </c>
      <c r="C314" s="91" t="s">
        <v>105</v>
      </c>
      <c r="D314" s="91" t="s">
        <v>815</v>
      </c>
      <c r="E314" s="92" t="s">
        <v>107</v>
      </c>
      <c r="F314" s="82" t="s">
        <v>108</v>
      </c>
      <c r="G314" s="91">
        <v>2.0</v>
      </c>
      <c r="H314" s="91">
        <v>50.0</v>
      </c>
      <c r="I314" s="82"/>
      <c r="J314" s="82"/>
      <c r="K314" s="91" t="s">
        <v>816</v>
      </c>
      <c r="L314" s="90" t="str">
        <f t="array" ref="L314">IF('Sample list'!$I314="",CONCATENATE("Custom (",'Sample list'!$K314,")"),IF('Sample list'!$I314="No index","Custom (None)",INDEX(Index!$C$3:$V$230,MATCH('Sample list'!$J314,Index!$B$3:$B$230,0),MATCH('Sample list'!$I314,Index!$C$2:$V$2,0))))</f>
        <v>Custom (GCTAGTATGT-TGGAACCACG)</v>
      </c>
      <c r="M314" s="84"/>
      <c r="N314" s="73" t="s">
        <v>110</v>
      </c>
      <c r="O314" s="84" t="s">
        <v>157</v>
      </c>
      <c r="P314" s="71">
        <f>IF('Sample list'!$D314="","",'Sample list'!$H314)</f>
        <v>50</v>
      </c>
      <c r="Q314" s="71">
        <f>IF('Sample list'!$D314="","",'Sample list'!$G314*'Sample list'!$H314)</f>
        <v>100</v>
      </c>
      <c r="R314" s="82" t="s">
        <v>786</v>
      </c>
      <c r="S314" s="82" t="str">
        <f>IF('Sample list'!$D314="","",CONCATENATE('Sample information'!$B$16,"_",'Sample list'!$R314,"_org_",'Sample list'!$M314))</f>
        <v>YB-4209_PL4_org_</v>
      </c>
      <c r="T314" s="72" t="str">
        <f>IF('Sample list'!$M314="","",(CONCATENATE(20,LEFT('Sample list'!$M314,2),"-",(MID('Sample list'!$M314,3,2)),"-",(RIGHT('Sample list'!$M314,2)))))</f>
        <v/>
      </c>
      <c r="U314" s="72" t="str">
        <f>IF('Sample list'!$D314="","",IF('Sample information'!$B$22="","RML",'Sample information'!$B$22))</f>
        <v>NEBNext Ultra II Library Prep</v>
      </c>
      <c r="V314" s="72" t="s">
        <v>112</v>
      </c>
      <c r="W314" s="73"/>
      <c r="X314" s="73"/>
      <c r="Y314" s="72"/>
      <c r="Z314" s="72"/>
      <c r="AA314" s="94"/>
      <c r="AB314" s="72"/>
      <c r="AC314" s="93"/>
      <c r="AD314" s="72"/>
      <c r="AE314" s="72"/>
      <c r="AF314" s="73"/>
      <c r="AG314" s="16"/>
      <c r="AH314" s="16"/>
      <c r="AI314" s="16"/>
      <c r="AJ314" s="16"/>
      <c r="AK314" s="16"/>
      <c r="AL314" s="16"/>
      <c r="AM314" s="16"/>
      <c r="AN314" s="16"/>
      <c r="AO314" s="16"/>
      <c r="AP314" s="16"/>
      <c r="AQ314" s="16"/>
      <c r="AR314" s="16"/>
      <c r="AS314" s="16"/>
      <c r="AT314" s="16"/>
      <c r="AU314" s="16"/>
      <c r="AV314" s="16"/>
      <c r="AW314" s="16"/>
      <c r="AX314" s="16"/>
      <c r="AY314" s="16"/>
      <c r="AZ314" s="16"/>
    </row>
    <row r="315" ht="15.75" customHeight="1">
      <c r="A315" s="90" t="str">
        <f>IF('Sample list'!$D315="","",CONCATENATE('Sample information'!B$16," #1"," ",'Sample list'!$M315))</f>
        <v>YB-4209 #1 </v>
      </c>
      <c r="B315" s="90" t="str">
        <f>IF('Sample list'!$D315="","",CONCATENATE('Sample information'!B$16,"-",'Sample list'!$D315))</f>
        <v>YB-4209-BSCRO017-24</v>
      </c>
      <c r="C315" s="91" t="s">
        <v>105</v>
      </c>
      <c r="D315" s="91" t="s">
        <v>817</v>
      </c>
      <c r="E315" s="92" t="s">
        <v>107</v>
      </c>
      <c r="F315" s="82" t="s">
        <v>108</v>
      </c>
      <c r="G315" s="91">
        <v>2.0</v>
      </c>
      <c r="H315" s="91">
        <v>50.0</v>
      </c>
      <c r="I315" s="82"/>
      <c r="J315" s="82"/>
      <c r="K315" s="91" t="s">
        <v>818</v>
      </c>
      <c r="L315" s="90" t="str">
        <f t="array" ref="L315">IF('Sample list'!$I315="",CONCATENATE("Custom (",'Sample list'!$K315,")"),IF('Sample list'!$I315="No index","Custom (None)",INDEX(Index!$C$3:$V$230,MATCH('Sample list'!$J315,Index!$B$3:$B$230,0),MATCH('Sample list'!$I315,Index!$C$2:$V$2,0))))</f>
        <v>Custom (TACGGCAAGG-CCATAGGAGT)</v>
      </c>
      <c r="M315" s="84"/>
      <c r="N315" s="73" t="s">
        <v>110</v>
      </c>
      <c r="O315" s="84" t="s">
        <v>160</v>
      </c>
      <c r="P315" s="71">
        <f>IF('Sample list'!$D315="","",'Sample list'!$H315)</f>
        <v>50</v>
      </c>
      <c r="Q315" s="71">
        <f>IF('Sample list'!$D315="","",'Sample list'!$G315*'Sample list'!$H315)</f>
        <v>100</v>
      </c>
      <c r="R315" s="82" t="s">
        <v>786</v>
      </c>
      <c r="S315" s="82" t="str">
        <f>IF('Sample list'!$D315="","",CONCATENATE('Sample information'!$B$16,"_",'Sample list'!$R315,"_org_",'Sample list'!$M315))</f>
        <v>YB-4209_PL4_org_</v>
      </c>
      <c r="T315" s="72" t="str">
        <f>IF('Sample list'!$M315="","",(CONCATENATE(20,LEFT('Sample list'!$M315,2),"-",(MID('Sample list'!$M315,3,2)),"-",(RIGHT('Sample list'!$M315,2)))))</f>
        <v/>
      </c>
      <c r="U315" s="72" t="str">
        <f>IF('Sample list'!$D315="","",IF('Sample information'!$B$22="","RML",'Sample information'!$B$22))</f>
        <v>NEBNext Ultra II Library Prep</v>
      </c>
      <c r="V315" s="72" t="s">
        <v>112</v>
      </c>
      <c r="W315" s="73"/>
      <c r="X315" s="73"/>
      <c r="Y315" s="72"/>
      <c r="Z315" s="72"/>
      <c r="AA315" s="94"/>
      <c r="AB315" s="72"/>
      <c r="AC315" s="93"/>
      <c r="AD315" s="72"/>
      <c r="AE315" s="72"/>
      <c r="AF315" s="73"/>
      <c r="AG315" s="16"/>
      <c r="AH315" s="16"/>
      <c r="AI315" s="16"/>
      <c r="AJ315" s="16"/>
      <c r="AK315" s="16"/>
      <c r="AL315" s="16"/>
      <c r="AM315" s="16"/>
      <c r="AN315" s="16"/>
      <c r="AO315" s="16"/>
      <c r="AP315" s="16"/>
      <c r="AQ315" s="16"/>
      <c r="AR315" s="16"/>
      <c r="AS315" s="16"/>
      <c r="AT315" s="16"/>
      <c r="AU315" s="16"/>
      <c r="AV315" s="16"/>
      <c r="AW315" s="16"/>
      <c r="AX315" s="16"/>
      <c r="AY315" s="16"/>
      <c r="AZ315" s="16"/>
    </row>
    <row r="316" ht="15.75" customHeight="1">
      <c r="A316" s="90" t="str">
        <f>IF('Sample list'!$D316="","",CONCATENATE('Sample information'!B$16," #1"," ",'Sample list'!$M316))</f>
        <v>YB-4209 #1 </v>
      </c>
      <c r="B316" s="90" t="str">
        <f>IF('Sample list'!$D316="","",CONCATENATE('Sample information'!B$16,"-",'Sample list'!$D316))</f>
        <v>YB-4209-BSCRO018-24</v>
      </c>
      <c r="C316" s="91" t="s">
        <v>105</v>
      </c>
      <c r="D316" s="91" t="s">
        <v>819</v>
      </c>
      <c r="E316" s="92" t="s">
        <v>107</v>
      </c>
      <c r="F316" s="82" t="s">
        <v>108</v>
      </c>
      <c r="G316" s="91">
        <v>2.0</v>
      </c>
      <c r="H316" s="91">
        <v>50.0</v>
      </c>
      <c r="I316" s="82"/>
      <c r="J316" s="82"/>
      <c r="K316" s="91" t="s">
        <v>820</v>
      </c>
      <c r="L316" s="90" t="str">
        <f t="array" ref="L316">IF('Sample list'!$I316="",CONCATENATE("Custom (",'Sample list'!$K316,")"),IF('Sample list'!$I316="No index","Custom (None)",INDEX(Index!$C$3:$V$230,MATCH('Sample list'!$J316,Index!$B$3:$B$230,0),MATCH('Sample list'!$I316,Index!$C$2:$V$2,0))))</f>
        <v>Custom (GATGGTCCAG-CGATGTTGAT)</v>
      </c>
      <c r="M316" s="84"/>
      <c r="N316" s="73" t="s">
        <v>110</v>
      </c>
      <c r="O316" s="84" t="s">
        <v>163</v>
      </c>
      <c r="P316" s="71">
        <f>IF('Sample list'!$D316="","",'Sample list'!$H316)</f>
        <v>50</v>
      </c>
      <c r="Q316" s="71">
        <f>IF('Sample list'!$D316="","",'Sample list'!$G316*'Sample list'!$H316)</f>
        <v>100</v>
      </c>
      <c r="R316" s="82" t="s">
        <v>786</v>
      </c>
      <c r="S316" s="82" t="str">
        <f>IF('Sample list'!$D316="","",CONCATENATE('Sample information'!$B$16,"_",'Sample list'!$R316,"_org_",'Sample list'!$M316))</f>
        <v>YB-4209_PL4_org_</v>
      </c>
      <c r="T316" s="72" t="str">
        <f>IF('Sample list'!$M316="","",(CONCATENATE(20,LEFT('Sample list'!$M316,2),"-",(MID('Sample list'!$M316,3,2)),"-",(RIGHT('Sample list'!$M316,2)))))</f>
        <v/>
      </c>
      <c r="U316" s="72" t="str">
        <f>IF('Sample list'!$D316="","",IF('Sample information'!$B$22="","RML",'Sample information'!$B$22))</f>
        <v>NEBNext Ultra II Library Prep</v>
      </c>
      <c r="V316" s="72" t="s">
        <v>112</v>
      </c>
      <c r="W316" s="73"/>
      <c r="X316" s="73"/>
      <c r="Y316" s="72"/>
      <c r="Z316" s="72"/>
      <c r="AA316" s="94"/>
      <c r="AB316" s="72"/>
      <c r="AC316" s="93"/>
      <c r="AD316" s="72"/>
      <c r="AE316" s="72"/>
      <c r="AF316" s="73"/>
      <c r="AG316" s="16"/>
      <c r="AH316" s="16"/>
      <c r="AI316" s="16"/>
      <c r="AJ316" s="16"/>
      <c r="AK316" s="16"/>
      <c r="AL316" s="16"/>
      <c r="AM316" s="16"/>
      <c r="AN316" s="16"/>
      <c r="AO316" s="16"/>
      <c r="AP316" s="16"/>
      <c r="AQ316" s="16"/>
      <c r="AR316" s="16"/>
      <c r="AS316" s="16"/>
      <c r="AT316" s="16"/>
      <c r="AU316" s="16"/>
      <c r="AV316" s="16"/>
      <c r="AW316" s="16"/>
      <c r="AX316" s="16"/>
      <c r="AY316" s="16"/>
      <c r="AZ316" s="16"/>
    </row>
    <row r="317" ht="15.75" customHeight="1">
      <c r="A317" s="90" t="str">
        <f>IF('Sample list'!$D317="","",CONCATENATE('Sample information'!B$16," #1"," ",'Sample list'!$M317))</f>
        <v>YB-4209 #1 </v>
      </c>
      <c r="B317" s="90" t="str">
        <f>IF('Sample list'!$D317="","",CONCATENATE('Sample information'!B$16,"-",'Sample list'!$D317))</f>
        <v>YB-4209-BSCRO019-24</v>
      </c>
      <c r="C317" s="91" t="s">
        <v>105</v>
      </c>
      <c r="D317" s="91" t="s">
        <v>821</v>
      </c>
      <c r="E317" s="92" t="s">
        <v>107</v>
      </c>
      <c r="F317" s="82" t="s">
        <v>108</v>
      </c>
      <c r="G317" s="91">
        <v>2.0</v>
      </c>
      <c r="H317" s="91">
        <v>50.0</v>
      </c>
      <c r="I317" s="82"/>
      <c r="J317" s="82"/>
      <c r="K317" s="91" t="s">
        <v>822</v>
      </c>
      <c r="L317" s="90" t="str">
        <f t="array" ref="L317">IF('Sample list'!$I317="",CONCATENATE("Custom (",'Sample list'!$K317,")"),IF('Sample list'!$I317="No index","Custom (None)",INDEX(Index!$C$3:$V$230,MATCH('Sample list'!$J317,Index!$B$3:$B$230,0),MATCH('Sample list'!$I317,Index!$C$2:$V$2,0))))</f>
        <v>Custom (AGCACGCAAC-CCTCATCGTT)</v>
      </c>
      <c r="M317" s="84"/>
      <c r="N317" s="73" t="s">
        <v>110</v>
      </c>
      <c r="O317" s="84" t="s">
        <v>166</v>
      </c>
      <c r="P317" s="71">
        <f>IF('Sample list'!$D317="","",'Sample list'!$H317)</f>
        <v>50</v>
      </c>
      <c r="Q317" s="71">
        <f>IF('Sample list'!$D317="","",'Sample list'!$G317*'Sample list'!$H317)</f>
        <v>100</v>
      </c>
      <c r="R317" s="82" t="s">
        <v>786</v>
      </c>
      <c r="S317" s="82" t="str">
        <f>IF('Sample list'!$D317="","",CONCATENATE('Sample information'!$B$16,"_",'Sample list'!$R317,"_org_",'Sample list'!$M317))</f>
        <v>YB-4209_PL4_org_</v>
      </c>
      <c r="T317" s="72" t="str">
        <f>IF('Sample list'!$M317="","",(CONCATENATE(20,LEFT('Sample list'!$M317,2),"-",(MID('Sample list'!$M317,3,2)),"-",(RIGHT('Sample list'!$M317,2)))))</f>
        <v/>
      </c>
      <c r="U317" s="72" t="str">
        <f>IF('Sample list'!$D317="","",IF('Sample information'!$B$22="","RML",'Sample information'!$B$22))</f>
        <v>NEBNext Ultra II Library Prep</v>
      </c>
      <c r="V317" s="72" t="s">
        <v>112</v>
      </c>
      <c r="W317" s="73"/>
      <c r="X317" s="73"/>
      <c r="Y317" s="72"/>
      <c r="Z317" s="72"/>
      <c r="AA317" s="94"/>
      <c r="AB317" s="72"/>
      <c r="AC317" s="93"/>
      <c r="AD317" s="72"/>
      <c r="AE317" s="72"/>
      <c r="AF317" s="73"/>
      <c r="AG317" s="16"/>
      <c r="AH317" s="16"/>
      <c r="AI317" s="16"/>
      <c r="AJ317" s="16"/>
      <c r="AK317" s="16"/>
      <c r="AL317" s="16"/>
      <c r="AM317" s="16"/>
      <c r="AN317" s="16"/>
      <c r="AO317" s="16"/>
      <c r="AP317" s="16"/>
      <c r="AQ317" s="16"/>
      <c r="AR317" s="16"/>
      <c r="AS317" s="16"/>
      <c r="AT317" s="16"/>
      <c r="AU317" s="16"/>
      <c r="AV317" s="16"/>
      <c r="AW317" s="16"/>
      <c r="AX317" s="16"/>
      <c r="AY317" s="16"/>
      <c r="AZ317" s="16"/>
    </row>
    <row r="318" ht="15.75" customHeight="1">
      <c r="A318" s="90" t="str">
        <f>IF('Sample list'!$D318="","",CONCATENATE('Sample information'!B$16," #1"," ",'Sample list'!$M318))</f>
        <v>YB-4209 #1 </v>
      </c>
      <c r="B318" s="90" t="str">
        <f>IF('Sample list'!$D318="","",CONCATENATE('Sample information'!B$16,"-",'Sample list'!$D318))</f>
        <v>YB-4209-BSCRO020-24</v>
      </c>
      <c r="C318" s="91" t="s">
        <v>105</v>
      </c>
      <c r="D318" s="91" t="s">
        <v>823</v>
      </c>
      <c r="E318" s="92" t="s">
        <v>107</v>
      </c>
      <c r="F318" s="82" t="s">
        <v>108</v>
      </c>
      <c r="G318" s="91">
        <v>2.0</v>
      </c>
      <c r="H318" s="91">
        <v>50.0</v>
      </c>
      <c r="I318" s="82"/>
      <c r="J318" s="82"/>
      <c r="K318" s="91" t="s">
        <v>824</v>
      </c>
      <c r="L318" s="90" t="str">
        <f t="array" ref="L318">IF('Sample list'!$I318="",CONCATENATE("Custom (",'Sample list'!$K318,")"),IF('Sample list'!$I318="No index","Custom (None)",INDEX(Index!$C$3:$V$230,MATCH('Sample list'!$J318,Index!$B$3:$B$230,0),MATCH('Sample list'!$I318,Index!$C$2:$V$2,0))))</f>
        <v>Custom (GTGGTTACGG-CAATGGTGGA)</v>
      </c>
      <c r="M318" s="84"/>
      <c r="N318" s="73" t="s">
        <v>110</v>
      </c>
      <c r="O318" s="84" t="s">
        <v>169</v>
      </c>
      <c r="P318" s="71">
        <f>IF('Sample list'!$D318="","",'Sample list'!$H318)</f>
        <v>50</v>
      </c>
      <c r="Q318" s="71">
        <f>IF('Sample list'!$D318="","",'Sample list'!$G318*'Sample list'!$H318)</f>
        <v>100</v>
      </c>
      <c r="R318" s="82" t="s">
        <v>786</v>
      </c>
      <c r="S318" s="82" t="str">
        <f>IF('Sample list'!$D318="","",CONCATENATE('Sample information'!$B$16,"_",'Sample list'!$R318,"_org_",'Sample list'!$M318))</f>
        <v>YB-4209_PL4_org_</v>
      </c>
      <c r="T318" s="72" t="str">
        <f>IF('Sample list'!$M318="","",(CONCATENATE(20,LEFT('Sample list'!$M318,2),"-",(MID('Sample list'!$M318,3,2)),"-",(RIGHT('Sample list'!$M318,2)))))</f>
        <v/>
      </c>
      <c r="U318" s="72" t="str">
        <f>IF('Sample list'!$D318="","",IF('Sample information'!$B$22="","RML",'Sample information'!$B$22))</f>
        <v>NEBNext Ultra II Library Prep</v>
      </c>
      <c r="V318" s="72" t="s">
        <v>112</v>
      </c>
      <c r="W318" s="73"/>
      <c r="X318" s="73"/>
      <c r="Y318" s="72"/>
      <c r="Z318" s="72"/>
      <c r="AA318" s="94"/>
      <c r="AB318" s="72"/>
      <c r="AC318" s="93"/>
      <c r="AD318" s="72"/>
      <c r="AE318" s="72"/>
      <c r="AF318" s="73"/>
      <c r="AG318" s="16"/>
      <c r="AH318" s="16"/>
      <c r="AI318" s="16"/>
      <c r="AJ318" s="16"/>
      <c r="AK318" s="16"/>
      <c r="AL318" s="16"/>
      <c r="AM318" s="16"/>
      <c r="AN318" s="16"/>
      <c r="AO318" s="16"/>
      <c r="AP318" s="16"/>
      <c r="AQ318" s="16"/>
      <c r="AR318" s="16"/>
      <c r="AS318" s="16"/>
      <c r="AT318" s="16"/>
      <c r="AU318" s="16"/>
      <c r="AV318" s="16"/>
      <c r="AW318" s="16"/>
      <c r="AX318" s="16"/>
      <c r="AY318" s="16"/>
      <c r="AZ318" s="16"/>
    </row>
    <row r="319" ht="15.75" customHeight="1">
      <c r="A319" s="90" t="str">
        <f>IF('Sample list'!$D319="","",CONCATENATE('Sample information'!B$16," #1"," ",'Sample list'!$M319))</f>
        <v>YB-4209 #1 </v>
      </c>
      <c r="B319" s="90" t="str">
        <f>IF('Sample list'!$D319="","",CONCATENATE('Sample information'!B$16,"-",'Sample list'!$D319))</f>
        <v>YB-4209-BSCRO021-24</v>
      </c>
      <c r="C319" s="91" t="s">
        <v>105</v>
      </c>
      <c r="D319" s="91" t="s">
        <v>825</v>
      </c>
      <c r="E319" s="92" t="s">
        <v>107</v>
      </c>
      <c r="F319" s="82" t="s">
        <v>108</v>
      </c>
      <c r="G319" s="91">
        <v>2.0</v>
      </c>
      <c r="H319" s="91">
        <v>50.0</v>
      </c>
      <c r="I319" s="82"/>
      <c r="J319" s="82"/>
      <c r="K319" s="91" t="s">
        <v>826</v>
      </c>
      <c r="L319" s="90" t="str">
        <f t="array" ref="L319">IF('Sample list'!$I319="",CONCATENATE("Custom (",'Sample list'!$K319,")"),IF('Sample list'!$I319="No index","Custom (None)",INDEX(Index!$C$3:$V$230,MATCH('Sample list'!$J319,Index!$B$3:$B$230,0),MATCH('Sample list'!$I319,Index!$C$2:$V$2,0))))</f>
        <v>Custom (CAGCTTCGCT-CACGACAATT)</v>
      </c>
      <c r="M319" s="84"/>
      <c r="N319" s="73" t="s">
        <v>110</v>
      </c>
      <c r="O319" s="84" t="s">
        <v>172</v>
      </c>
      <c r="P319" s="71">
        <f>IF('Sample list'!$D319="","",'Sample list'!$H319)</f>
        <v>50</v>
      </c>
      <c r="Q319" s="71">
        <f>IF('Sample list'!$D319="","",'Sample list'!$G319*'Sample list'!$H319)</f>
        <v>100</v>
      </c>
      <c r="R319" s="82" t="s">
        <v>786</v>
      </c>
      <c r="S319" s="82" t="str">
        <f>IF('Sample list'!$D319="","",CONCATENATE('Sample information'!$B$16,"_",'Sample list'!$R319,"_org_",'Sample list'!$M319))</f>
        <v>YB-4209_PL4_org_</v>
      </c>
      <c r="T319" s="72" t="str">
        <f>IF('Sample list'!$M319="","",(CONCATENATE(20,LEFT('Sample list'!$M319,2),"-",(MID('Sample list'!$M319,3,2)),"-",(RIGHT('Sample list'!$M319,2)))))</f>
        <v/>
      </c>
      <c r="U319" s="72" t="str">
        <f>IF('Sample list'!$D319="","",IF('Sample information'!$B$22="","RML",'Sample information'!$B$22))</f>
        <v>NEBNext Ultra II Library Prep</v>
      </c>
      <c r="V319" s="72" t="s">
        <v>112</v>
      </c>
      <c r="W319" s="73"/>
      <c r="X319" s="73"/>
      <c r="Y319" s="72"/>
      <c r="Z319" s="72"/>
      <c r="AA319" s="94"/>
      <c r="AB319" s="72"/>
      <c r="AC319" s="93"/>
      <c r="AD319" s="72"/>
      <c r="AE319" s="72"/>
      <c r="AF319" s="73"/>
      <c r="AG319" s="16"/>
      <c r="AH319" s="16"/>
      <c r="AI319" s="16"/>
      <c r="AJ319" s="16"/>
      <c r="AK319" s="16"/>
      <c r="AL319" s="16"/>
      <c r="AM319" s="16"/>
      <c r="AN319" s="16"/>
      <c r="AO319" s="16"/>
      <c r="AP319" s="16"/>
      <c r="AQ319" s="16"/>
      <c r="AR319" s="16"/>
      <c r="AS319" s="16"/>
      <c r="AT319" s="16"/>
      <c r="AU319" s="16"/>
      <c r="AV319" s="16"/>
      <c r="AW319" s="16"/>
      <c r="AX319" s="16"/>
      <c r="AY319" s="16"/>
      <c r="AZ319" s="16"/>
    </row>
    <row r="320" ht="15.75" customHeight="1">
      <c r="A320" s="90" t="str">
        <f>IF('Sample list'!$D320="","",CONCATENATE('Sample information'!B$16," #1"," ",'Sample list'!$M320))</f>
        <v>YB-4209 #1 </v>
      </c>
      <c r="B320" s="90" t="str">
        <f>IF('Sample list'!$D320="","",CONCATENATE('Sample information'!B$16,"-",'Sample list'!$D320))</f>
        <v>YB-4209-BSCRO022-24</v>
      </c>
      <c r="C320" s="91" t="s">
        <v>105</v>
      </c>
      <c r="D320" s="91" t="s">
        <v>827</v>
      </c>
      <c r="E320" s="92" t="s">
        <v>107</v>
      </c>
      <c r="F320" s="82" t="s">
        <v>108</v>
      </c>
      <c r="G320" s="91">
        <v>2.0</v>
      </c>
      <c r="H320" s="91">
        <v>50.0</v>
      </c>
      <c r="I320" s="82"/>
      <c r="J320" s="82"/>
      <c r="K320" s="91" t="s">
        <v>828</v>
      </c>
      <c r="L320" s="90" t="str">
        <f t="array" ref="L320">IF('Sample list'!$I320="",CONCATENATE("Custom (",'Sample list'!$K320,")"),IF('Sample list'!$I320="No index","Custom (None)",INDEX(Index!$C$3:$V$230,MATCH('Sample list'!$J320,Index!$B$3:$B$230,0),MATCH('Sample list'!$I320,Index!$C$2:$V$2,0))))</f>
        <v>Custom (CCGTACGTAG-GTGCTAGATC)</v>
      </c>
      <c r="M320" s="84"/>
      <c r="N320" s="73" t="s">
        <v>110</v>
      </c>
      <c r="O320" s="84" t="s">
        <v>175</v>
      </c>
      <c r="P320" s="71">
        <f>IF('Sample list'!$D320="","",'Sample list'!$H320)</f>
        <v>50</v>
      </c>
      <c r="Q320" s="71">
        <f>IF('Sample list'!$D320="","",'Sample list'!$G320*'Sample list'!$H320)</f>
        <v>100</v>
      </c>
      <c r="R320" s="82" t="s">
        <v>786</v>
      </c>
      <c r="S320" s="82" t="str">
        <f>IF('Sample list'!$D320="","",CONCATENATE('Sample information'!$B$16,"_",'Sample list'!$R320,"_org_",'Sample list'!$M320))</f>
        <v>YB-4209_PL4_org_</v>
      </c>
      <c r="T320" s="72" t="str">
        <f>IF('Sample list'!$M320="","",(CONCATENATE(20,LEFT('Sample list'!$M320,2),"-",(MID('Sample list'!$M320,3,2)),"-",(RIGHT('Sample list'!$M320,2)))))</f>
        <v/>
      </c>
      <c r="U320" s="72" t="str">
        <f>IF('Sample list'!$D320="","",IF('Sample information'!$B$22="","RML",'Sample information'!$B$22))</f>
        <v>NEBNext Ultra II Library Prep</v>
      </c>
      <c r="V320" s="72" t="s">
        <v>112</v>
      </c>
      <c r="W320" s="73"/>
      <c r="X320" s="73"/>
      <c r="Y320" s="72"/>
      <c r="Z320" s="72"/>
      <c r="AA320" s="94"/>
      <c r="AB320" s="72"/>
      <c r="AC320" s="93"/>
      <c r="AD320" s="72"/>
      <c r="AE320" s="72"/>
      <c r="AF320" s="73"/>
      <c r="AG320" s="16"/>
      <c r="AH320" s="16"/>
      <c r="AI320" s="16"/>
      <c r="AJ320" s="16"/>
      <c r="AK320" s="16"/>
      <c r="AL320" s="16"/>
      <c r="AM320" s="16"/>
      <c r="AN320" s="16"/>
      <c r="AO320" s="16"/>
      <c r="AP320" s="16"/>
      <c r="AQ320" s="16"/>
      <c r="AR320" s="16"/>
      <c r="AS320" s="16"/>
      <c r="AT320" s="16"/>
      <c r="AU320" s="16"/>
      <c r="AV320" s="16"/>
      <c r="AW320" s="16"/>
      <c r="AX320" s="16"/>
      <c r="AY320" s="16"/>
      <c r="AZ320" s="16"/>
    </row>
    <row r="321" ht="15.75" customHeight="1">
      <c r="A321" s="90" t="str">
        <f>IF('Sample list'!$D321="","",CONCATENATE('Sample information'!B$16," #1"," ",'Sample list'!$M321))</f>
        <v>YB-4209 #1 </v>
      </c>
      <c r="B321" s="90" t="str">
        <f>IF('Sample list'!$D321="","",CONCATENATE('Sample information'!B$16,"-",'Sample list'!$D321))</f>
        <v>YB-4209-BSCRO023-24</v>
      </c>
      <c r="C321" s="91" t="s">
        <v>105</v>
      </c>
      <c r="D321" s="91" t="s">
        <v>829</v>
      </c>
      <c r="E321" s="92" t="s">
        <v>107</v>
      </c>
      <c r="F321" s="82" t="s">
        <v>108</v>
      </c>
      <c r="G321" s="91">
        <v>2.0</v>
      </c>
      <c r="H321" s="91">
        <v>50.0</v>
      </c>
      <c r="I321" s="82"/>
      <c r="J321" s="82"/>
      <c r="K321" s="91" t="s">
        <v>830</v>
      </c>
      <c r="L321" s="90" t="str">
        <f t="array" ref="L321">IF('Sample list'!$I321="",CONCATENATE("Custom (",'Sample list'!$K321,")"),IF('Sample list'!$I321="No index","Custom (None)",INDEX(Index!$C$3:$V$230,MATCH('Sample list'!$J321,Index!$B$3:$B$230,0),MATCH('Sample list'!$I321,Index!$C$2:$V$2,0))))</f>
        <v>Custom (TTCACCGCTT-AACCTAGACG)</v>
      </c>
      <c r="M321" s="84"/>
      <c r="N321" s="73" t="s">
        <v>110</v>
      </c>
      <c r="O321" s="84" t="s">
        <v>178</v>
      </c>
      <c r="P321" s="71">
        <f>IF('Sample list'!$D321="","",'Sample list'!$H321)</f>
        <v>50</v>
      </c>
      <c r="Q321" s="71">
        <f>IF('Sample list'!$D321="","",'Sample list'!$G321*'Sample list'!$H321)</f>
        <v>100</v>
      </c>
      <c r="R321" s="82" t="s">
        <v>786</v>
      </c>
      <c r="S321" s="82" t="str">
        <f>IF('Sample list'!$D321="","",CONCATENATE('Sample information'!$B$16,"_",'Sample list'!$R321,"_org_",'Sample list'!$M321))</f>
        <v>YB-4209_PL4_org_</v>
      </c>
      <c r="T321" s="72" t="str">
        <f>IF('Sample list'!$M321="","",(CONCATENATE(20,LEFT('Sample list'!$M321,2),"-",(MID('Sample list'!$M321,3,2)),"-",(RIGHT('Sample list'!$M321,2)))))</f>
        <v/>
      </c>
      <c r="U321" s="72" t="str">
        <f>IF('Sample list'!$D321="","",IF('Sample information'!$B$22="","RML",'Sample information'!$B$22))</f>
        <v>NEBNext Ultra II Library Prep</v>
      </c>
      <c r="V321" s="72" t="s">
        <v>112</v>
      </c>
      <c r="W321" s="73"/>
      <c r="X321" s="73"/>
      <c r="Y321" s="72"/>
      <c r="Z321" s="72"/>
      <c r="AA321" s="94"/>
      <c r="AB321" s="72"/>
      <c r="AC321" s="93"/>
      <c r="AD321" s="72"/>
      <c r="AE321" s="72"/>
      <c r="AF321" s="73"/>
      <c r="AG321" s="16"/>
      <c r="AH321" s="16"/>
      <c r="AI321" s="16"/>
      <c r="AJ321" s="16"/>
      <c r="AK321" s="16"/>
      <c r="AL321" s="16"/>
      <c r="AM321" s="16"/>
      <c r="AN321" s="16"/>
      <c r="AO321" s="16"/>
      <c r="AP321" s="16"/>
      <c r="AQ321" s="16"/>
      <c r="AR321" s="16"/>
      <c r="AS321" s="16"/>
      <c r="AT321" s="16"/>
      <c r="AU321" s="16"/>
      <c r="AV321" s="16"/>
      <c r="AW321" s="16"/>
      <c r="AX321" s="16"/>
      <c r="AY321" s="16"/>
      <c r="AZ321" s="16"/>
    </row>
    <row r="322" ht="15.75" customHeight="1">
      <c r="A322" s="90" t="str">
        <f>IF('Sample list'!$D322="","",CONCATENATE('Sample information'!B$16," #1"," ",'Sample list'!$M322))</f>
        <v>YB-4209 #1 </v>
      </c>
      <c r="B322" s="90" t="str">
        <f>IF('Sample list'!$D322="","",CONCATENATE('Sample information'!B$16,"-",'Sample list'!$D322))</f>
        <v>YB-4209-BSCRO024-24</v>
      </c>
      <c r="C322" s="91" t="s">
        <v>105</v>
      </c>
      <c r="D322" s="91" t="s">
        <v>831</v>
      </c>
      <c r="E322" s="92" t="s">
        <v>107</v>
      </c>
      <c r="F322" s="82" t="s">
        <v>108</v>
      </c>
      <c r="G322" s="91">
        <v>2.0</v>
      </c>
      <c r="H322" s="91">
        <v>50.0</v>
      </c>
      <c r="I322" s="82"/>
      <c r="J322" s="82"/>
      <c r="K322" s="91" t="s">
        <v>832</v>
      </c>
      <c r="L322" s="90" t="str">
        <f t="array" ref="L322">IF('Sample list'!$I322="",CONCATENATE("Custom (",'Sample list'!$K322,")"),IF('Sample list'!$I322="No index","Custom (None)",INDEX(Index!$C$3:$V$230,MATCH('Sample list'!$J322,Index!$B$3:$B$230,0),MATCH('Sample list'!$I322,Index!$C$2:$V$2,0))))</f>
        <v>Custom (CTAGAGCTAT-CGCTGTAGGA)</v>
      </c>
      <c r="M322" s="84"/>
      <c r="N322" s="73" t="s">
        <v>110</v>
      </c>
      <c r="O322" s="84" t="s">
        <v>181</v>
      </c>
      <c r="P322" s="71">
        <f>IF('Sample list'!$D322="","",'Sample list'!$H322)</f>
        <v>50</v>
      </c>
      <c r="Q322" s="71">
        <f>IF('Sample list'!$D322="","",'Sample list'!$G322*'Sample list'!$H322)</f>
        <v>100</v>
      </c>
      <c r="R322" s="82" t="s">
        <v>786</v>
      </c>
      <c r="S322" s="82" t="str">
        <f>IF('Sample list'!$D322="","",CONCATENATE('Sample information'!$B$16,"_",'Sample list'!$R322,"_org_",'Sample list'!$M322))</f>
        <v>YB-4209_PL4_org_</v>
      </c>
      <c r="T322" s="72" t="str">
        <f>IF('Sample list'!$M322="","",(CONCATENATE(20,LEFT('Sample list'!$M322,2),"-",(MID('Sample list'!$M322,3,2)),"-",(RIGHT('Sample list'!$M322,2)))))</f>
        <v/>
      </c>
      <c r="U322" s="72" t="str">
        <f>IF('Sample list'!$D322="","",IF('Sample information'!$B$22="","RML",'Sample information'!$B$22))</f>
        <v>NEBNext Ultra II Library Prep</v>
      </c>
      <c r="V322" s="72" t="s">
        <v>112</v>
      </c>
      <c r="W322" s="73"/>
      <c r="X322" s="73"/>
      <c r="Y322" s="72"/>
      <c r="Z322" s="72"/>
      <c r="AA322" s="94"/>
      <c r="AB322" s="72"/>
      <c r="AC322" s="93"/>
      <c r="AD322" s="72"/>
      <c r="AE322" s="72"/>
      <c r="AF322" s="73"/>
      <c r="AG322" s="16"/>
      <c r="AH322" s="16"/>
      <c r="AI322" s="16"/>
      <c r="AJ322" s="16"/>
      <c r="AK322" s="16"/>
      <c r="AL322" s="16"/>
      <c r="AM322" s="16"/>
      <c r="AN322" s="16"/>
      <c r="AO322" s="16"/>
      <c r="AP322" s="16"/>
      <c r="AQ322" s="16"/>
      <c r="AR322" s="16"/>
      <c r="AS322" s="16"/>
      <c r="AT322" s="16"/>
      <c r="AU322" s="16"/>
      <c r="AV322" s="16"/>
      <c r="AW322" s="16"/>
      <c r="AX322" s="16"/>
      <c r="AY322" s="16"/>
      <c r="AZ322" s="16"/>
    </row>
    <row r="323" ht="15.75" customHeight="1">
      <c r="A323" s="90" t="str">
        <f>IF('Sample list'!$D323="","",CONCATENATE('Sample information'!B$16," #1"," ",'Sample list'!$M323))</f>
        <v>YB-4209 #1 </v>
      </c>
      <c r="B323" s="90" t="str">
        <f>IF('Sample list'!$D323="","",CONCATENATE('Sample information'!B$16,"-",'Sample list'!$D323))</f>
        <v>YB-4209-BSCRO025-24</v>
      </c>
      <c r="C323" s="91" t="s">
        <v>105</v>
      </c>
      <c r="D323" s="91" t="s">
        <v>833</v>
      </c>
      <c r="E323" s="92" t="s">
        <v>107</v>
      </c>
      <c r="F323" s="82" t="s">
        <v>108</v>
      </c>
      <c r="G323" s="91">
        <v>2.0</v>
      </c>
      <c r="H323" s="91">
        <v>50.0</v>
      </c>
      <c r="I323" s="82"/>
      <c r="J323" s="82"/>
      <c r="K323" s="91" t="s">
        <v>834</v>
      </c>
      <c r="L323" s="90" t="str">
        <f t="array" ref="L323">IF('Sample list'!$I323="",CONCATENATE("Custom (",'Sample list'!$K323,")"),IF('Sample list'!$I323="No index","Custom (None)",INDEX(Index!$C$3:$V$230,MATCH('Sample list'!$J323,Index!$B$3:$B$230,0),MATCH('Sample list'!$I323,Index!$C$2:$V$2,0))))</f>
        <v>Custom (TACGCGTTGA-TTAGCATCGA)</v>
      </c>
      <c r="M323" s="84"/>
      <c r="N323" s="73" t="s">
        <v>110</v>
      </c>
      <c r="O323" s="84" t="s">
        <v>184</v>
      </c>
      <c r="P323" s="71">
        <f>IF('Sample list'!$D323="","",'Sample list'!$H323)</f>
        <v>50</v>
      </c>
      <c r="Q323" s="71">
        <f>IF('Sample list'!$D323="","",'Sample list'!$G323*'Sample list'!$H323)</f>
        <v>100</v>
      </c>
      <c r="R323" s="82" t="s">
        <v>786</v>
      </c>
      <c r="S323" s="82" t="str">
        <f>IF('Sample list'!$D323="","",CONCATENATE('Sample information'!$B$16,"_",'Sample list'!$R323,"_org_",'Sample list'!$M323))</f>
        <v>YB-4209_PL4_org_</v>
      </c>
      <c r="T323" s="72" t="str">
        <f>IF('Sample list'!$M323="","",(CONCATENATE(20,LEFT('Sample list'!$M323,2),"-",(MID('Sample list'!$M323,3,2)),"-",(RIGHT('Sample list'!$M323,2)))))</f>
        <v/>
      </c>
      <c r="U323" s="72" t="str">
        <f>IF('Sample list'!$D323="","",IF('Sample information'!$B$22="","RML",'Sample information'!$B$22))</f>
        <v>NEBNext Ultra II Library Prep</v>
      </c>
      <c r="V323" s="72" t="s">
        <v>112</v>
      </c>
      <c r="W323" s="73"/>
      <c r="X323" s="73"/>
      <c r="Y323" s="72"/>
      <c r="Z323" s="72"/>
      <c r="AA323" s="94"/>
      <c r="AB323" s="72"/>
      <c r="AC323" s="93"/>
      <c r="AD323" s="72"/>
      <c r="AE323" s="72"/>
      <c r="AF323" s="73"/>
      <c r="AG323" s="16"/>
      <c r="AH323" s="16"/>
      <c r="AI323" s="16"/>
      <c r="AJ323" s="16"/>
      <c r="AK323" s="16"/>
      <c r="AL323" s="16"/>
      <c r="AM323" s="16"/>
      <c r="AN323" s="16"/>
      <c r="AO323" s="16"/>
      <c r="AP323" s="16"/>
      <c r="AQ323" s="16"/>
      <c r="AR323" s="16"/>
      <c r="AS323" s="16"/>
      <c r="AT323" s="16"/>
      <c r="AU323" s="16"/>
      <c r="AV323" s="16"/>
      <c r="AW323" s="16"/>
      <c r="AX323" s="16"/>
      <c r="AY323" s="16"/>
      <c r="AZ323" s="16"/>
    </row>
    <row r="324" ht="15.75" customHeight="1">
      <c r="A324" s="90" t="str">
        <f>IF('Sample list'!$D324="","",CONCATENATE('Sample information'!B$16," #1"," ",'Sample list'!$M324))</f>
        <v>YB-4209 #1 </v>
      </c>
      <c r="B324" s="90" t="str">
        <f>IF('Sample list'!$D324="","",CONCATENATE('Sample information'!B$16,"-",'Sample list'!$D324))</f>
        <v>YB-4209-BSCRO026-24</v>
      </c>
      <c r="C324" s="91" t="s">
        <v>105</v>
      </c>
      <c r="D324" s="91" t="s">
        <v>835</v>
      </c>
      <c r="E324" s="92" t="s">
        <v>107</v>
      </c>
      <c r="F324" s="82" t="s">
        <v>108</v>
      </c>
      <c r="G324" s="91">
        <v>2.0</v>
      </c>
      <c r="H324" s="91">
        <v>50.0</v>
      </c>
      <c r="I324" s="82"/>
      <c r="J324" s="82"/>
      <c r="K324" s="91" t="s">
        <v>836</v>
      </c>
      <c r="L324" s="90" t="str">
        <f t="array" ref="L324">IF('Sample list'!$I324="",CONCATENATE("Custom (",'Sample list'!$K324,")"),IF('Sample list'!$I324="No index","Custom (None)",INDEX(Index!$C$3:$V$230,MATCH('Sample list'!$J324,Index!$B$3:$B$230,0),MATCH('Sample list'!$I324,Index!$C$2:$V$2,0))))</f>
        <v>Custom (GTAGATGGTC-TCGTCACTGG)</v>
      </c>
      <c r="M324" s="84"/>
      <c r="N324" s="73" t="s">
        <v>110</v>
      </c>
      <c r="O324" s="84" t="s">
        <v>187</v>
      </c>
      <c r="P324" s="71">
        <f>IF('Sample list'!$D324="","",'Sample list'!$H324)</f>
        <v>50</v>
      </c>
      <c r="Q324" s="71">
        <f>IF('Sample list'!$D324="","",'Sample list'!$G324*'Sample list'!$H324)</f>
        <v>100</v>
      </c>
      <c r="R324" s="82" t="s">
        <v>786</v>
      </c>
      <c r="S324" s="82" t="str">
        <f>IF('Sample list'!$D324="","",CONCATENATE('Sample information'!$B$16,"_",'Sample list'!$R324,"_org_",'Sample list'!$M324))</f>
        <v>YB-4209_PL4_org_</v>
      </c>
      <c r="T324" s="72" t="str">
        <f>IF('Sample list'!$M324="","",(CONCATENATE(20,LEFT('Sample list'!$M324,2),"-",(MID('Sample list'!$M324,3,2)),"-",(RIGHT('Sample list'!$M324,2)))))</f>
        <v/>
      </c>
      <c r="U324" s="72" t="str">
        <f>IF('Sample list'!$D324="","",IF('Sample information'!$B$22="","RML",'Sample information'!$B$22))</f>
        <v>NEBNext Ultra II Library Prep</v>
      </c>
      <c r="V324" s="72" t="s">
        <v>112</v>
      </c>
      <c r="W324" s="73"/>
      <c r="X324" s="73"/>
      <c r="Y324" s="72"/>
      <c r="Z324" s="72"/>
      <c r="AA324" s="94"/>
      <c r="AB324" s="72"/>
      <c r="AC324" s="93"/>
      <c r="AD324" s="72"/>
      <c r="AE324" s="72"/>
      <c r="AF324" s="73"/>
      <c r="AG324" s="16"/>
      <c r="AH324" s="16"/>
      <c r="AI324" s="16"/>
      <c r="AJ324" s="16"/>
      <c r="AK324" s="16"/>
      <c r="AL324" s="16"/>
      <c r="AM324" s="16"/>
      <c r="AN324" s="16"/>
      <c r="AO324" s="16"/>
      <c r="AP324" s="16"/>
      <c r="AQ324" s="16"/>
      <c r="AR324" s="16"/>
      <c r="AS324" s="16"/>
      <c r="AT324" s="16"/>
      <c r="AU324" s="16"/>
      <c r="AV324" s="16"/>
      <c r="AW324" s="16"/>
      <c r="AX324" s="16"/>
      <c r="AY324" s="16"/>
      <c r="AZ324" s="16"/>
    </row>
    <row r="325" ht="15.75" customHeight="1">
      <c r="A325" s="90" t="str">
        <f>IF('Sample list'!$D325="","",CONCATENATE('Sample information'!B$16," #1"," ",'Sample list'!$M325))</f>
        <v>YB-4209 #1 </v>
      </c>
      <c r="B325" s="90" t="str">
        <f>IF('Sample list'!$D325="","",CONCATENATE('Sample information'!B$16,"-",'Sample list'!$D325))</f>
        <v>YB-4209-BSCRO027-24</v>
      </c>
      <c r="C325" s="91" t="s">
        <v>105</v>
      </c>
      <c r="D325" s="91" t="s">
        <v>837</v>
      </c>
      <c r="E325" s="92" t="s">
        <v>107</v>
      </c>
      <c r="F325" s="82" t="s">
        <v>108</v>
      </c>
      <c r="G325" s="91">
        <v>2.0</v>
      </c>
      <c r="H325" s="91">
        <v>50.0</v>
      </c>
      <c r="I325" s="82"/>
      <c r="J325" s="82"/>
      <c r="K325" s="91" t="s">
        <v>838</v>
      </c>
      <c r="L325" s="90" t="str">
        <f t="array" ref="L325">IF('Sample list'!$I325="",CONCATENATE("Custom (",'Sample list'!$K325,")"),IF('Sample list'!$I325="No index","Custom (None)",INDEX(Index!$C$3:$V$230,MATCH('Sample list'!$J325,Index!$B$3:$B$230,0),MATCH('Sample list'!$I325,Index!$C$2:$V$2,0))))</f>
        <v>Custom (ACCTCATTGA-ACGTACAAGA)</v>
      </c>
      <c r="M325" s="84"/>
      <c r="N325" s="73" t="s">
        <v>110</v>
      </c>
      <c r="O325" s="84" t="s">
        <v>190</v>
      </c>
      <c r="P325" s="71">
        <f>IF('Sample list'!$D325="","",'Sample list'!$H325)</f>
        <v>50</v>
      </c>
      <c r="Q325" s="71">
        <f>IF('Sample list'!$D325="","",'Sample list'!$G325*'Sample list'!$H325)</f>
        <v>100</v>
      </c>
      <c r="R325" s="82" t="s">
        <v>786</v>
      </c>
      <c r="S325" s="82" t="str">
        <f>IF('Sample list'!$D325="","",CONCATENATE('Sample information'!$B$16,"_",'Sample list'!$R325,"_org_",'Sample list'!$M325))</f>
        <v>YB-4209_PL4_org_</v>
      </c>
      <c r="T325" s="72" t="str">
        <f>IF('Sample list'!$M325="","",(CONCATENATE(20,LEFT('Sample list'!$M325,2),"-",(MID('Sample list'!$M325,3,2)),"-",(RIGHT('Sample list'!$M325,2)))))</f>
        <v/>
      </c>
      <c r="U325" s="72" t="str">
        <f>IF('Sample list'!$D325="","",IF('Sample information'!$B$22="","RML",'Sample information'!$B$22))</f>
        <v>NEBNext Ultra II Library Prep</v>
      </c>
      <c r="V325" s="72" t="s">
        <v>112</v>
      </c>
      <c r="W325" s="73"/>
      <c r="X325" s="73"/>
      <c r="Y325" s="72"/>
      <c r="Z325" s="72"/>
      <c r="AA325" s="94"/>
      <c r="AB325" s="72"/>
      <c r="AC325" s="93"/>
      <c r="AD325" s="72"/>
      <c r="AE325" s="72"/>
      <c r="AF325" s="73"/>
      <c r="AG325" s="16"/>
      <c r="AH325" s="16"/>
      <c r="AI325" s="16"/>
      <c r="AJ325" s="16"/>
      <c r="AK325" s="16"/>
      <c r="AL325" s="16"/>
      <c r="AM325" s="16"/>
      <c r="AN325" s="16"/>
      <c r="AO325" s="16"/>
      <c r="AP325" s="16"/>
      <c r="AQ325" s="16"/>
      <c r="AR325" s="16"/>
      <c r="AS325" s="16"/>
      <c r="AT325" s="16"/>
      <c r="AU325" s="16"/>
      <c r="AV325" s="16"/>
      <c r="AW325" s="16"/>
      <c r="AX325" s="16"/>
      <c r="AY325" s="16"/>
      <c r="AZ325" s="16"/>
    </row>
    <row r="326" ht="15.75" customHeight="1">
      <c r="A326" s="90" t="str">
        <f>IF('Sample list'!$D326="","",CONCATENATE('Sample information'!B$16," #1"," ",'Sample list'!$M326))</f>
        <v>YB-4209 #1 </v>
      </c>
      <c r="B326" s="90" t="str">
        <f>IF('Sample list'!$D326="","",CONCATENATE('Sample information'!B$16,"-",'Sample list'!$D326))</f>
        <v>YB-4209-BSCRO028-24</v>
      </c>
      <c r="C326" s="91" t="s">
        <v>105</v>
      </c>
      <c r="D326" s="91" t="s">
        <v>839</v>
      </c>
      <c r="E326" s="92" t="s">
        <v>107</v>
      </c>
      <c r="F326" s="82" t="s">
        <v>108</v>
      </c>
      <c r="G326" s="91">
        <v>2.0</v>
      </c>
      <c r="H326" s="91">
        <v>50.0</v>
      </c>
      <c r="I326" s="82"/>
      <c r="J326" s="82"/>
      <c r="K326" s="91" t="s">
        <v>840</v>
      </c>
      <c r="L326" s="90" t="str">
        <f t="array" ref="L326">IF('Sample list'!$I326="",CONCATENATE("Custom (",'Sample list'!$K326,")"),IF('Sample list'!$I326="No index","Custom (None)",INDEX(Index!$C$3:$V$230,MATCH('Sample list'!$J326,Index!$B$3:$B$230,0),MATCH('Sample list'!$I326,Index!$C$2:$V$2,0))))</f>
        <v>Custom (AGGAGGCCTA-GTGGTCAATT)</v>
      </c>
      <c r="M326" s="84"/>
      <c r="N326" s="73" t="s">
        <v>110</v>
      </c>
      <c r="O326" s="84" t="s">
        <v>193</v>
      </c>
      <c r="P326" s="71">
        <f>IF('Sample list'!$D326="","",'Sample list'!$H326)</f>
        <v>50</v>
      </c>
      <c r="Q326" s="71">
        <f>IF('Sample list'!$D326="","",'Sample list'!$G326*'Sample list'!$H326)</f>
        <v>100</v>
      </c>
      <c r="R326" s="82" t="s">
        <v>786</v>
      </c>
      <c r="S326" s="82" t="str">
        <f>IF('Sample list'!$D326="","",CONCATENATE('Sample information'!$B$16,"_",'Sample list'!$R326,"_org_",'Sample list'!$M326))</f>
        <v>YB-4209_PL4_org_</v>
      </c>
      <c r="T326" s="72" t="str">
        <f>IF('Sample list'!$M326="","",(CONCATENATE(20,LEFT('Sample list'!$M326,2),"-",(MID('Sample list'!$M326,3,2)),"-",(RIGHT('Sample list'!$M326,2)))))</f>
        <v/>
      </c>
      <c r="U326" s="72" t="str">
        <f>IF('Sample list'!$D326="","",IF('Sample information'!$B$22="","RML",'Sample information'!$B$22))</f>
        <v>NEBNext Ultra II Library Prep</v>
      </c>
      <c r="V326" s="72" t="s">
        <v>112</v>
      </c>
      <c r="W326" s="73"/>
      <c r="X326" s="73"/>
      <c r="Y326" s="72"/>
      <c r="Z326" s="72"/>
      <c r="AA326" s="94"/>
      <c r="AB326" s="72"/>
      <c r="AC326" s="93"/>
      <c r="AD326" s="72"/>
      <c r="AE326" s="72"/>
      <c r="AF326" s="73"/>
      <c r="AG326" s="16"/>
      <c r="AH326" s="16"/>
      <c r="AI326" s="16"/>
      <c r="AJ326" s="16"/>
      <c r="AK326" s="16"/>
      <c r="AL326" s="16"/>
      <c r="AM326" s="16"/>
      <c r="AN326" s="16"/>
      <c r="AO326" s="16"/>
      <c r="AP326" s="16"/>
      <c r="AQ326" s="16"/>
      <c r="AR326" s="16"/>
      <c r="AS326" s="16"/>
      <c r="AT326" s="16"/>
      <c r="AU326" s="16"/>
      <c r="AV326" s="16"/>
      <c r="AW326" s="16"/>
      <c r="AX326" s="16"/>
      <c r="AY326" s="16"/>
      <c r="AZ326" s="16"/>
    </row>
    <row r="327" ht="15.75" customHeight="1">
      <c r="A327" s="90" t="str">
        <f>IF('Sample list'!$D327="","",CONCATENATE('Sample information'!B$16," #1"," ",'Sample list'!$M327))</f>
        <v>YB-4209 #1 </v>
      </c>
      <c r="B327" s="90" t="str">
        <f>IF('Sample list'!$D327="","",CONCATENATE('Sample information'!B$16,"-",'Sample list'!$D327))</f>
        <v>YB-4209-BSCRO029-24</v>
      </c>
      <c r="C327" s="91" t="s">
        <v>105</v>
      </c>
      <c r="D327" s="91" t="s">
        <v>841</v>
      </c>
      <c r="E327" s="92" t="s">
        <v>107</v>
      </c>
      <c r="F327" s="82" t="s">
        <v>108</v>
      </c>
      <c r="G327" s="91">
        <v>2.0</v>
      </c>
      <c r="H327" s="91">
        <v>50.0</v>
      </c>
      <c r="I327" s="82"/>
      <c r="J327" s="82"/>
      <c r="K327" s="91" t="s">
        <v>842</v>
      </c>
      <c r="L327" s="90" t="str">
        <f t="array" ref="L327">IF('Sample list'!$I327="",CONCATENATE("Custom (",'Sample list'!$K327,")"),IF('Sample list'!$I327="No index","Custom (None)",INDEX(Index!$C$3:$V$230,MATCH('Sample list'!$J327,Index!$B$3:$B$230,0),MATCH('Sample list'!$I327,Index!$C$2:$V$2,0))))</f>
        <v>Custom (GTAATTCCTC-TGGCAGTGTC)</v>
      </c>
      <c r="M327" s="84"/>
      <c r="N327" s="73" t="s">
        <v>110</v>
      </c>
      <c r="O327" s="84" t="s">
        <v>196</v>
      </c>
      <c r="P327" s="71">
        <f>IF('Sample list'!$D327="","",'Sample list'!$H327)</f>
        <v>50</v>
      </c>
      <c r="Q327" s="71">
        <f>IF('Sample list'!$D327="","",'Sample list'!$G327*'Sample list'!$H327)</f>
        <v>100</v>
      </c>
      <c r="R327" s="82" t="s">
        <v>786</v>
      </c>
      <c r="S327" s="82" t="str">
        <f>IF('Sample list'!$D327="","",CONCATENATE('Sample information'!$B$16,"_",'Sample list'!$R327,"_org_",'Sample list'!$M327))</f>
        <v>YB-4209_PL4_org_</v>
      </c>
      <c r="T327" s="72" t="str">
        <f>IF('Sample list'!$M327="","",(CONCATENATE(20,LEFT('Sample list'!$M327,2),"-",(MID('Sample list'!$M327,3,2)),"-",(RIGHT('Sample list'!$M327,2)))))</f>
        <v/>
      </c>
      <c r="U327" s="72" t="str">
        <f>IF('Sample list'!$D327="","",IF('Sample information'!$B$22="","RML",'Sample information'!$B$22))</f>
        <v>NEBNext Ultra II Library Prep</v>
      </c>
      <c r="V327" s="72" t="s">
        <v>112</v>
      </c>
      <c r="W327" s="73"/>
      <c r="X327" s="73"/>
      <c r="Y327" s="72"/>
      <c r="Z327" s="72"/>
      <c r="AA327" s="94"/>
      <c r="AB327" s="72"/>
      <c r="AC327" s="93"/>
      <c r="AD327" s="72"/>
      <c r="AE327" s="72"/>
      <c r="AF327" s="73"/>
      <c r="AG327" s="16"/>
      <c r="AH327" s="16"/>
      <c r="AI327" s="16"/>
      <c r="AJ327" s="16"/>
      <c r="AK327" s="16"/>
      <c r="AL327" s="16"/>
      <c r="AM327" s="16"/>
      <c r="AN327" s="16"/>
      <c r="AO327" s="16"/>
      <c r="AP327" s="16"/>
      <c r="AQ327" s="16"/>
      <c r="AR327" s="16"/>
      <c r="AS327" s="16"/>
      <c r="AT327" s="16"/>
      <c r="AU327" s="16"/>
      <c r="AV327" s="16"/>
      <c r="AW327" s="16"/>
      <c r="AX327" s="16"/>
      <c r="AY327" s="16"/>
      <c r="AZ327" s="16"/>
    </row>
    <row r="328" ht="15.75" customHeight="1">
      <c r="A328" s="90" t="str">
        <f>IF('Sample list'!$D328="","",CONCATENATE('Sample information'!B$16," #1"," ",'Sample list'!$M328))</f>
        <v>YB-4209 #1 </v>
      </c>
      <c r="B328" s="90" t="str">
        <f>IF('Sample list'!$D328="","",CONCATENATE('Sample information'!B$16,"-",'Sample list'!$D328))</f>
        <v>YB-4209-BSCRO030-24</v>
      </c>
      <c r="C328" s="91" t="s">
        <v>105</v>
      </c>
      <c r="D328" s="91" t="s">
        <v>843</v>
      </c>
      <c r="E328" s="92" t="s">
        <v>107</v>
      </c>
      <c r="F328" s="82" t="s">
        <v>108</v>
      </c>
      <c r="G328" s="91">
        <v>2.0</v>
      </c>
      <c r="H328" s="91">
        <v>50.0</v>
      </c>
      <c r="I328" s="82"/>
      <c r="J328" s="82"/>
      <c r="K328" s="91" t="s">
        <v>844</v>
      </c>
      <c r="L328" s="90" t="str">
        <f t="array" ref="L328">IF('Sample list'!$I328="",CONCATENATE("Custom (",'Sample list'!$K328,")"),IF('Sample list'!$I328="No index","Custom (None)",INDEX(Index!$C$3:$V$230,MATCH('Sample list'!$J328,Index!$B$3:$B$230,0),MATCH('Sample list'!$I328,Index!$C$2:$V$2,0))))</f>
        <v>Custom (TCACCGTGTT-TAACCGCCAC)</v>
      </c>
      <c r="M328" s="84"/>
      <c r="N328" s="73" t="s">
        <v>110</v>
      </c>
      <c r="O328" s="84" t="s">
        <v>199</v>
      </c>
      <c r="P328" s="71">
        <f>IF('Sample list'!$D328="","",'Sample list'!$H328)</f>
        <v>50</v>
      </c>
      <c r="Q328" s="71">
        <f>IF('Sample list'!$D328="","",'Sample list'!$G328*'Sample list'!$H328)</f>
        <v>100</v>
      </c>
      <c r="R328" s="82" t="s">
        <v>786</v>
      </c>
      <c r="S328" s="82" t="str">
        <f>IF('Sample list'!$D328="","",CONCATENATE('Sample information'!$B$16,"_",'Sample list'!$R328,"_org_",'Sample list'!$M328))</f>
        <v>YB-4209_PL4_org_</v>
      </c>
      <c r="T328" s="72" t="str">
        <f>IF('Sample list'!$M328="","",(CONCATENATE(20,LEFT('Sample list'!$M328,2),"-",(MID('Sample list'!$M328,3,2)),"-",(RIGHT('Sample list'!$M328,2)))))</f>
        <v/>
      </c>
      <c r="U328" s="72" t="str">
        <f>IF('Sample list'!$D328="","",IF('Sample information'!$B$22="","RML",'Sample information'!$B$22))</f>
        <v>NEBNext Ultra II Library Prep</v>
      </c>
      <c r="V328" s="72" t="s">
        <v>112</v>
      </c>
      <c r="W328" s="73"/>
      <c r="X328" s="73"/>
      <c r="Y328" s="72"/>
      <c r="Z328" s="72"/>
      <c r="AA328" s="94"/>
      <c r="AB328" s="72"/>
      <c r="AC328" s="93"/>
      <c r="AD328" s="72"/>
      <c r="AE328" s="72"/>
      <c r="AF328" s="73"/>
      <c r="AG328" s="16"/>
      <c r="AH328" s="16"/>
      <c r="AI328" s="16"/>
      <c r="AJ328" s="16"/>
      <c r="AK328" s="16"/>
      <c r="AL328" s="16"/>
      <c r="AM328" s="16"/>
      <c r="AN328" s="16"/>
      <c r="AO328" s="16"/>
      <c r="AP328" s="16"/>
      <c r="AQ328" s="16"/>
      <c r="AR328" s="16"/>
      <c r="AS328" s="16"/>
      <c r="AT328" s="16"/>
      <c r="AU328" s="16"/>
      <c r="AV328" s="16"/>
      <c r="AW328" s="16"/>
      <c r="AX328" s="16"/>
      <c r="AY328" s="16"/>
      <c r="AZ328" s="16"/>
    </row>
    <row r="329" ht="15.75" customHeight="1">
      <c r="A329" s="90" t="str">
        <f>IF('Sample list'!$D329="","",CONCATENATE('Sample information'!B$16," #1"," ",'Sample list'!$M329))</f>
        <v>YB-4209 #1 </v>
      </c>
      <c r="B329" s="90" t="str">
        <f>IF('Sample list'!$D329="","",CONCATENATE('Sample information'!B$16,"-",'Sample list'!$D329))</f>
        <v>YB-4209-BSCRO031-24</v>
      </c>
      <c r="C329" s="91" t="s">
        <v>105</v>
      </c>
      <c r="D329" s="91" t="s">
        <v>845</v>
      </c>
      <c r="E329" s="92" t="s">
        <v>107</v>
      </c>
      <c r="F329" s="82" t="s">
        <v>108</v>
      </c>
      <c r="G329" s="91">
        <v>2.0</v>
      </c>
      <c r="H329" s="91">
        <v>50.0</v>
      </c>
      <c r="I329" s="82"/>
      <c r="J329" s="82"/>
      <c r="K329" s="91" t="s">
        <v>846</v>
      </c>
      <c r="L329" s="90" t="str">
        <f t="array" ref="L329">IF('Sample list'!$I329="",CONCATENATE("Custom (",'Sample list'!$K329,")"),IF('Sample list'!$I329="No index","Custom (None)",INDEX(Index!$C$3:$V$230,MATCH('Sample list'!$J329,Index!$B$3:$B$230,0),MATCH('Sample list'!$I329,Index!$C$2:$V$2,0))))</f>
        <v>Custom (GCGAGAATGC-TTCGCGCCTA)</v>
      </c>
      <c r="M329" s="84"/>
      <c r="N329" s="73" t="s">
        <v>110</v>
      </c>
      <c r="O329" s="84" t="s">
        <v>202</v>
      </c>
      <c r="P329" s="71">
        <f>IF('Sample list'!$D329="","",'Sample list'!$H329)</f>
        <v>50</v>
      </c>
      <c r="Q329" s="71">
        <f>IF('Sample list'!$D329="","",'Sample list'!$G329*'Sample list'!$H329)</f>
        <v>100</v>
      </c>
      <c r="R329" s="82" t="s">
        <v>786</v>
      </c>
      <c r="S329" s="82" t="str">
        <f>IF('Sample list'!$D329="","",CONCATENATE('Sample information'!$B$16,"_",'Sample list'!$R329,"_org_",'Sample list'!$M329))</f>
        <v>YB-4209_PL4_org_</v>
      </c>
      <c r="T329" s="72" t="str">
        <f>IF('Sample list'!$M329="","",(CONCATENATE(20,LEFT('Sample list'!$M329,2),"-",(MID('Sample list'!$M329,3,2)),"-",(RIGHT('Sample list'!$M329,2)))))</f>
        <v/>
      </c>
      <c r="U329" s="72" t="str">
        <f>IF('Sample list'!$D329="","",IF('Sample information'!$B$22="","RML",'Sample information'!$B$22))</f>
        <v>NEBNext Ultra II Library Prep</v>
      </c>
      <c r="V329" s="72" t="s">
        <v>112</v>
      </c>
      <c r="W329" s="73"/>
      <c r="X329" s="73"/>
      <c r="Y329" s="72"/>
      <c r="Z329" s="72"/>
      <c r="AA329" s="94"/>
      <c r="AB329" s="72"/>
      <c r="AC329" s="93"/>
      <c r="AD329" s="72"/>
      <c r="AE329" s="72"/>
      <c r="AF329" s="73"/>
      <c r="AG329" s="16"/>
      <c r="AH329" s="16"/>
      <c r="AI329" s="16"/>
      <c r="AJ329" s="16"/>
      <c r="AK329" s="16"/>
      <c r="AL329" s="16"/>
      <c r="AM329" s="16"/>
      <c r="AN329" s="16"/>
      <c r="AO329" s="16"/>
      <c r="AP329" s="16"/>
      <c r="AQ329" s="16"/>
      <c r="AR329" s="16"/>
      <c r="AS329" s="16"/>
      <c r="AT329" s="16"/>
      <c r="AU329" s="16"/>
      <c r="AV329" s="16"/>
      <c r="AW329" s="16"/>
      <c r="AX329" s="16"/>
      <c r="AY329" s="16"/>
      <c r="AZ329" s="16"/>
    </row>
    <row r="330" ht="15.75" customHeight="1">
      <c r="A330" s="90" t="str">
        <f>IF('Sample list'!$D330="","",CONCATENATE('Sample information'!B$16," #1"," ",'Sample list'!$M330))</f>
        <v>YB-4209 #1 </v>
      </c>
      <c r="B330" s="90" t="str">
        <f>IF('Sample list'!$D330="","",CONCATENATE('Sample information'!B$16,"-",'Sample list'!$D330))</f>
        <v>YB-4209-BSCRO032-24</v>
      </c>
      <c r="C330" s="91" t="s">
        <v>105</v>
      </c>
      <c r="D330" s="91" t="s">
        <v>847</v>
      </c>
      <c r="E330" s="92" t="s">
        <v>107</v>
      </c>
      <c r="F330" s="82" t="s">
        <v>108</v>
      </c>
      <c r="G330" s="91">
        <v>2.0</v>
      </c>
      <c r="H330" s="91">
        <v>50.0</v>
      </c>
      <c r="I330" s="82"/>
      <c r="J330" s="82"/>
      <c r="K330" s="91" t="s">
        <v>848</v>
      </c>
      <c r="L330" s="90" t="str">
        <f t="array" ref="L330">IF('Sample list'!$I330="",CONCATENATE("Custom (",'Sample list'!$K330,")"),IF('Sample list'!$I330="No index","Custom (None)",INDEX(Index!$C$3:$V$230,MATCH('Sample list'!$J330,Index!$B$3:$B$230,0),MATCH('Sample list'!$I330,Index!$C$2:$V$2,0))))</f>
        <v>Custom (AATAGGTGCT-GCGATAGGCA)</v>
      </c>
      <c r="M330" s="84"/>
      <c r="N330" s="73" t="s">
        <v>110</v>
      </c>
      <c r="O330" s="84" t="s">
        <v>205</v>
      </c>
      <c r="P330" s="71">
        <f>IF('Sample list'!$D330="","",'Sample list'!$H330)</f>
        <v>50</v>
      </c>
      <c r="Q330" s="71">
        <f>IF('Sample list'!$D330="","",'Sample list'!$G330*'Sample list'!$H330)</f>
        <v>100</v>
      </c>
      <c r="R330" s="82" t="s">
        <v>786</v>
      </c>
      <c r="S330" s="82" t="str">
        <f>IF('Sample list'!$D330="","",CONCATENATE('Sample information'!$B$16,"_",'Sample list'!$R330,"_org_",'Sample list'!$M330))</f>
        <v>YB-4209_PL4_org_</v>
      </c>
      <c r="T330" s="72" t="str">
        <f>IF('Sample list'!$M330="","",(CONCATENATE(20,LEFT('Sample list'!$M330,2),"-",(MID('Sample list'!$M330,3,2)),"-",(RIGHT('Sample list'!$M330,2)))))</f>
        <v/>
      </c>
      <c r="U330" s="72" t="str">
        <f>IF('Sample list'!$D330="","",IF('Sample information'!$B$22="","RML",'Sample information'!$B$22))</f>
        <v>NEBNext Ultra II Library Prep</v>
      </c>
      <c r="V330" s="72" t="s">
        <v>112</v>
      </c>
      <c r="W330" s="73"/>
      <c r="X330" s="73"/>
      <c r="Y330" s="72"/>
      <c r="Z330" s="72"/>
      <c r="AA330" s="94"/>
      <c r="AB330" s="72"/>
      <c r="AC330" s="93"/>
      <c r="AD330" s="72"/>
      <c r="AE330" s="72"/>
      <c r="AF330" s="73"/>
      <c r="AG330" s="16"/>
      <c r="AH330" s="16"/>
      <c r="AI330" s="16"/>
      <c r="AJ330" s="16"/>
      <c r="AK330" s="16"/>
      <c r="AL330" s="16"/>
      <c r="AM330" s="16"/>
      <c r="AN330" s="16"/>
      <c r="AO330" s="16"/>
      <c r="AP330" s="16"/>
      <c r="AQ330" s="16"/>
      <c r="AR330" s="16"/>
      <c r="AS330" s="16"/>
      <c r="AT330" s="16"/>
      <c r="AU330" s="16"/>
      <c r="AV330" s="16"/>
      <c r="AW330" s="16"/>
      <c r="AX330" s="16"/>
      <c r="AY330" s="16"/>
      <c r="AZ330" s="16"/>
    </row>
    <row r="331" ht="15.75" customHeight="1">
      <c r="A331" s="90" t="str">
        <f>IF('Sample list'!$D331="","",CONCATENATE('Sample information'!B$16," #1"," ",'Sample list'!$M331))</f>
        <v>YB-4209 #1 </v>
      </c>
      <c r="B331" s="90" t="str">
        <f>IF('Sample list'!$D331="","",CONCATENATE('Sample information'!B$16,"-",'Sample list'!$D331))</f>
        <v>YB-4209-BSCRO033-24</v>
      </c>
      <c r="C331" s="91" t="s">
        <v>105</v>
      </c>
      <c r="D331" s="91" t="s">
        <v>849</v>
      </c>
      <c r="E331" s="92" t="s">
        <v>107</v>
      </c>
      <c r="F331" s="82" t="s">
        <v>108</v>
      </c>
      <c r="G331" s="91">
        <v>2.0</v>
      </c>
      <c r="H331" s="91">
        <v>50.0</v>
      </c>
      <c r="I331" s="82"/>
      <c r="J331" s="82"/>
      <c r="K331" s="91" t="s">
        <v>850</v>
      </c>
      <c r="L331" s="90" t="str">
        <f t="array" ref="L331">IF('Sample list'!$I331="",CONCATENATE("Custom (",'Sample list'!$K331,")"),IF('Sample list'!$I331="No index","Custom (None)",INDEX(Index!$C$3:$V$230,MATCH('Sample list'!$J331,Index!$B$3:$B$230,0),MATCH('Sample list'!$I331,Index!$C$2:$V$2,0))))</f>
        <v>Custom (AGATTCCAAC-TGACCGCTTC)</v>
      </c>
      <c r="M331" s="84"/>
      <c r="N331" s="73" t="s">
        <v>110</v>
      </c>
      <c r="O331" s="84" t="s">
        <v>208</v>
      </c>
      <c r="P331" s="71">
        <f>IF('Sample list'!$D331="","",'Sample list'!$H331)</f>
        <v>50</v>
      </c>
      <c r="Q331" s="71">
        <f>IF('Sample list'!$D331="","",'Sample list'!$G331*'Sample list'!$H331)</f>
        <v>100</v>
      </c>
      <c r="R331" s="82" t="s">
        <v>786</v>
      </c>
      <c r="S331" s="82" t="str">
        <f>IF('Sample list'!$D331="","",CONCATENATE('Sample information'!$B$16,"_",'Sample list'!$R331,"_org_",'Sample list'!$M331))</f>
        <v>YB-4209_PL4_org_</v>
      </c>
      <c r="T331" s="72" t="str">
        <f>IF('Sample list'!$M331="","",(CONCATENATE(20,LEFT('Sample list'!$M331,2),"-",(MID('Sample list'!$M331,3,2)),"-",(RIGHT('Sample list'!$M331,2)))))</f>
        <v/>
      </c>
      <c r="U331" s="72" t="str">
        <f>IF('Sample list'!$D331="","",IF('Sample information'!$B$22="","RML",'Sample information'!$B$22))</f>
        <v>NEBNext Ultra II Library Prep</v>
      </c>
      <c r="V331" s="72" t="s">
        <v>112</v>
      </c>
      <c r="W331" s="73"/>
      <c r="X331" s="73"/>
      <c r="Y331" s="72"/>
      <c r="Z331" s="72"/>
      <c r="AA331" s="94"/>
      <c r="AB331" s="72"/>
      <c r="AC331" s="93"/>
      <c r="AD331" s="72"/>
      <c r="AE331" s="72"/>
      <c r="AF331" s="73"/>
      <c r="AG331" s="16"/>
      <c r="AH331" s="16"/>
      <c r="AI331" s="16"/>
      <c r="AJ331" s="16"/>
      <c r="AK331" s="16"/>
      <c r="AL331" s="16"/>
      <c r="AM331" s="16"/>
      <c r="AN331" s="16"/>
      <c r="AO331" s="16"/>
      <c r="AP331" s="16"/>
      <c r="AQ331" s="16"/>
      <c r="AR331" s="16"/>
      <c r="AS331" s="16"/>
      <c r="AT331" s="16"/>
      <c r="AU331" s="16"/>
      <c r="AV331" s="16"/>
      <c r="AW331" s="16"/>
      <c r="AX331" s="16"/>
      <c r="AY331" s="16"/>
      <c r="AZ331" s="16"/>
    </row>
    <row r="332" ht="15.75" customHeight="1">
      <c r="A332" s="90" t="str">
        <f>IF('Sample list'!$D332="","",CONCATENATE('Sample information'!B$16," #1"," ",'Sample list'!$M332))</f>
        <v>YB-4209 #1 </v>
      </c>
      <c r="B332" s="90" t="str">
        <f>IF('Sample list'!$D332="","",CONCATENATE('Sample information'!B$16,"-",'Sample list'!$D332))</f>
        <v>YB-4209-BSCRO034-24</v>
      </c>
      <c r="C332" s="91" t="s">
        <v>105</v>
      </c>
      <c r="D332" s="91" t="s">
        <v>851</v>
      </c>
      <c r="E332" s="92" t="s">
        <v>107</v>
      </c>
      <c r="F332" s="82" t="s">
        <v>108</v>
      </c>
      <c r="G332" s="91">
        <v>2.0</v>
      </c>
      <c r="H332" s="91">
        <v>50.0</v>
      </c>
      <c r="I332" s="82"/>
      <c r="J332" s="82"/>
      <c r="K332" s="91" t="s">
        <v>852</v>
      </c>
      <c r="L332" s="90" t="str">
        <f t="array" ref="L332">IF('Sample list'!$I332="",CONCATENATE("Custom (",'Sample list'!$K332,")"),IF('Sample list'!$I332="No index","Custom (None)",INDEX(Index!$C$3:$V$230,MATCH('Sample list'!$J332,Index!$B$3:$B$230,0),MATCH('Sample list'!$I332,Index!$C$2:$V$2,0))))</f>
        <v>Custom (CGATCTGCAG-GTGGACTGTC)</v>
      </c>
      <c r="M332" s="84"/>
      <c r="N332" s="73" t="s">
        <v>110</v>
      </c>
      <c r="O332" s="84" t="s">
        <v>211</v>
      </c>
      <c r="P332" s="71">
        <f>IF('Sample list'!$D332="","",'Sample list'!$H332)</f>
        <v>50</v>
      </c>
      <c r="Q332" s="71">
        <f>IF('Sample list'!$D332="","",'Sample list'!$G332*'Sample list'!$H332)</f>
        <v>100</v>
      </c>
      <c r="R332" s="82" t="s">
        <v>786</v>
      </c>
      <c r="S332" s="82" t="str">
        <f>IF('Sample list'!$D332="","",CONCATENATE('Sample information'!$B$16,"_",'Sample list'!$R332,"_org_",'Sample list'!$M332))</f>
        <v>YB-4209_PL4_org_</v>
      </c>
      <c r="T332" s="72" t="str">
        <f>IF('Sample list'!$M332="","",(CONCATENATE(20,LEFT('Sample list'!$M332,2),"-",(MID('Sample list'!$M332,3,2)),"-",(RIGHT('Sample list'!$M332,2)))))</f>
        <v/>
      </c>
      <c r="U332" s="72" t="str">
        <f>IF('Sample list'!$D332="","",IF('Sample information'!$B$22="","RML",'Sample information'!$B$22))</f>
        <v>NEBNext Ultra II Library Prep</v>
      </c>
      <c r="V332" s="72" t="s">
        <v>112</v>
      </c>
      <c r="W332" s="73"/>
      <c r="X332" s="73"/>
      <c r="Y332" s="72"/>
      <c r="Z332" s="72"/>
      <c r="AA332" s="94"/>
      <c r="AB332" s="72"/>
      <c r="AC332" s="93"/>
      <c r="AD332" s="72"/>
      <c r="AE332" s="72"/>
      <c r="AF332" s="73"/>
      <c r="AG332" s="16"/>
      <c r="AH332" s="16"/>
      <c r="AI332" s="16"/>
      <c r="AJ332" s="16"/>
      <c r="AK332" s="16"/>
      <c r="AL332" s="16"/>
      <c r="AM332" s="16"/>
      <c r="AN332" s="16"/>
      <c r="AO332" s="16"/>
      <c r="AP332" s="16"/>
      <c r="AQ332" s="16"/>
      <c r="AR332" s="16"/>
      <c r="AS332" s="16"/>
      <c r="AT332" s="16"/>
      <c r="AU332" s="16"/>
      <c r="AV332" s="16"/>
      <c r="AW332" s="16"/>
      <c r="AX332" s="16"/>
      <c r="AY332" s="16"/>
      <c r="AZ332" s="16"/>
    </row>
    <row r="333" ht="15.75" customHeight="1">
      <c r="A333" s="90" t="str">
        <f>IF('Sample list'!$D333="","",CONCATENATE('Sample information'!B$16," #1"," ",'Sample list'!$M333))</f>
        <v>YB-4209 #1 </v>
      </c>
      <c r="B333" s="90" t="str">
        <f>IF('Sample list'!$D333="","",CONCATENATE('Sample information'!B$16,"-",'Sample list'!$D333))</f>
        <v>YB-4209-BSCRO035-24</v>
      </c>
      <c r="C333" s="91" t="s">
        <v>105</v>
      </c>
      <c r="D333" s="91" t="s">
        <v>853</v>
      </c>
      <c r="E333" s="92" t="s">
        <v>107</v>
      </c>
      <c r="F333" s="82" t="s">
        <v>108</v>
      </c>
      <c r="G333" s="91">
        <v>2.0</v>
      </c>
      <c r="H333" s="91">
        <v>50.0</v>
      </c>
      <c r="I333" s="82"/>
      <c r="J333" s="82"/>
      <c r="K333" s="91" t="s">
        <v>854</v>
      </c>
      <c r="L333" s="90" t="str">
        <f t="array" ref="L333">IF('Sample list'!$I333="",CONCATENATE("Custom (",'Sample list'!$K333,")"),IF('Sample list'!$I333="No index","Custom (None)",INDEX(Index!$C$3:$V$230,MATCH('Sample list'!$J333,Index!$B$3:$B$230,0),MATCH('Sample list'!$I333,Index!$C$2:$V$2,0))))</f>
        <v>Custom (CATAACGGTT-TAGAGTGTCT)</v>
      </c>
      <c r="M333" s="84"/>
      <c r="N333" s="73" t="s">
        <v>110</v>
      </c>
      <c r="O333" s="84" t="s">
        <v>214</v>
      </c>
      <c r="P333" s="71">
        <f>IF('Sample list'!$D333="","",'Sample list'!$H333)</f>
        <v>50</v>
      </c>
      <c r="Q333" s="71">
        <f>IF('Sample list'!$D333="","",'Sample list'!$G333*'Sample list'!$H333)</f>
        <v>100</v>
      </c>
      <c r="R333" s="82" t="s">
        <v>786</v>
      </c>
      <c r="S333" s="82" t="str">
        <f>IF('Sample list'!$D333="","",CONCATENATE('Sample information'!$B$16,"_",'Sample list'!$R333,"_org_",'Sample list'!$M333))</f>
        <v>YB-4209_PL4_org_</v>
      </c>
      <c r="T333" s="72" t="str">
        <f>IF('Sample list'!$M333="","",(CONCATENATE(20,LEFT('Sample list'!$M333,2),"-",(MID('Sample list'!$M333,3,2)),"-",(RIGHT('Sample list'!$M333,2)))))</f>
        <v/>
      </c>
      <c r="U333" s="72" t="str">
        <f>IF('Sample list'!$D333="","",IF('Sample information'!$B$22="","RML",'Sample information'!$B$22))</f>
        <v>NEBNext Ultra II Library Prep</v>
      </c>
      <c r="V333" s="72" t="s">
        <v>112</v>
      </c>
      <c r="W333" s="73"/>
      <c r="X333" s="73"/>
      <c r="Y333" s="72"/>
      <c r="Z333" s="72"/>
      <c r="AA333" s="94"/>
      <c r="AB333" s="72"/>
      <c r="AC333" s="93"/>
      <c r="AD333" s="72"/>
      <c r="AE333" s="72"/>
      <c r="AF333" s="73"/>
      <c r="AG333" s="16"/>
      <c r="AH333" s="16"/>
      <c r="AI333" s="16"/>
      <c r="AJ333" s="16"/>
      <c r="AK333" s="16"/>
      <c r="AL333" s="16"/>
      <c r="AM333" s="16"/>
      <c r="AN333" s="16"/>
      <c r="AO333" s="16"/>
      <c r="AP333" s="16"/>
      <c r="AQ333" s="16"/>
      <c r="AR333" s="16"/>
      <c r="AS333" s="16"/>
      <c r="AT333" s="16"/>
      <c r="AU333" s="16"/>
      <c r="AV333" s="16"/>
      <c r="AW333" s="16"/>
      <c r="AX333" s="16"/>
      <c r="AY333" s="16"/>
      <c r="AZ333" s="16"/>
    </row>
    <row r="334" ht="15.75" customHeight="1">
      <c r="A334" s="90" t="str">
        <f>IF('Sample list'!$D334="","",CONCATENATE('Sample information'!B$16," #1"," ",'Sample list'!$M334))</f>
        <v>YB-4209 #1 </v>
      </c>
      <c r="B334" s="90" t="str">
        <f>IF('Sample list'!$D334="","",CONCATENATE('Sample information'!B$16,"-",'Sample list'!$D334))</f>
        <v>YB-4209-BSCRO036-24</v>
      </c>
      <c r="C334" s="91" t="s">
        <v>105</v>
      </c>
      <c r="D334" s="91" t="s">
        <v>855</v>
      </c>
      <c r="E334" s="92" t="s">
        <v>107</v>
      </c>
      <c r="F334" s="82" t="s">
        <v>108</v>
      </c>
      <c r="G334" s="91">
        <v>2.0</v>
      </c>
      <c r="H334" s="91">
        <v>50.0</v>
      </c>
      <c r="I334" s="82"/>
      <c r="J334" s="82"/>
      <c r="K334" s="91" t="s">
        <v>856</v>
      </c>
      <c r="L334" s="90" t="str">
        <f t="array" ref="L334">IF('Sample list'!$I334="",CONCATENATE("Custom (",'Sample list'!$K334,")"),IF('Sample list'!$I334="No index","Custom (None)",INDEX(Index!$C$3:$V$230,MATCH('Sample list'!$J334,Index!$B$3:$B$230,0),MATCH('Sample list'!$I334,Index!$C$2:$V$2,0))))</f>
        <v>Custom (TATGATGTGG-TTGTGCTTGG)</v>
      </c>
      <c r="M334" s="84"/>
      <c r="N334" s="73" t="s">
        <v>110</v>
      </c>
      <c r="O334" s="84" t="s">
        <v>217</v>
      </c>
      <c r="P334" s="71">
        <f>IF('Sample list'!$D334="","",'Sample list'!$H334)</f>
        <v>50</v>
      </c>
      <c r="Q334" s="71">
        <f>IF('Sample list'!$D334="","",'Sample list'!$G334*'Sample list'!$H334)</f>
        <v>100</v>
      </c>
      <c r="R334" s="82" t="s">
        <v>786</v>
      </c>
      <c r="S334" s="82" t="str">
        <f>IF('Sample list'!$D334="","",CONCATENATE('Sample information'!$B$16,"_",'Sample list'!$R334,"_org_",'Sample list'!$M334))</f>
        <v>YB-4209_PL4_org_</v>
      </c>
      <c r="T334" s="72" t="str">
        <f>IF('Sample list'!$M334="","",(CONCATENATE(20,LEFT('Sample list'!$M334,2),"-",(MID('Sample list'!$M334,3,2)),"-",(RIGHT('Sample list'!$M334,2)))))</f>
        <v/>
      </c>
      <c r="U334" s="72" t="str">
        <f>IF('Sample list'!$D334="","",IF('Sample information'!$B$22="","RML",'Sample information'!$B$22))</f>
        <v>NEBNext Ultra II Library Prep</v>
      </c>
      <c r="V334" s="72" t="s">
        <v>112</v>
      </c>
      <c r="W334" s="73"/>
      <c r="X334" s="73"/>
      <c r="Y334" s="72"/>
      <c r="Z334" s="72"/>
      <c r="AA334" s="94"/>
      <c r="AB334" s="72"/>
      <c r="AC334" s="93"/>
      <c r="AD334" s="72"/>
      <c r="AE334" s="72"/>
      <c r="AF334" s="73"/>
      <c r="AG334" s="16"/>
      <c r="AH334" s="16"/>
      <c r="AI334" s="16"/>
      <c r="AJ334" s="16"/>
      <c r="AK334" s="16"/>
      <c r="AL334" s="16"/>
      <c r="AM334" s="16"/>
      <c r="AN334" s="16"/>
      <c r="AO334" s="16"/>
      <c r="AP334" s="16"/>
      <c r="AQ334" s="16"/>
      <c r="AR334" s="16"/>
      <c r="AS334" s="16"/>
      <c r="AT334" s="16"/>
      <c r="AU334" s="16"/>
      <c r="AV334" s="16"/>
      <c r="AW334" s="16"/>
      <c r="AX334" s="16"/>
      <c r="AY334" s="16"/>
      <c r="AZ334" s="16"/>
    </row>
    <row r="335" ht="15.75" customHeight="1">
      <c r="A335" s="90" t="str">
        <f>IF('Sample list'!$D335="","",CONCATENATE('Sample information'!B$16," #1"," ",'Sample list'!$M335))</f>
        <v>YB-4209 #1 </v>
      </c>
      <c r="B335" s="90" t="str">
        <f>IF('Sample list'!$D335="","",CONCATENATE('Sample information'!B$16,"-",'Sample list'!$D335))</f>
        <v>YB-4209-BSCRO037-24</v>
      </c>
      <c r="C335" s="91" t="s">
        <v>105</v>
      </c>
      <c r="D335" s="91" t="s">
        <v>857</v>
      </c>
      <c r="E335" s="92" t="s">
        <v>107</v>
      </c>
      <c r="F335" s="82" t="s">
        <v>108</v>
      </c>
      <c r="G335" s="91">
        <v>2.0</v>
      </c>
      <c r="H335" s="91">
        <v>50.0</v>
      </c>
      <c r="I335" s="82"/>
      <c r="J335" s="82"/>
      <c r="K335" s="91" t="s">
        <v>858</v>
      </c>
      <c r="L335" s="90" t="str">
        <f t="array" ref="L335">IF('Sample list'!$I335="",CONCATENATE("Custom (",'Sample list'!$K335,")"),IF('Sample list'!$I335="No index","Custom (None)",INDEX(Index!$C$3:$V$230,MATCH('Sample list'!$J335,Index!$B$3:$B$230,0),MATCH('Sample list'!$I335,Index!$C$2:$V$2,0))))</f>
        <v>Custom (GATTCGTTGT-GACTGTACGG)</v>
      </c>
      <c r="M335" s="84"/>
      <c r="N335" s="73" t="s">
        <v>110</v>
      </c>
      <c r="O335" s="84" t="s">
        <v>220</v>
      </c>
      <c r="P335" s="71">
        <f>IF('Sample list'!$D335="","",'Sample list'!$H335)</f>
        <v>50</v>
      </c>
      <c r="Q335" s="71">
        <f>IF('Sample list'!$D335="","",'Sample list'!$G335*'Sample list'!$H335)</f>
        <v>100</v>
      </c>
      <c r="R335" s="82" t="s">
        <v>786</v>
      </c>
      <c r="S335" s="82" t="str">
        <f>IF('Sample list'!$D335="","",CONCATENATE('Sample information'!$B$16,"_",'Sample list'!$R335,"_org_",'Sample list'!$M335))</f>
        <v>YB-4209_PL4_org_</v>
      </c>
      <c r="T335" s="72" t="str">
        <f>IF('Sample list'!$M335="","",(CONCATENATE(20,LEFT('Sample list'!$M335,2),"-",(MID('Sample list'!$M335,3,2)),"-",(RIGHT('Sample list'!$M335,2)))))</f>
        <v/>
      </c>
      <c r="U335" s="72" t="str">
        <f>IF('Sample list'!$D335="","",IF('Sample information'!$B$22="","RML",'Sample information'!$B$22))</f>
        <v>NEBNext Ultra II Library Prep</v>
      </c>
      <c r="V335" s="72" t="s">
        <v>112</v>
      </c>
      <c r="W335" s="73"/>
      <c r="X335" s="73"/>
      <c r="Y335" s="72"/>
      <c r="Z335" s="72"/>
      <c r="AA335" s="94"/>
      <c r="AB335" s="72"/>
      <c r="AC335" s="93"/>
      <c r="AD335" s="72"/>
      <c r="AE335" s="72"/>
      <c r="AF335" s="73"/>
      <c r="AG335" s="16"/>
      <c r="AH335" s="16"/>
      <c r="AI335" s="16"/>
      <c r="AJ335" s="16"/>
      <c r="AK335" s="16"/>
      <c r="AL335" s="16"/>
      <c r="AM335" s="16"/>
      <c r="AN335" s="16"/>
      <c r="AO335" s="16"/>
      <c r="AP335" s="16"/>
      <c r="AQ335" s="16"/>
      <c r="AR335" s="16"/>
      <c r="AS335" s="16"/>
      <c r="AT335" s="16"/>
      <c r="AU335" s="16"/>
      <c r="AV335" s="16"/>
      <c r="AW335" s="16"/>
      <c r="AX335" s="16"/>
      <c r="AY335" s="16"/>
      <c r="AZ335" s="16"/>
    </row>
    <row r="336" ht="15.75" customHeight="1">
      <c r="A336" s="90" t="str">
        <f>IF('Sample list'!$D336="","",CONCATENATE('Sample information'!B$16," #1"," ",'Sample list'!$M336))</f>
        <v>YB-4209 #1 </v>
      </c>
      <c r="B336" s="90" t="str">
        <f>IF('Sample list'!$D336="","",CONCATENATE('Sample information'!B$16,"-",'Sample list'!$D336))</f>
        <v>YB-4209-BSCRO038-24</v>
      </c>
      <c r="C336" s="91" t="s">
        <v>105</v>
      </c>
      <c r="D336" s="91" t="s">
        <v>859</v>
      </c>
      <c r="E336" s="92" t="s">
        <v>107</v>
      </c>
      <c r="F336" s="82" t="s">
        <v>108</v>
      </c>
      <c r="G336" s="91">
        <v>2.0</v>
      </c>
      <c r="H336" s="91">
        <v>50.0</v>
      </c>
      <c r="I336" s="82"/>
      <c r="J336" s="82"/>
      <c r="K336" s="91" t="s">
        <v>860</v>
      </c>
      <c r="L336" s="90" t="str">
        <f t="array" ref="L336">IF('Sample list'!$I336="",CONCATENATE("Custom (",'Sample list'!$K336,")"),IF('Sample list'!$I336="No index","Custom (None)",INDEX(Index!$C$3:$V$230,MATCH('Sample list'!$J336,Index!$B$3:$B$230,0),MATCH('Sample list'!$I336,Index!$C$2:$V$2,0))))</f>
        <v>Custom (CTCACTTGTT-AGTTACGCAT)</v>
      </c>
      <c r="M336" s="84"/>
      <c r="N336" s="73" t="s">
        <v>110</v>
      </c>
      <c r="O336" s="84" t="s">
        <v>223</v>
      </c>
      <c r="P336" s="71">
        <f>IF('Sample list'!$D336="","",'Sample list'!$H336)</f>
        <v>50</v>
      </c>
      <c r="Q336" s="71">
        <f>IF('Sample list'!$D336="","",'Sample list'!$G336*'Sample list'!$H336)</f>
        <v>100</v>
      </c>
      <c r="R336" s="82" t="s">
        <v>786</v>
      </c>
      <c r="S336" s="82" t="str">
        <f>IF('Sample list'!$D336="","",CONCATENATE('Sample information'!$B$16,"_",'Sample list'!$R336,"_org_",'Sample list'!$M336))</f>
        <v>YB-4209_PL4_org_</v>
      </c>
      <c r="T336" s="72" t="str">
        <f>IF('Sample list'!$M336="","",(CONCATENATE(20,LEFT('Sample list'!$M336,2),"-",(MID('Sample list'!$M336,3,2)),"-",(RIGHT('Sample list'!$M336,2)))))</f>
        <v/>
      </c>
      <c r="U336" s="72" t="str">
        <f>IF('Sample list'!$D336="","",IF('Sample information'!$B$22="","RML",'Sample information'!$B$22))</f>
        <v>NEBNext Ultra II Library Prep</v>
      </c>
      <c r="V336" s="72" t="s">
        <v>112</v>
      </c>
      <c r="W336" s="73"/>
      <c r="X336" s="73"/>
      <c r="Y336" s="72"/>
      <c r="Z336" s="72"/>
      <c r="AA336" s="94"/>
      <c r="AB336" s="72"/>
      <c r="AC336" s="93"/>
      <c r="AD336" s="72"/>
      <c r="AE336" s="72"/>
      <c r="AF336" s="73"/>
      <c r="AG336" s="16"/>
      <c r="AH336" s="16"/>
      <c r="AI336" s="16"/>
      <c r="AJ336" s="16"/>
      <c r="AK336" s="16"/>
      <c r="AL336" s="16"/>
      <c r="AM336" s="16"/>
      <c r="AN336" s="16"/>
      <c r="AO336" s="16"/>
      <c r="AP336" s="16"/>
      <c r="AQ336" s="16"/>
      <c r="AR336" s="16"/>
      <c r="AS336" s="16"/>
      <c r="AT336" s="16"/>
      <c r="AU336" s="16"/>
      <c r="AV336" s="16"/>
      <c r="AW336" s="16"/>
      <c r="AX336" s="16"/>
      <c r="AY336" s="16"/>
      <c r="AZ336" s="16"/>
    </row>
    <row r="337" ht="15.75" customHeight="1">
      <c r="A337" s="90" t="str">
        <f>IF('Sample list'!$D337="","",CONCATENATE('Sample information'!B$16," #1"," ",'Sample list'!$M337))</f>
        <v>YB-4209 #1 </v>
      </c>
      <c r="B337" s="90" t="str">
        <f>IF('Sample list'!$D337="","",CONCATENATE('Sample information'!B$16,"-",'Sample list'!$D337))</f>
        <v>YB-4209-BSCRO039-24</v>
      </c>
      <c r="C337" s="91" t="s">
        <v>105</v>
      </c>
      <c r="D337" s="91" t="s">
        <v>861</v>
      </c>
      <c r="E337" s="92" t="s">
        <v>107</v>
      </c>
      <c r="F337" s="82" t="s">
        <v>108</v>
      </c>
      <c r="G337" s="91">
        <v>2.0</v>
      </c>
      <c r="H337" s="91">
        <v>50.0</v>
      </c>
      <c r="I337" s="82"/>
      <c r="J337" s="82"/>
      <c r="K337" s="91" t="s">
        <v>862</v>
      </c>
      <c r="L337" s="90" t="str">
        <f t="array" ref="L337">IF('Sample list'!$I337="",CONCATENATE("Custom (",'Sample list'!$K337,")"),IF('Sample list'!$I337="No index","Custom (None)",INDEX(Index!$C$3:$V$230,MATCH('Sample list'!$J337,Index!$B$3:$B$230,0),MATCH('Sample list'!$I337,Index!$C$2:$V$2,0))))</f>
        <v>Custom (AGAACCTGGC-AGCGCACATA)</v>
      </c>
      <c r="M337" s="84"/>
      <c r="N337" s="73" t="s">
        <v>110</v>
      </c>
      <c r="O337" s="84" t="s">
        <v>226</v>
      </c>
      <c r="P337" s="71">
        <f>IF('Sample list'!$D337="","",'Sample list'!$H337)</f>
        <v>50</v>
      </c>
      <c r="Q337" s="71">
        <f>IF('Sample list'!$D337="","",'Sample list'!$G337*'Sample list'!$H337)</f>
        <v>100</v>
      </c>
      <c r="R337" s="82" t="s">
        <v>786</v>
      </c>
      <c r="S337" s="82" t="str">
        <f>IF('Sample list'!$D337="","",CONCATENATE('Sample information'!$B$16,"_",'Sample list'!$R337,"_org_",'Sample list'!$M337))</f>
        <v>YB-4209_PL4_org_</v>
      </c>
      <c r="T337" s="72" t="str">
        <f>IF('Sample list'!$M337="","",(CONCATENATE(20,LEFT('Sample list'!$M337,2),"-",(MID('Sample list'!$M337,3,2)),"-",(RIGHT('Sample list'!$M337,2)))))</f>
        <v/>
      </c>
      <c r="U337" s="72" t="str">
        <f>IF('Sample list'!$D337="","",IF('Sample information'!$B$22="","RML",'Sample information'!$B$22))</f>
        <v>NEBNext Ultra II Library Prep</v>
      </c>
      <c r="V337" s="72" t="s">
        <v>112</v>
      </c>
      <c r="W337" s="73"/>
      <c r="X337" s="73"/>
      <c r="Y337" s="72"/>
      <c r="Z337" s="72"/>
      <c r="AA337" s="94"/>
      <c r="AB337" s="72"/>
      <c r="AC337" s="93"/>
      <c r="AD337" s="72"/>
      <c r="AE337" s="72"/>
      <c r="AF337" s="73"/>
      <c r="AG337" s="16"/>
      <c r="AH337" s="16"/>
      <c r="AI337" s="16"/>
      <c r="AJ337" s="16"/>
      <c r="AK337" s="16"/>
      <c r="AL337" s="16"/>
      <c r="AM337" s="16"/>
      <c r="AN337" s="16"/>
      <c r="AO337" s="16"/>
      <c r="AP337" s="16"/>
      <c r="AQ337" s="16"/>
      <c r="AR337" s="16"/>
      <c r="AS337" s="16"/>
      <c r="AT337" s="16"/>
      <c r="AU337" s="16"/>
      <c r="AV337" s="16"/>
      <c r="AW337" s="16"/>
      <c r="AX337" s="16"/>
      <c r="AY337" s="16"/>
      <c r="AZ337" s="16"/>
    </row>
    <row r="338" ht="15.75" customHeight="1">
      <c r="A338" s="90" t="str">
        <f>IF('Sample list'!$D338="","",CONCATENATE('Sample information'!B$16," #1"," ",'Sample list'!$M338))</f>
        <v>YB-4209 #1 </v>
      </c>
      <c r="B338" s="90" t="str">
        <f>IF('Sample list'!$D338="","",CONCATENATE('Sample information'!B$16,"-",'Sample list'!$D338))</f>
        <v>YB-4209-BSCRO040-24</v>
      </c>
      <c r="C338" s="91" t="s">
        <v>105</v>
      </c>
      <c r="D338" s="91" t="s">
        <v>863</v>
      </c>
      <c r="E338" s="92" t="s">
        <v>107</v>
      </c>
      <c r="F338" s="82" t="s">
        <v>108</v>
      </c>
      <c r="G338" s="91">
        <v>2.0</v>
      </c>
      <c r="H338" s="91">
        <v>50.0</v>
      </c>
      <c r="I338" s="82"/>
      <c r="J338" s="82"/>
      <c r="K338" s="91" t="s">
        <v>864</v>
      </c>
      <c r="L338" s="90" t="str">
        <f t="array" ref="L338">IF('Sample list'!$I338="",CONCATENATE("Custom (",'Sample list'!$K338,")"),IF('Sample list'!$I338="No index","Custom (None)",INDEX(Index!$C$3:$V$230,MATCH('Sample list'!$J338,Index!$B$3:$B$230,0),MATCH('Sample list'!$I338,Index!$C$2:$V$2,0))))</f>
        <v>Custom (CTCTGAGAAG-TGACGCTTAG)</v>
      </c>
      <c r="M338" s="84"/>
      <c r="N338" s="73" t="s">
        <v>110</v>
      </c>
      <c r="O338" s="84" t="s">
        <v>229</v>
      </c>
      <c r="P338" s="71">
        <f>IF('Sample list'!$D338="","",'Sample list'!$H338)</f>
        <v>50</v>
      </c>
      <c r="Q338" s="71">
        <f>IF('Sample list'!$D338="","",'Sample list'!$G338*'Sample list'!$H338)</f>
        <v>100</v>
      </c>
      <c r="R338" s="82" t="s">
        <v>786</v>
      </c>
      <c r="S338" s="82" t="str">
        <f>IF('Sample list'!$D338="","",CONCATENATE('Sample information'!$B$16,"_",'Sample list'!$R338,"_org_",'Sample list'!$M338))</f>
        <v>YB-4209_PL4_org_</v>
      </c>
      <c r="T338" s="72" t="str">
        <f>IF('Sample list'!$M338="","",(CONCATENATE(20,LEFT('Sample list'!$M338,2),"-",(MID('Sample list'!$M338,3,2)),"-",(RIGHT('Sample list'!$M338,2)))))</f>
        <v/>
      </c>
      <c r="U338" s="72" t="str">
        <f>IF('Sample list'!$D338="","",IF('Sample information'!$B$22="","RML",'Sample information'!$B$22))</f>
        <v>NEBNext Ultra II Library Prep</v>
      </c>
      <c r="V338" s="72" t="s">
        <v>112</v>
      </c>
      <c r="W338" s="73"/>
      <c r="X338" s="73"/>
      <c r="Y338" s="72"/>
      <c r="Z338" s="72"/>
      <c r="AA338" s="94"/>
      <c r="AB338" s="72"/>
      <c r="AC338" s="93"/>
      <c r="AD338" s="72"/>
      <c r="AE338" s="72"/>
      <c r="AF338" s="73"/>
      <c r="AG338" s="16"/>
      <c r="AH338" s="16"/>
      <c r="AI338" s="16"/>
      <c r="AJ338" s="16"/>
      <c r="AK338" s="16"/>
      <c r="AL338" s="16"/>
      <c r="AM338" s="16"/>
      <c r="AN338" s="16"/>
      <c r="AO338" s="16"/>
      <c r="AP338" s="16"/>
      <c r="AQ338" s="16"/>
      <c r="AR338" s="16"/>
      <c r="AS338" s="16"/>
      <c r="AT338" s="16"/>
      <c r="AU338" s="16"/>
      <c r="AV338" s="16"/>
      <c r="AW338" s="16"/>
      <c r="AX338" s="16"/>
      <c r="AY338" s="16"/>
      <c r="AZ338" s="16"/>
    </row>
    <row r="339" ht="15.75" customHeight="1">
      <c r="A339" s="90" t="str">
        <f>IF('Sample list'!$D339="","",CONCATENATE('Sample information'!B$16," #1"," ",'Sample list'!$M339))</f>
        <v>YB-4209 #1 </v>
      </c>
      <c r="B339" s="90" t="str">
        <f>IF('Sample list'!$D339="","",CONCATENATE('Sample information'!B$16,"-",'Sample list'!$D339))</f>
        <v>YB-4209-BSCRO041-24</v>
      </c>
      <c r="C339" s="91" t="s">
        <v>105</v>
      </c>
      <c r="D339" s="91" t="s">
        <v>865</v>
      </c>
      <c r="E339" s="92" t="s">
        <v>107</v>
      </c>
      <c r="F339" s="82" t="s">
        <v>108</v>
      </c>
      <c r="G339" s="91">
        <v>2.0</v>
      </c>
      <c r="H339" s="91">
        <v>50.0</v>
      </c>
      <c r="I339" s="82"/>
      <c r="J339" s="82"/>
      <c r="K339" s="91" t="s">
        <v>866</v>
      </c>
      <c r="L339" s="90" t="str">
        <f t="array" ref="L339">IF('Sample list'!$I339="",CONCATENATE("Custom (",'Sample list'!$K339,")"),IF('Sample list'!$I339="No index","Custom (None)",INDEX(Index!$C$3:$V$230,MATCH('Sample list'!$J339,Index!$B$3:$B$230,0),MATCH('Sample list'!$I339,Index!$C$2:$V$2,0))))</f>
        <v>Custom (AGGTTATGTC-ATCCTAACAG)</v>
      </c>
      <c r="M339" s="84"/>
      <c r="N339" s="73" t="s">
        <v>110</v>
      </c>
      <c r="O339" s="84" t="s">
        <v>232</v>
      </c>
      <c r="P339" s="71">
        <f>IF('Sample list'!$D339="","",'Sample list'!$H339)</f>
        <v>50</v>
      </c>
      <c r="Q339" s="71">
        <f>IF('Sample list'!$D339="","",'Sample list'!$G339*'Sample list'!$H339)</f>
        <v>100</v>
      </c>
      <c r="R339" s="82" t="s">
        <v>786</v>
      </c>
      <c r="S339" s="82" t="str">
        <f>IF('Sample list'!$D339="","",CONCATENATE('Sample information'!$B$16,"_",'Sample list'!$R339,"_org_",'Sample list'!$M339))</f>
        <v>YB-4209_PL4_org_</v>
      </c>
      <c r="T339" s="72" t="str">
        <f>IF('Sample list'!$M339="","",(CONCATENATE(20,LEFT('Sample list'!$M339,2),"-",(MID('Sample list'!$M339,3,2)),"-",(RIGHT('Sample list'!$M339,2)))))</f>
        <v/>
      </c>
      <c r="U339" s="72" t="str">
        <f>IF('Sample list'!$D339="","",IF('Sample information'!$B$22="","RML",'Sample information'!$B$22))</f>
        <v>NEBNext Ultra II Library Prep</v>
      </c>
      <c r="V339" s="72" t="s">
        <v>112</v>
      </c>
      <c r="W339" s="73"/>
      <c r="X339" s="73"/>
      <c r="Y339" s="72"/>
      <c r="Z339" s="72"/>
      <c r="AA339" s="94"/>
      <c r="AB339" s="72"/>
      <c r="AC339" s="93"/>
      <c r="AD339" s="72"/>
      <c r="AE339" s="72"/>
      <c r="AF339" s="73"/>
      <c r="AG339" s="16"/>
      <c r="AH339" s="16"/>
      <c r="AI339" s="16"/>
      <c r="AJ339" s="16"/>
      <c r="AK339" s="16"/>
      <c r="AL339" s="16"/>
      <c r="AM339" s="16"/>
      <c r="AN339" s="16"/>
      <c r="AO339" s="16"/>
      <c r="AP339" s="16"/>
      <c r="AQ339" s="16"/>
      <c r="AR339" s="16"/>
      <c r="AS339" s="16"/>
      <c r="AT339" s="16"/>
      <c r="AU339" s="16"/>
      <c r="AV339" s="16"/>
      <c r="AW339" s="16"/>
      <c r="AX339" s="16"/>
      <c r="AY339" s="16"/>
      <c r="AZ339" s="16"/>
    </row>
    <row r="340" ht="15.75" customHeight="1">
      <c r="A340" s="90" t="str">
        <f>IF('Sample list'!$D340="","",CONCATENATE('Sample information'!B$16," #1"," ",'Sample list'!$M340))</f>
        <v>YB-4209 #1 </v>
      </c>
      <c r="B340" s="90" t="str">
        <f>IF('Sample list'!$D340="","",CONCATENATE('Sample information'!B$16,"-",'Sample list'!$D340))</f>
        <v>YB-4209-BSCRO042-24</v>
      </c>
      <c r="C340" s="91" t="s">
        <v>105</v>
      </c>
      <c r="D340" s="91" t="s">
        <v>867</v>
      </c>
      <c r="E340" s="92" t="s">
        <v>107</v>
      </c>
      <c r="F340" s="82" t="s">
        <v>108</v>
      </c>
      <c r="G340" s="91">
        <v>2.0</v>
      </c>
      <c r="H340" s="91">
        <v>50.0</v>
      </c>
      <c r="I340" s="82"/>
      <c r="J340" s="82"/>
      <c r="K340" s="91" t="s">
        <v>868</v>
      </c>
      <c r="L340" s="90" t="str">
        <f t="array" ref="L340">IF('Sample list'!$I340="",CONCATENATE("Custom (",'Sample list'!$K340,")"),IF('Sample list'!$I340="No index","Custom (None)",INDEX(Index!$C$3:$V$230,MATCH('Sample list'!$J340,Index!$B$3:$B$230,0),MATCH('Sample list'!$I340,Index!$C$2:$V$2,0))))</f>
        <v>Custom (GCAATGGATT-TCCGATGGTT)</v>
      </c>
      <c r="M340" s="84"/>
      <c r="N340" s="73" t="s">
        <v>110</v>
      </c>
      <c r="O340" s="84" t="s">
        <v>235</v>
      </c>
      <c r="P340" s="71">
        <f>IF('Sample list'!$D340="","",'Sample list'!$H340)</f>
        <v>50</v>
      </c>
      <c r="Q340" s="71">
        <f>IF('Sample list'!$D340="","",'Sample list'!$G340*'Sample list'!$H340)</f>
        <v>100</v>
      </c>
      <c r="R340" s="82" t="s">
        <v>786</v>
      </c>
      <c r="S340" s="82" t="str">
        <f>IF('Sample list'!$D340="","",CONCATENATE('Sample information'!$B$16,"_",'Sample list'!$R340,"_org_",'Sample list'!$M340))</f>
        <v>YB-4209_PL4_org_</v>
      </c>
      <c r="T340" s="72" t="str">
        <f>IF('Sample list'!$M340="","",(CONCATENATE(20,LEFT('Sample list'!$M340,2),"-",(MID('Sample list'!$M340,3,2)),"-",(RIGHT('Sample list'!$M340,2)))))</f>
        <v/>
      </c>
      <c r="U340" s="72" t="str">
        <f>IF('Sample list'!$D340="","",IF('Sample information'!$B$22="","RML",'Sample information'!$B$22))</f>
        <v>NEBNext Ultra II Library Prep</v>
      </c>
      <c r="V340" s="72" t="s">
        <v>112</v>
      </c>
      <c r="W340" s="73"/>
      <c r="X340" s="73"/>
      <c r="Y340" s="72"/>
      <c r="Z340" s="72"/>
      <c r="AA340" s="94"/>
      <c r="AB340" s="72"/>
      <c r="AC340" s="93"/>
      <c r="AD340" s="72"/>
      <c r="AE340" s="72"/>
      <c r="AF340" s="73"/>
      <c r="AG340" s="16"/>
      <c r="AH340" s="16"/>
      <c r="AI340" s="16"/>
      <c r="AJ340" s="16"/>
      <c r="AK340" s="16"/>
      <c r="AL340" s="16"/>
      <c r="AM340" s="16"/>
      <c r="AN340" s="16"/>
      <c r="AO340" s="16"/>
      <c r="AP340" s="16"/>
      <c r="AQ340" s="16"/>
      <c r="AR340" s="16"/>
      <c r="AS340" s="16"/>
      <c r="AT340" s="16"/>
      <c r="AU340" s="16"/>
      <c r="AV340" s="16"/>
      <c r="AW340" s="16"/>
      <c r="AX340" s="16"/>
      <c r="AY340" s="16"/>
      <c r="AZ340" s="16"/>
    </row>
    <row r="341" ht="15.75" customHeight="1">
      <c r="A341" s="90" t="str">
        <f>IF('Sample list'!$D341="","",CONCATENATE('Sample information'!B$16," #1"," ",'Sample list'!$M341))</f>
        <v>YB-4209 #1 </v>
      </c>
      <c r="B341" s="90" t="str">
        <f>IF('Sample list'!$D341="","",CONCATENATE('Sample information'!B$16,"-",'Sample list'!$D341))</f>
        <v>YB-4209-BSCRO043-24</v>
      </c>
      <c r="C341" s="91" t="s">
        <v>105</v>
      </c>
      <c r="D341" s="91" t="s">
        <v>869</v>
      </c>
      <c r="E341" s="92" t="s">
        <v>107</v>
      </c>
      <c r="F341" s="82" t="s">
        <v>108</v>
      </c>
      <c r="G341" s="91">
        <v>2.0</v>
      </c>
      <c r="H341" s="91">
        <v>50.0</v>
      </c>
      <c r="I341" s="82"/>
      <c r="J341" s="82"/>
      <c r="K341" s="91" t="s">
        <v>870</v>
      </c>
      <c r="L341" s="90" t="str">
        <f t="array" ref="L341">IF('Sample list'!$I341="",CONCATENATE("Custom (",'Sample list'!$K341,")"),IF('Sample list'!$I341="No index","Custom (None)",INDEX(Index!$C$3:$V$230,MATCH('Sample list'!$J341,Index!$B$3:$B$230,0),MATCH('Sample list'!$I341,Index!$C$2:$V$2,0))))</f>
        <v>Custom (TAGAATTGCG-ATAGGTTGGA)</v>
      </c>
      <c r="M341" s="84"/>
      <c r="N341" s="73" t="s">
        <v>110</v>
      </c>
      <c r="O341" s="84" t="s">
        <v>238</v>
      </c>
      <c r="P341" s="71">
        <f>IF('Sample list'!$D341="","",'Sample list'!$H341)</f>
        <v>50</v>
      </c>
      <c r="Q341" s="71">
        <f>IF('Sample list'!$D341="","",'Sample list'!$G341*'Sample list'!$H341)</f>
        <v>100</v>
      </c>
      <c r="R341" s="82" t="s">
        <v>786</v>
      </c>
      <c r="S341" s="82" t="str">
        <f>IF('Sample list'!$D341="","",CONCATENATE('Sample information'!$B$16,"_",'Sample list'!$R341,"_org_",'Sample list'!$M341))</f>
        <v>YB-4209_PL4_org_</v>
      </c>
      <c r="T341" s="72" t="str">
        <f>IF('Sample list'!$M341="","",(CONCATENATE(20,LEFT('Sample list'!$M341,2),"-",(MID('Sample list'!$M341,3,2)),"-",(RIGHT('Sample list'!$M341,2)))))</f>
        <v/>
      </c>
      <c r="U341" s="72" t="str">
        <f>IF('Sample list'!$D341="","",IF('Sample information'!$B$22="","RML",'Sample information'!$B$22))</f>
        <v>NEBNext Ultra II Library Prep</v>
      </c>
      <c r="V341" s="72" t="s">
        <v>112</v>
      </c>
      <c r="W341" s="73"/>
      <c r="X341" s="73"/>
      <c r="Y341" s="72"/>
      <c r="Z341" s="72"/>
      <c r="AA341" s="94"/>
      <c r="AB341" s="72"/>
      <c r="AC341" s="93"/>
      <c r="AD341" s="72"/>
      <c r="AE341" s="72"/>
      <c r="AF341" s="73"/>
      <c r="AG341" s="16"/>
      <c r="AH341" s="16"/>
      <c r="AI341" s="16"/>
      <c r="AJ341" s="16"/>
      <c r="AK341" s="16"/>
      <c r="AL341" s="16"/>
      <c r="AM341" s="16"/>
      <c r="AN341" s="16"/>
      <c r="AO341" s="16"/>
      <c r="AP341" s="16"/>
      <c r="AQ341" s="16"/>
      <c r="AR341" s="16"/>
      <c r="AS341" s="16"/>
      <c r="AT341" s="16"/>
      <c r="AU341" s="16"/>
      <c r="AV341" s="16"/>
      <c r="AW341" s="16"/>
      <c r="AX341" s="16"/>
      <c r="AY341" s="16"/>
      <c r="AZ341" s="16"/>
    </row>
    <row r="342" ht="15.75" customHeight="1">
      <c r="A342" s="90" t="str">
        <f>IF('Sample list'!$D342="","",CONCATENATE('Sample information'!B$16," #1"," ",'Sample list'!$M342))</f>
        <v>YB-4209 #1 </v>
      </c>
      <c r="B342" s="90" t="str">
        <f>IF('Sample list'!$D342="","",CONCATENATE('Sample information'!B$16,"-",'Sample list'!$D342))</f>
        <v>YB-4209-BSCRO044-24</v>
      </c>
      <c r="C342" s="91" t="s">
        <v>105</v>
      </c>
      <c r="D342" s="91" t="s">
        <v>871</v>
      </c>
      <c r="E342" s="92" t="s">
        <v>107</v>
      </c>
      <c r="F342" s="82" t="s">
        <v>108</v>
      </c>
      <c r="G342" s="91">
        <v>2.0</v>
      </c>
      <c r="H342" s="91">
        <v>50.0</v>
      </c>
      <c r="I342" s="82"/>
      <c r="J342" s="82"/>
      <c r="K342" s="91" t="s">
        <v>872</v>
      </c>
      <c r="L342" s="90" t="str">
        <f t="array" ref="L342">IF('Sample list'!$I342="",CONCATENATE("Custom (",'Sample list'!$K342,")"),IF('Sample list'!$I342="No index","Custom (None)",INDEX(Index!$C$3:$V$230,MATCH('Sample list'!$J342,Index!$B$3:$B$230,0),MATCH('Sample list'!$I342,Index!$C$2:$V$2,0))))</f>
        <v>Custom (ATGGCAGACA-TCAAGATGCG)</v>
      </c>
      <c r="M342" s="84"/>
      <c r="N342" s="73" t="s">
        <v>110</v>
      </c>
      <c r="O342" s="84" t="s">
        <v>241</v>
      </c>
      <c r="P342" s="71">
        <f>IF('Sample list'!$D342="","",'Sample list'!$H342)</f>
        <v>50</v>
      </c>
      <c r="Q342" s="71">
        <f>IF('Sample list'!$D342="","",'Sample list'!$G342*'Sample list'!$H342)</f>
        <v>100</v>
      </c>
      <c r="R342" s="82" t="s">
        <v>786</v>
      </c>
      <c r="S342" s="82" t="str">
        <f>IF('Sample list'!$D342="","",CONCATENATE('Sample information'!$B$16,"_",'Sample list'!$R342,"_org_",'Sample list'!$M342))</f>
        <v>YB-4209_PL4_org_</v>
      </c>
      <c r="T342" s="72" t="str">
        <f>IF('Sample list'!$M342="","",(CONCATENATE(20,LEFT('Sample list'!$M342,2),"-",(MID('Sample list'!$M342,3,2)),"-",(RIGHT('Sample list'!$M342,2)))))</f>
        <v/>
      </c>
      <c r="U342" s="72" t="str">
        <f>IF('Sample list'!$D342="","",IF('Sample information'!$B$22="","RML",'Sample information'!$B$22))</f>
        <v>NEBNext Ultra II Library Prep</v>
      </c>
      <c r="V342" s="72" t="s">
        <v>112</v>
      </c>
      <c r="W342" s="73"/>
      <c r="X342" s="73"/>
      <c r="Y342" s="72"/>
      <c r="Z342" s="72"/>
      <c r="AA342" s="94"/>
      <c r="AB342" s="72"/>
      <c r="AC342" s="93"/>
      <c r="AD342" s="72"/>
      <c r="AE342" s="72"/>
      <c r="AF342" s="73"/>
      <c r="AG342" s="16"/>
      <c r="AH342" s="16"/>
      <c r="AI342" s="16"/>
      <c r="AJ342" s="16"/>
      <c r="AK342" s="16"/>
      <c r="AL342" s="16"/>
      <c r="AM342" s="16"/>
      <c r="AN342" s="16"/>
      <c r="AO342" s="16"/>
      <c r="AP342" s="16"/>
      <c r="AQ342" s="16"/>
      <c r="AR342" s="16"/>
      <c r="AS342" s="16"/>
      <c r="AT342" s="16"/>
      <c r="AU342" s="16"/>
      <c r="AV342" s="16"/>
      <c r="AW342" s="16"/>
      <c r="AX342" s="16"/>
      <c r="AY342" s="16"/>
      <c r="AZ342" s="16"/>
    </row>
    <row r="343" ht="15.75" customHeight="1">
      <c r="A343" s="90" t="str">
        <f>IF('Sample list'!$D343="","",CONCATENATE('Sample information'!B$16," #1"," ",'Sample list'!$M343))</f>
        <v>YB-4209 #1 </v>
      </c>
      <c r="B343" s="90" t="str">
        <f>IF('Sample list'!$D343="","",CONCATENATE('Sample information'!B$16,"-",'Sample list'!$D343))</f>
        <v>YB-4209-BSCRO045-24</v>
      </c>
      <c r="C343" s="91" t="s">
        <v>105</v>
      </c>
      <c r="D343" s="91" t="s">
        <v>873</v>
      </c>
      <c r="E343" s="92" t="s">
        <v>107</v>
      </c>
      <c r="F343" s="82" t="s">
        <v>108</v>
      </c>
      <c r="G343" s="91">
        <v>2.0</v>
      </c>
      <c r="H343" s="91">
        <v>50.0</v>
      </c>
      <c r="I343" s="82"/>
      <c r="J343" s="82"/>
      <c r="K343" s="91" t="s">
        <v>874</v>
      </c>
      <c r="L343" s="90" t="str">
        <f t="array" ref="L343">IF('Sample list'!$I343="",CONCATENATE("Custom (",'Sample list'!$K343,")"),IF('Sample list'!$I343="No index","Custom (None)",INDEX(Index!$C$3:$V$230,MATCH('Sample list'!$J343,Index!$B$3:$B$230,0),MATCH('Sample list'!$I343,Index!$C$2:$V$2,0))))</f>
        <v>Custom (GTGATCGTAT-ACATCGGTGT)</v>
      </c>
      <c r="M343" s="84"/>
      <c r="N343" s="73" t="s">
        <v>110</v>
      </c>
      <c r="O343" s="84" t="s">
        <v>244</v>
      </c>
      <c r="P343" s="71">
        <f>IF('Sample list'!$D343="","",'Sample list'!$H343)</f>
        <v>50</v>
      </c>
      <c r="Q343" s="71">
        <f>IF('Sample list'!$D343="","",'Sample list'!$G343*'Sample list'!$H343)</f>
        <v>100</v>
      </c>
      <c r="R343" s="82" t="s">
        <v>786</v>
      </c>
      <c r="S343" s="82" t="str">
        <f>IF('Sample list'!$D343="","",CONCATENATE('Sample information'!$B$16,"_",'Sample list'!$R343,"_org_",'Sample list'!$M343))</f>
        <v>YB-4209_PL4_org_</v>
      </c>
      <c r="T343" s="72" t="str">
        <f>IF('Sample list'!$M343="","",(CONCATENATE(20,LEFT('Sample list'!$M343,2),"-",(MID('Sample list'!$M343,3,2)),"-",(RIGHT('Sample list'!$M343,2)))))</f>
        <v/>
      </c>
      <c r="U343" s="72" t="str">
        <f>IF('Sample list'!$D343="","",IF('Sample information'!$B$22="","RML",'Sample information'!$B$22))</f>
        <v>NEBNext Ultra II Library Prep</v>
      </c>
      <c r="V343" s="72" t="s">
        <v>112</v>
      </c>
      <c r="W343" s="73"/>
      <c r="X343" s="73"/>
      <c r="Y343" s="72"/>
      <c r="Z343" s="72"/>
      <c r="AA343" s="94"/>
      <c r="AB343" s="72"/>
      <c r="AC343" s="93"/>
      <c r="AD343" s="72"/>
      <c r="AE343" s="72"/>
      <c r="AF343" s="73"/>
      <c r="AG343" s="16"/>
      <c r="AH343" s="16"/>
      <c r="AI343" s="16"/>
      <c r="AJ343" s="16"/>
      <c r="AK343" s="16"/>
      <c r="AL343" s="16"/>
      <c r="AM343" s="16"/>
      <c r="AN343" s="16"/>
      <c r="AO343" s="16"/>
      <c r="AP343" s="16"/>
      <c r="AQ343" s="16"/>
      <c r="AR343" s="16"/>
      <c r="AS343" s="16"/>
      <c r="AT343" s="16"/>
      <c r="AU343" s="16"/>
      <c r="AV343" s="16"/>
      <c r="AW343" s="16"/>
      <c r="AX343" s="16"/>
      <c r="AY343" s="16"/>
      <c r="AZ343" s="16"/>
    </row>
    <row r="344" ht="15.75" customHeight="1">
      <c r="A344" s="90" t="str">
        <f>IF('Sample list'!$D344="","",CONCATENATE('Sample information'!B$16," #1"," ",'Sample list'!$M344))</f>
        <v>YB-4209 #1 </v>
      </c>
      <c r="B344" s="90" t="str">
        <f>IF('Sample list'!$D344="","",CONCATENATE('Sample information'!B$16,"-",'Sample list'!$D344))</f>
        <v>YB-4209-BSCRO046-24</v>
      </c>
      <c r="C344" s="91" t="s">
        <v>105</v>
      </c>
      <c r="D344" s="91" t="s">
        <v>875</v>
      </c>
      <c r="E344" s="92" t="s">
        <v>107</v>
      </c>
      <c r="F344" s="82" t="s">
        <v>108</v>
      </c>
      <c r="G344" s="91">
        <v>2.0</v>
      </c>
      <c r="H344" s="91">
        <v>50.0</v>
      </c>
      <c r="I344" s="82"/>
      <c r="J344" s="82"/>
      <c r="K344" s="91" t="s">
        <v>876</v>
      </c>
      <c r="L344" s="90" t="str">
        <f t="array" ref="L344">IF('Sample list'!$I344="",CONCATENATE("Custom (",'Sample list'!$K344,")"),IF('Sample list'!$I344="No index","Custom (None)",INDEX(Index!$C$3:$V$230,MATCH('Sample list'!$J344,Index!$B$3:$B$230,0),MATCH('Sample list'!$I344,Index!$C$2:$V$2,0))))</f>
        <v>Custom (TCGTTAAGGC-GATGTCGGTC)</v>
      </c>
      <c r="M344" s="84"/>
      <c r="N344" s="73" t="s">
        <v>110</v>
      </c>
      <c r="O344" s="84" t="s">
        <v>247</v>
      </c>
      <c r="P344" s="71">
        <f>IF('Sample list'!$D344="","",'Sample list'!$H344)</f>
        <v>50</v>
      </c>
      <c r="Q344" s="71">
        <f>IF('Sample list'!$D344="","",'Sample list'!$G344*'Sample list'!$H344)</f>
        <v>100</v>
      </c>
      <c r="R344" s="82" t="s">
        <v>786</v>
      </c>
      <c r="S344" s="82" t="str">
        <f>IF('Sample list'!$D344="","",CONCATENATE('Sample information'!$B$16,"_",'Sample list'!$R344,"_org_",'Sample list'!$M344))</f>
        <v>YB-4209_PL4_org_</v>
      </c>
      <c r="T344" s="72" t="str">
        <f>IF('Sample list'!$M344="","",(CONCATENATE(20,LEFT('Sample list'!$M344,2),"-",(MID('Sample list'!$M344,3,2)),"-",(RIGHT('Sample list'!$M344,2)))))</f>
        <v/>
      </c>
      <c r="U344" s="72" t="str">
        <f>IF('Sample list'!$D344="","",IF('Sample information'!$B$22="","RML",'Sample information'!$B$22))</f>
        <v>NEBNext Ultra II Library Prep</v>
      </c>
      <c r="V344" s="72" t="s">
        <v>112</v>
      </c>
      <c r="W344" s="73"/>
      <c r="X344" s="73"/>
      <c r="Y344" s="72"/>
      <c r="Z344" s="72"/>
      <c r="AA344" s="94"/>
      <c r="AB344" s="72"/>
      <c r="AC344" s="93"/>
      <c r="AD344" s="72"/>
      <c r="AE344" s="72"/>
      <c r="AF344" s="73"/>
      <c r="AG344" s="16"/>
      <c r="AH344" s="16"/>
      <c r="AI344" s="16"/>
      <c r="AJ344" s="16"/>
      <c r="AK344" s="16"/>
      <c r="AL344" s="16"/>
      <c r="AM344" s="16"/>
      <c r="AN344" s="16"/>
      <c r="AO344" s="16"/>
      <c r="AP344" s="16"/>
      <c r="AQ344" s="16"/>
      <c r="AR344" s="16"/>
      <c r="AS344" s="16"/>
      <c r="AT344" s="16"/>
      <c r="AU344" s="16"/>
      <c r="AV344" s="16"/>
      <c r="AW344" s="16"/>
      <c r="AX344" s="16"/>
      <c r="AY344" s="16"/>
      <c r="AZ344" s="16"/>
    </row>
    <row r="345" ht="15.75" customHeight="1">
      <c r="A345" s="90" t="str">
        <f>IF('Sample list'!$D345="","",CONCATENATE('Sample information'!B$16," #1"," ",'Sample list'!$M345))</f>
        <v>YB-4209 #1 </v>
      </c>
      <c r="B345" s="90" t="str">
        <f>IF('Sample list'!$D345="","",CONCATENATE('Sample information'!B$16,"-",'Sample list'!$D345))</f>
        <v>YB-4209-BSCRO047-24</v>
      </c>
      <c r="C345" s="91" t="s">
        <v>105</v>
      </c>
      <c r="D345" s="91" t="s">
        <v>877</v>
      </c>
      <c r="E345" s="92" t="s">
        <v>107</v>
      </c>
      <c r="F345" s="82" t="s">
        <v>108</v>
      </c>
      <c r="G345" s="91">
        <v>2.0</v>
      </c>
      <c r="H345" s="91">
        <v>50.0</v>
      </c>
      <c r="I345" s="82"/>
      <c r="J345" s="82"/>
      <c r="K345" s="91" t="s">
        <v>878</v>
      </c>
      <c r="L345" s="90" t="str">
        <f t="array" ref="L345">IF('Sample list'!$I345="",CONCATENATE("Custom (",'Sample list'!$K345,")"),IF('Sample list'!$I345="No index","Custom (None)",INDEX(Index!$C$3:$V$230,MATCH('Sample list'!$J345,Index!$B$3:$B$230,0),MATCH('Sample list'!$I345,Index!$C$2:$V$2,0))))</f>
        <v>Custom (CAACTGGAAG-ACTCATAGTG)</v>
      </c>
      <c r="M345" s="84"/>
      <c r="N345" s="73" t="s">
        <v>110</v>
      </c>
      <c r="O345" s="84" t="s">
        <v>250</v>
      </c>
      <c r="P345" s="71">
        <f>IF('Sample list'!$D345="","",'Sample list'!$H345)</f>
        <v>50</v>
      </c>
      <c r="Q345" s="71">
        <f>IF('Sample list'!$D345="","",'Sample list'!$G345*'Sample list'!$H345)</f>
        <v>100</v>
      </c>
      <c r="R345" s="82" t="s">
        <v>786</v>
      </c>
      <c r="S345" s="82" t="str">
        <f>IF('Sample list'!$D345="","",CONCATENATE('Sample information'!$B$16,"_",'Sample list'!$R345,"_org_",'Sample list'!$M345))</f>
        <v>YB-4209_PL4_org_</v>
      </c>
      <c r="T345" s="72" t="str">
        <f>IF('Sample list'!$M345="","",(CONCATENATE(20,LEFT('Sample list'!$M345,2),"-",(MID('Sample list'!$M345,3,2)),"-",(RIGHT('Sample list'!$M345,2)))))</f>
        <v/>
      </c>
      <c r="U345" s="72" t="str">
        <f>IF('Sample list'!$D345="","",IF('Sample information'!$B$22="","RML",'Sample information'!$B$22))</f>
        <v>NEBNext Ultra II Library Prep</v>
      </c>
      <c r="V345" s="72" t="s">
        <v>112</v>
      </c>
      <c r="W345" s="73"/>
      <c r="X345" s="73"/>
      <c r="Y345" s="72"/>
      <c r="Z345" s="72"/>
      <c r="AA345" s="94"/>
      <c r="AB345" s="72"/>
      <c r="AC345" s="93"/>
      <c r="AD345" s="72"/>
      <c r="AE345" s="72"/>
      <c r="AF345" s="73"/>
      <c r="AG345" s="16"/>
      <c r="AH345" s="16"/>
      <c r="AI345" s="16"/>
      <c r="AJ345" s="16"/>
      <c r="AK345" s="16"/>
      <c r="AL345" s="16"/>
      <c r="AM345" s="16"/>
      <c r="AN345" s="16"/>
      <c r="AO345" s="16"/>
      <c r="AP345" s="16"/>
      <c r="AQ345" s="16"/>
      <c r="AR345" s="16"/>
      <c r="AS345" s="16"/>
      <c r="AT345" s="16"/>
      <c r="AU345" s="16"/>
      <c r="AV345" s="16"/>
      <c r="AW345" s="16"/>
      <c r="AX345" s="16"/>
      <c r="AY345" s="16"/>
      <c r="AZ345" s="16"/>
    </row>
    <row r="346" ht="15.75" customHeight="1">
      <c r="A346" s="90" t="str">
        <f>IF('Sample list'!$D346="","",CONCATENATE('Sample information'!B$16," #1"," ",'Sample list'!$M346))</f>
        <v>YB-4209 #1 </v>
      </c>
      <c r="B346" s="90" t="str">
        <f>IF('Sample list'!$D346="","",CONCATENATE('Sample information'!B$16,"-",'Sample list'!$D346))</f>
        <v>YB-4209-BSCRO048-24</v>
      </c>
      <c r="C346" s="91" t="s">
        <v>105</v>
      </c>
      <c r="D346" s="91" t="s">
        <v>879</v>
      </c>
      <c r="E346" s="92" t="s">
        <v>107</v>
      </c>
      <c r="F346" s="82" t="s">
        <v>108</v>
      </c>
      <c r="G346" s="91">
        <v>2.0</v>
      </c>
      <c r="H346" s="91">
        <v>50.0</v>
      </c>
      <c r="I346" s="82"/>
      <c r="J346" s="82"/>
      <c r="K346" s="91" t="s">
        <v>880</v>
      </c>
      <c r="L346" s="90" t="str">
        <f t="array" ref="L346">IF('Sample list'!$I346="",CONCATENATE("Custom (",'Sample list'!$K346,")"),IF('Sample list'!$I346="No index","Custom (None)",INDEX(Index!$C$3:$V$230,MATCH('Sample list'!$J346,Index!$B$3:$B$230,0),MATCH('Sample list'!$I346,Index!$C$2:$V$2,0))))</f>
        <v>Custom (GCAGCCTCAT-CTGCTCCTCT)</v>
      </c>
      <c r="M346" s="84"/>
      <c r="N346" s="73" t="s">
        <v>110</v>
      </c>
      <c r="O346" s="84" t="s">
        <v>253</v>
      </c>
      <c r="P346" s="71">
        <f>IF('Sample list'!$D346="","",'Sample list'!$H346)</f>
        <v>50</v>
      </c>
      <c r="Q346" s="71">
        <f>IF('Sample list'!$D346="","",'Sample list'!$G346*'Sample list'!$H346)</f>
        <v>100</v>
      </c>
      <c r="R346" s="82" t="s">
        <v>786</v>
      </c>
      <c r="S346" s="82" t="str">
        <f>IF('Sample list'!$D346="","",CONCATENATE('Sample information'!$B$16,"_",'Sample list'!$R346,"_org_",'Sample list'!$M346))</f>
        <v>YB-4209_PL4_org_</v>
      </c>
      <c r="T346" s="72" t="str">
        <f>IF('Sample list'!$M346="","",(CONCATENATE(20,LEFT('Sample list'!$M346,2),"-",(MID('Sample list'!$M346,3,2)),"-",(RIGHT('Sample list'!$M346,2)))))</f>
        <v/>
      </c>
      <c r="U346" s="72" t="str">
        <f>IF('Sample list'!$D346="","",IF('Sample information'!$B$22="","RML",'Sample information'!$B$22))</f>
        <v>NEBNext Ultra II Library Prep</v>
      </c>
      <c r="V346" s="72" t="s">
        <v>112</v>
      </c>
      <c r="W346" s="73"/>
      <c r="X346" s="73"/>
      <c r="Y346" s="72"/>
      <c r="Z346" s="72"/>
      <c r="AA346" s="94"/>
      <c r="AB346" s="72"/>
      <c r="AC346" s="93"/>
      <c r="AD346" s="72"/>
      <c r="AE346" s="72"/>
      <c r="AF346" s="73"/>
      <c r="AG346" s="16"/>
      <c r="AH346" s="16"/>
      <c r="AI346" s="16"/>
      <c r="AJ346" s="16"/>
      <c r="AK346" s="16"/>
      <c r="AL346" s="16"/>
      <c r="AM346" s="16"/>
      <c r="AN346" s="16"/>
      <c r="AO346" s="16"/>
      <c r="AP346" s="16"/>
      <c r="AQ346" s="16"/>
      <c r="AR346" s="16"/>
      <c r="AS346" s="16"/>
      <c r="AT346" s="16"/>
      <c r="AU346" s="16"/>
      <c r="AV346" s="16"/>
      <c r="AW346" s="16"/>
      <c r="AX346" s="16"/>
      <c r="AY346" s="16"/>
      <c r="AZ346" s="16"/>
    </row>
    <row r="347" ht="15.75" customHeight="1">
      <c r="A347" s="90" t="str">
        <f>IF('Sample list'!$D347="","",CONCATENATE('Sample information'!B$16," #1"," ",'Sample list'!$M347))</f>
        <v>YB-4209 #1 </v>
      </c>
      <c r="B347" s="90" t="str">
        <f>IF('Sample list'!$D347="","",CONCATENATE('Sample information'!B$16,"-",'Sample list'!$D347))</f>
        <v>YB-4209-BSCRO049-24</v>
      </c>
      <c r="C347" s="91" t="s">
        <v>105</v>
      </c>
      <c r="D347" s="91" t="s">
        <v>881</v>
      </c>
      <c r="E347" s="92" t="s">
        <v>107</v>
      </c>
      <c r="F347" s="82" t="s">
        <v>108</v>
      </c>
      <c r="G347" s="91">
        <v>2.0</v>
      </c>
      <c r="H347" s="91">
        <v>50.0</v>
      </c>
      <c r="I347" s="82"/>
      <c r="J347" s="82"/>
      <c r="K347" s="91" t="s">
        <v>882</v>
      </c>
      <c r="L347" s="90" t="str">
        <f t="array" ref="L347">IF('Sample list'!$I347="",CONCATENATE("Custom (",'Sample list'!$K347,")"),IF('Sample list'!$I347="No index","Custom (None)",INDEX(Index!$C$3:$V$230,MATCH('Sample list'!$J347,Index!$B$3:$B$230,0),MATCH('Sample list'!$I347,Index!$C$2:$V$2,0))))</f>
        <v>Custom (ACCTCTCCGT-GTCAGTAGCT)</v>
      </c>
      <c r="M347" s="84"/>
      <c r="N347" s="73" t="s">
        <v>110</v>
      </c>
      <c r="O347" s="84" t="s">
        <v>256</v>
      </c>
      <c r="P347" s="71">
        <f>IF('Sample list'!$D347="","",'Sample list'!$H347)</f>
        <v>50</v>
      </c>
      <c r="Q347" s="71">
        <f>IF('Sample list'!$D347="","",'Sample list'!$G347*'Sample list'!$H347)</f>
        <v>100</v>
      </c>
      <c r="R347" s="82" t="s">
        <v>786</v>
      </c>
      <c r="S347" s="82" t="str">
        <f>IF('Sample list'!$D347="","",CONCATENATE('Sample information'!$B$16,"_",'Sample list'!$R347,"_org_",'Sample list'!$M347))</f>
        <v>YB-4209_PL4_org_</v>
      </c>
      <c r="T347" s="72" t="str">
        <f>IF('Sample list'!$M347="","",(CONCATENATE(20,LEFT('Sample list'!$M347,2),"-",(MID('Sample list'!$M347,3,2)),"-",(RIGHT('Sample list'!$M347,2)))))</f>
        <v/>
      </c>
      <c r="U347" s="72" t="str">
        <f>IF('Sample list'!$D347="","",IF('Sample information'!$B$22="","RML",'Sample information'!$B$22))</f>
        <v>NEBNext Ultra II Library Prep</v>
      </c>
      <c r="V347" s="72" t="s">
        <v>112</v>
      </c>
      <c r="W347" s="73"/>
      <c r="X347" s="73"/>
      <c r="Y347" s="72"/>
      <c r="Z347" s="72"/>
      <c r="AA347" s="94"/>
      <c r="AB347" s="72"/>
      <c r="AC347" s="93"/>
      <c r="AD347" s="72"/>
      <c r="AE347" s="72"/>
      <c r="AF347" s="73"/>
      <c r="AG347" s="16"/>
      <c r="AH347" s="16"/>
      <c r="AI347" s="16"/>
      <c r="AJ347" s="16"/>
      <c r="AK347" s="16"/>
      <c r="AL347" s="16"/>
      <c r="AM347" s="16"/>
      <c r="AN347" s="16"/>
      <c r="AO347" s="16"/>
      <c r="AP347" s="16"/>
      <c r="AQ347" s="16"/>
      <c r="AR347" s="16"/>
      <c r="AS347" s="16"/>
      <c r="AT347" s="16"/>
      <c r="AU347" s="16"/>
      <c r="AV347" s="16"/>
      <c r="AW347" s="16"/>
      <c r="AX347" s="16"/>
      <c r="AY347" s="16"/>
      <c r="AZ347" s="16"/>
    </row>
    <row r="348" ht="15.75" customHeight="1">
      <c r="A348" s="90" t="str">
        <f>IF('Sample list'!$D348="","",CONCATENATE('Sample information'!B$16," #1"," ",'Sample list'!$M348))</f>
        <v>YB-4209 #1 </v>
      </c>
      <c r="B348" s="90" t="str">
        <f>IF('Sample list'!$D348="","",CONCATENATE('Sample information'!B$16,"-",'Sample list'!$D348))</f>
        <v>YB-4209-BSCRO050-24</v>
      </c>
      <c r="C348" s="91" t="s">
        <v>105</v>
      </c>
      <c r="D348" s="91" t="s">
        <v>883</v>
      </c>
      <c r="E348" s="92" t="s">
        <v>107</v>
      </c>
      <c r="F348" s="82" t="s">
        <v>108</v>
      </c>
      <c r="G348" s="91">
        <v>2.0</v>
      </c>
      <c r="H348" s="91">
        <v>50.0</v>
      </c>
      <c r="I348" s="82"/>
      <c r="J348" s="82"/>
      <c r="K348" s="91" t="s">
        <v>884</v>
      </c>
      <c r="L348" s="90" t="str">
        <f t="array" ref="L348">IF('Sample list'!$I348="",CONCATENATE("Custom (",'Sample list'!$K348,")"),IF('Sample list'!$I348="No index","Custom (None)",INDEX(Index!$C$3:$V$230,MATCH('Sample list'!$J348,Index!$B$3:$B$230,0),MATCH('Sample list'!$I348,Index!$C$2:$V$2,0))))</f>
        <v>Custom (GTGTACGTCG-TTATCGACCT)</v>
      </c>
      <c r="M348" s="84"/>
      <c r="N348" s="73" t="s">
        <v>110</v>
      </c>
      <c r="O348" s="84" t="s">
        <v>259</v>
      </c>
      <c r="P348" s="71">
        <f>IF('Sample list'!$D348="","",'Sample list'!$H348)</f>
        <v>50</v>
      </c>
      <c r="Q348" s="71">
        <f>IF('Sample list'!$D348="","",'Sample list'!$G348*'Sample list'!$H348)</f>
        <v>100</v>
      </c>
      <c r="R348" s="82" t="s">
        <v>786</v>
      </c>
      <c r="S348" s="82" t="str">
        <f>IF('Sample list'!$D348="","",CONCATENATE('Sample information'!$B$16,"_",'Sample list'!$R348,"_org_",'Sample list'!$M348))</f>
        <v>YB-4209_PL4_org_</v>
      </c>
      <c r="T348" s="72" t="str">
        <f>IF('Sample list'!$M348="","",(CONCATENATE(20,LEFT('Sample list'!$M348,2),"-",(MID('Sample list'!$M348,3,2)),"-",(RIGHT('Sample list'!$M348,2)))))</f>
        <v/>
      </c>
      <c r="U348" s="72" t="str">
        <f>IF('Sample list'!$D348="","",IF('Sample information'!$B$22="","RML",'Sample information'!$B$22))</f>
        <v>NEBNext Ultra II Library Prep</v>
      </c>
      <c r="V348" s="72" t="s">
        <v>112</v>
      </c>
      <c r="W348" s="73"/>
      <c r="X348" s="73"/>
      <c r="Y348" s="72"/>
      <c r="Z348" s="72"/>
      <c r="AA348" s="94"/>
      <c r="AB348" s="72"/>
      <c r="AC348" s="93"/>
      <c r="AD348" s="72"/>
      <c r="AE348" s="72"/>
      <c r="AF348" s="73"/>
      <c r="AG348" s="16"/>
      <c r="AH348" s="16"/>
      <c r="AI348" s="16"/>
      <c r="AJ348" s="16"/>
      <c r="AK348" s="16"/>
      <c r="AL348" s="16"/>
      <c r="AM348" s="16"/>
      <c r="AN348" s="16"/>
      <c r="AO348" s="16"/>
      <c r="AP348" s="16"/>
      <c r="AQ348" s="16"/>
      <c r="AR348" s="16"/>
      <c r="AS348" s="16"/>
      <c r="AT348" s="16"/>
      <c r="AU348" s="16"/>
      <c r="AV348" s="16"/>
      <c r="AW348" s="16"/>
      <c r="AX348" s="16"/>
      <c r="AY348" s="16"/>
      <c r="AZ348" s="16"/>
    </row>
    <row r="349" ht="15.75" customHeight="1">
      <c r="A349" s="90" t="str">
        <f>IF('Sample list'!$D349="","",CONCATENATE('Sample information'!B$16," #1"," ",'Sample list'!$M349))</f>
        <v>YB-4209 #1 </v>
      </c>
      <c r="B349" s="90" t="str">
        <f>IF('Sample list'!$D349="","",CONCATENATE('Sample information'!B$16,"-",'Sample list'!$D349))</f>
        <v>YB-4209-BSCRO051-24</v>
      </c>
      <c r="C349" s="91" t="s">
        <v>105</v>
      </c>
      <c r="D349" s="91" t="s">
        <v>885</v>
      </c>
      <c r="E349" s="92" t="s">
        <v>107</v>
      </c>
      <c r="F349" s="82" t="s">
        <v>108</v>
      </c>
      <c r="G349" s="91">
        <v>2.0</v>
      </c>
      <c r="H349" s="91">
        <v>50.0</v>
      </c>
      <c r="I349" s="82"/>
      <c r="J349" s="82"/>
      <c r="K349" s="91" t="s">
        <v>886</v>
      </c>
      <c r="L349" s="90" t="str">
        <f t="array" ref="L349">IF('Sample list'!$I349="",CONCATENATE("Custom (",'Sample list'!$K349,")"),IF('Sample list'!$I349="No index","Custom (None)",INDEX(Index!$C$3:$V$230,MATCH('Sample list'!$J349,Index!$B$3:$B$230,0),MATCH('Sample list'!$I349,Index!$C$2:$V$2,0))))</f>
        <v>Custom (CGTCGACAGT-TTGTAGGAAG)</v>
      </c>
      <c r="M349" s="84"/>
      <c r="N349" s="73" t="s">
        <v>110</v>
      </c>
      <c r="O349" s="84" t="s">
        <v>262</v>
      </c>
      <c r="P349" s="71">
        <f>IF('Sample list'!$D349="","",'Sample list'!$H349)</f>
        <v>50</v>
      </c>
      <c r="Q349" s="71">
        <f>IF('Sample list'!$D349="","",'Sample list'!$G349*'Sample list'!$H349)</f>
        <v>100</v>
      </c>
      <c r="R349" s="82" t="s">
        <v>786</v>
      </c>
      <c r="S349" s="82" t="str">
        <f>IF('Sample list'!$D349="","",CONCATENATE('Sample information'!$B$16,"_",'Sample list'!$R349,"_org_",'Sample list'!$M349))</f>
        <v>YB-4209_PL4_org_</v>
      </c>
      <c r="T349" s="72" t="str">
        <f>IF('Sample list'!$M349="","",(CONCATENATE(20,LEFT('Sample list'!$M349,2),"-",(MID('Sample list'!$M349,3,2)),"-",(RIGHT('Sample list'!$M349,2)))))</f>
        <v/>
      </c>
      <c r="U349" s="72" t="str">
        <f>IF('Sample list'!$D349="","",IF('Sample information'!$B$22="","RML",'Sample information'!$B$22))</f>
        <v>NEBNext Ultra II Library Prep</v>
      </c>
      <c r="V349" s="72" t="s">
        <v>112</v>
      </c>
      <c r="W349" s="73"/>
      <c r="X349" s="73"/>
      <c r="Y349" s="72"/>
      <c r="Z349" s="72"/>
      <c r="AA349" s="94"/>
      <c r="AB349" s="72"/>
      <c r="AC349" s="93"/>
      <c r="AD349" s="72"/>
      <c r="AE349" s="72"/>
      <c r="AF349" s="73"/>
      <c r="AG349" s="16"/>
      <c r="AH349" s="16"/>
      <c r="AI349" s="16"/>
      <c r="AJ349" s="16"/>
      <c r="AK349" s="16"/>
      <c r="AL349" s="16"/>
      <c r="AM349" s="16"/>
      <c r="AN349" s="16"/>
      <c r="AO349" s="16"/>
      <c r="AP349" s="16"/>
      <c r="AQ349" s="16"/>
      <c r="AR349" s="16"/>
      <c r="AS349" s="16"/>
      <c r="AT349" s="16"/>
      <c r="AU349" s="16"/>
      <c r="AV349" s="16"/>
      <c r="AW349" s="16"/>
      <c r="AX349" s="16"/>
      <c r="AY349" s="16"/>
      <c r="AZ349" s="16"/>
    </row>
    <row r="350" ht="15.75" customHeight="1">
      <c r="A350" s="90" t="str">
        <f>IF('Sample list'!$D350="","",CONCATENATE('Sample information'!B$16," #1"," ",'Sample list'!$M350))</f>
        <v>YB-4209 #1 </v>
      </c>
      <c r="B350" s="90" t="str">
        <f>IF('Sample list'!$D350="","",CONCATENATE('Sample information'!B$16,"-",'Sample list'!$D350))</f>
        <v>YB-4209-BSCRO052-24</v>
      </c>
      <c r="C350" s="91" t="s">
        <v>105</v>
      </c>
      <c r="D350" s="91" t="s">
        <v>887</v>
      </c>
      <c r="E350" s="92" t="s">
        <v>107</v>
      </c>
      <c r="F350" s="82" t="s">
        <v>108</v>
      </c>
      <c r="G350" s="91">
        <v>2.0</v>
      </c>
      <c r="H350" s="91">
        <v>50.0</v>
      </c>
      <c r="I350" s="82"/>
      <c r="J350" s="82"/>
      <c r="K350" s="91" t="s">
        <v>888</v>
      </c>
      <c r="L350" s="90" t="str">
        <f t="array" ref="L350">IF('Sample list'!$I350="",CONCATENATE("Custom (",'Sample list'!$K350,")"),IF('Sample list'!$I350="No index","Custom (None)",INDEX(Index!$C$3:$V$230,MATCH('Sample list'!$J350,Index!$B$3:$B$230,0),MATCH('Sample list'!$I350,Index!$C$2:$V$2,0))))</f>
        <v>Custom (AAGCCTCTTG-TTGCTACGCT)</v>
      </c>
      <c r="M350" s="84"/>
      <c r="N350" s="73" t="s">
        <v>110</v>
      </c>
      <c r="O350" s="84" t="s">
        <v>265</v>
      </c>
      <c r="P350" s="71">
        <f>IF('Sample list'!$D350="","",'Sample list'!$H350)</f>
        <v>50</v>
      </c>
      <c r="Q350" s="71">
        <f>IF('Sample list'!$D350="","",'Sample list'!$G350*'Sample list'!$H350)</f>
        <v>100</v>
      </c>
      <c r="R350" s="82" t="s">
        <v>786</v>
      </c>
      <c r="S350" s="82" t="str">
        <f>IF('Sample list'!$D350="","",CONCATENATE('Sample information'!$B$16,"_",'Sample list'!$R350,"_org_",'Sample list'!$M350))</f>
        <v>YB-4209_PL4_org_</v>
      </c>
      <c r="T350" s="72" t="str">
        <f>IF('Sample list'!$M350="","",(CONCATENATE(20,LEFT('Sample list'!$M350,2),"-",(MID('Sample list'!$M350,3,2)),"-",(RIGHT('Sample list'!$M350,2)))))</f>
        <v/>
      </c>
      <c r="U350" s="72" t="str">
        <f>IF('Sample list'!$D350="","",IF('Sample information'!$B$22="","RML",'Sample information'!$B$22))</f>
        <v>NEBNext Ultra II Library Prep</v>
      </c>
      <c r="V350" s="72" t="s">
        <v>112</v>
      </c>
      <c r="W350" s="73"/>
      <c r="X350" s="73"/>
      <c r="Y350" s="72"/>
      <c r="Z350" s="72"/>
      <c r="AA350" s="94"/>
      <c r="AB350" s="72"/>
      <c r="AC350" s="93"/>
      <c r="AD350" s="72"/>
      <c r="AE350" s="72"/>
      <c r="AF350" s="73"/>
      <c r="AG350" s="16"/>
      <c r="AH350" s="16"/>
      <c r="AI350" s="16"/>
      <c r="AJ350" s="16"/>
      <c r="AK350" s="16"/>
      <c r="AL350" s="16"/>
      <c r="AM350" s="16"/>
      <c r="AN350" s="16"/>
      <c r="AO350" s="16"/>
      <c r="AP350" s="16"/>
      <c r="AQ350" s="16"/>
      <c r="AR350" s="16"/>
      <c r="AS350" s="16"/>
      <c r="AT350" s="16"/>
      <c r="AU350" s="16"/>
      <c r="AV350" s="16"/>
      <c r="AW350" s="16"/>
      <c r="AX350" s="16"/>
      <c r="AY350" s="16"/>
      <c r="AZ350" s="16"/>
    </row>
    <row r="351" ht="15.75" customHeight="1">
      <c r="A351" s="90" t="str">
        <f>IF('Sample list'!$D351="","",CONCATENATE('Sample information'!B$16," #1"," ",'Sample list'!$M351))</f>
        <v>YB-4209 #1 </v>
      </c>
      <c r="B351" s="90" t="str">
        <f>IF('Sample list'!$D351="","",CONCATENATE('Sample information'!B$16,"-",'Sample list'!$D351))</f>
        <v>YB-4209-BSCRO053-24</v>
      </c>
      <c r="C351" s="91" t="s">
        <v>105</v>
      </c>
      <c r="D351" s="91" t="s">
        <v>889</v>
      </c>
      <c r="E351" s="92" t="s">
        <v>107</v>
      </c>
      <c r="F351" s="82" t="s">
        <v>108</v>
      </c>
      <c r="G351" s="91">
        <v>2.0</v>
      </c>
      <c r="H351" s="91">
        <v>50.0</v>
      </c>
      <c r="I351" s="82"/>
      <c r="J351" s="82"/>
      <c r="K351" s="91" t="s">
        <v>890</v>
      </c>
      <c r="L351" s="90" t="str">
        <f t="array" ref="L351">IF('Sample list'!$I351="",CONCATENATE("Custom (",'Sample list'!$K351,")"),IF('Sample list'!$I351="No index","Custom (None)",INDEX(Index!$C$3:$V$230,MATCH('Sample list'!$J351,Index!$B$3:$B$230,0),MATCH('Sample list'!$I351,Index!$C$2:$V$2,0))))</f>
        <v>Custom (GCATCATTGC-CTCCGTTGAG)</v>
      </c>
      <c r="M351" s="84"/>
      <c r="N351" s="73" t="s">
        <v>110</v>
      </c>
      <c r="O351" s="84" t="s">
        <v>268</v>
      </c>
      <c r="P351" s="71">
        <f>IF('Sample list'!$D351="","",'Sample list'!$H351)</f>
        <v>50</v>
      </c>
      <c r="Q351" s="71">
        <f>IF('Sample list'!$D351="","",'Sample list'!$G351*'Sample list'!$H351)</f>
        <v>100</v>
      </c>
      <c r="R351" s="82" t="s">
        <v>786</v>
      </c>
      <c r="S351" s="82" t="str">
        <f>IF('Sample list'!$D351="","",CONCATENATE('Sample information'!$B$16,"_",'Sample list'!$R351,"_org_",'Sample list'!$M351))</f>
        <v>YB-4209_PL4_org_</v>
      </c>
      <c r="T351" s="72" t="str">
        <f>IF('Sample list'!$M351="","",(CONCATENATE(20,LEFT('Sample list'!$M351,2),"-",(MID('Sample list'!$M351,3,2)),"-",(RIGHT('Sample list'!$M351,2)))))</f>
        <v/>
      </c>
      <c r="U351" s="72" t="str">
        <f>IF('Sample list'!$D351="","",IF('Sample information'!$B$22="","RML",'Sample information'!$B$22))</f>
        <v>NEBNext Ultra II Library Prep</v>
      </c>
      <c r="V351" s="72" t="s">
        <v>112</v>
      </c>
      <c r="W351" s="73"/>
      <c r="X351" s="73"/>
      <c r="Y351" s="72"/>
      <c r="Z351" s="72"/>
      <c r="AA351" s="94"/>
      <c r="AB351" s="72"/>
      <c r="AC351" s="93"/>
      <c r="AD351" s="72"/>
      <c r="AE351" s="72"/>
      <c r="AF351" s="73"/>
      <c r="AG351" s="16"/>
      <c r="AH351" s="16"/>
      <c r="AI351" s="16"/>
      <c r="AJ351" s="16"/>
      <c r="AK351" s="16"/>
      <c r="AL351" s="16"/>
      <c r="AM351" s="16"/>
      <c r="AN351" s="16"/>
      <c r="AO351" s="16"/>
      <c r="AP351" s="16"/>
      <c r="AQ351" s="16"/>
      <c r="AR351" s="16"/>
      <c r="AS351" s="16"/>
      <c r="AT351" s="16"/>
      <c r="AU351" s="16"/>
      <c r="AV351" s="16"/>
      <c r="AW351" s="16"/>
      <c r="AX351" s="16"/>
      <c r="AY351" s="16"/>
      <c r="AZ351" s="16"/>
    </row>
    <row r="352" ht="15.75" customHeight="1">
      <c r="A352" s="90" t="str">
        <f>IF('Sample list'!$D352="","",CONCATENATE('Sample information'!B$16," #1"," ",'Sample list'!$M352))</f>
        <v>YB-4209 #1 </v>
      </c>
      <c r="B352" s="90" t="str">
        <f>IF('Sample list'!$D352="","",CONCATENATE('Sample information'!B$16,"-",'Sample list'!$D352))</f>
        <v>YB-4209-BSCRO054-24</v>
      </c>
      <c r="C352" s="91" t="s">
        <v>105</v>
      </c>
      <c r="D352" s="91" t="s">
        <v>891</v>
      </c>
      <c r="E352" s="92" t="s">
        <v>107</v>
      </c>
      <c r="F352" s="82" t="s">
        <v>108</v>
      </c>
      <c r="G352" s="91">
        <v>2.0</v>
      </c>
      <c r="H352" s="91">
        <v>50.0</v>
      </c>
      <c r="I352" s="82"/>
      <c r="J352" s="82"/>
      <c r="K352" s="91" t="s">
        <v>892</v>
      </c>
      <c r="L352" s="90" t="str">
        <f t="array" ref="L352">IF('Sample list'!$I352="",CONCATENATE("Custom (",'Sample list'!$K352,")"),IF('Sample list'!$I352="No index","Custom (None)",INDEX(Index!$C$3:$V$230,MATCH('Sample list'!$J352,Index!$B$3:$B$230,0),MATCH('Sample list'!$I352,Index!$C$2:$V$2,0))))</f>
        <v>Custom (CTTCTCTCTT-GTCAGCTCGT)</v>
      </c>
      <c r="M352" s="84"/>
      <c r="N352" s="73" t="s">
        <v>110</v>
      </c>
      <c r="O352" s="84" t="s">
        <v>271</v>
      </c>
      <c r="P352" s="71">
        <f>IF('Sample list'!$D352="","",'Sample list'!$H352)</f>
        <v>50</v>
      </c>
      <c r="Q352" s="71">
        <f>IF('Sample list'!$D352="","",'Sample list'!$G352*'Sample list'!$H352)</f>
        <v>100</v>
      </c>
      <c r="R352" s="82" t="s">
        <v>786</v>
      </c>
      <c r="S352" s="82" t="str">
        <f>IF('Sample list'!$D352="","",CONCATENATE('Sample information'!$B$16,"_",'Sample list'!$R352,"_org_",'Sample list'!$M352))</f>
        <v>YB-4209_PL4_org_</v>
      </c>
      <c r="T352" s="72" t="str">
        <f>IF('Sample list'!$M352="","",(CONCATENATE(20,LEFT('Sample list'!$M352,2),"-",(MID('Sample list'!$M352,3,2)),"-",(RIGHT('Sample list'!$M352,2)))))</f>
        <v/>
      </c>
      <c r="U352" s="72" t="str">
        <f>IF('Sample list'!$D352="","",IF('Sample information'!$B$22="","RML",'Sample information'!$B$22))</f>
        <v>NEBNext Ultra II Library Prep</v>
      </c>
      <c r="V352" s="72" t="s">
        <v>112</v>
      </c>
      <c r="W352" s="73"/>
      <c r="X352" s="73"/>
      <c r="Y352" s="72"/>
      <c r="Z352" s="72"/>
      <c r="AA352" s="94"/>
      <c r="AB352" s="72"/>
      <c r="AC352" s="93"/>
      <c r="AD352" s="72"/>
      <c r="AE352" s="72"/>
      <c r="AF352" s="73"/>
      <c r="AG352" s="16"/>
      <c r="AH352" s="16"/>
      <c r="AI352" s="16"/>
      <c r="AJ352" s="16"/>
      <c r="AK352" s="16"/>
      <c r="AL352" s="16"/>
      <c r="AM352" s="16"/>
      <c r="AN352" s="16"/>
      <c r="AO352" s="16"/>
      <c r="AP352" s="16"/>
      <c r="AQ352" s="16"/>
      <c r="AR352" s="16"/>
      <c r="AS352" s="16"/>
      <c r="AT352" s="16"/>
      <c r="AU352" s="16"/>
      <c r="AV352" s="16"/>
      <c r="AW352" s="16"/>
      <c r="AX352" s="16"/>
      <c r="AY352" s="16"/>
      <c r="AZ352" s="16"/>
    </row>
    <row r="353" ht="15.75" customHeight="1">
      <c r="A353" s="90" t="str">
        <f>IF('Sample list'!$D353="","",CONCATENATE('Sample information'!B$16," #1"," ",'Sample list'!$M353))</f>
        <v>YB-4209 #1 </v>
      </c>
      <c r="B353" s="90" t="str">
        <f>IF('Sample list'!$D353="","",CONCATENATE('Sample information'!B$16,"-",'Sample list'!$D353))</f>
        <v>YB-4209-BSCRO055-24</v>
      </c>
      <c r="C353" s="91" t="s">
        <v>105</v>
      </c>
      <c r="D353" s="91" t="s">
        <v>893</v>
      </c>
      <c r="E353" s="92" t="s">
        <v>107</v>
      </c>
      <c r="F353" s="82" t="s">
        <v>108</v>
      </c>
      <c r="G353" s="91">
        <v>2.0</v>
      </c>
      <c r="H353" s="91">
        <v>50.0</v>
      </c>
      <c r="I353" s="82"/>
      <c r="J353" s="82"/>
      <c r="K353" s="91" t="s">
        <v>894</v>
      </c>
      <c r="L353" s="90" t="str">
        <f t="array" ref="L353">IF('Sample list'!$I353="",CONCATENATE("Custom (",'Sample list'!$K353,")"),IF('Sample list'!$I353="No index","Custom (None)",INDEX(Index!$C$3:$V$230,MATCH('Sample list'!$J353,Index!$B$3:$B$230,0),MATCH('Sample list'!$I353,Index!$C$2:$V$2,0))))</f>
        <v>Custom (TGAATGAGCA-ACGTCATCGG)</v>
      </c>
      <c r="M353" s="84"/>
      <c r="N353" s="73" t="s">
        <v>110</v>
      </c>
      <c r="O353" s="84" t="s">
        <v>274</v>
      </c>
      <c r="P353" s="71">
        <f>IF('Sample list'!$D353="","",'Sample list'!$H353)</f>
        <v>50</v>
      </c>
      <c r="Q353" s="71">
        <f>IF('Sample list'!$D353="","",'Sample list'!$G353*'Sample list'!$H353)</f>
        <v>100</v>
      </c>
      <c r="R353" s="82" t="s">
        <v>786</v>
      </c>
      <c r="S353" s="82" t="str">
        <f>IF('Sample list'!$D353="","",CONCATENATE('Sample information'!$B$16,"_",'Sample list'!$R353,"_org_",'Sample list'!$M353))</f>
        <v>YB-4209_PL4_org_</v>
      </c>
      <c r="T353" s="72" t="str">
        <f>IF('Sample list'!$M353="","",(CONCATENATE(20,LEFT('Sample list'!$M353,2),"-",(MID('Sample list'!$M353,3,2)),"-",(RIGHT('Sample list'!$M353,2)))))</f>
        <v/>
      </c>
      <c r="U353" s="72" t="str">
        <f>IF('Sample list'!$D353="","",IF('Sample information'!$B$22="","RML",'Sample information'!$B$22))</f>
        <v>NEBNext Ultra II Library Prep</v>
      </c>
      <c r="V353" s="72" t="s">
        <v>112</v>
      </c>
      <c r="W353" s="73"/>
      <c r="X353" s="73"/>
      <c r="Y353" s="72"/>
      <c r="Z353" s="72"/>
      <c r="AA353" s="94"/>
      <c r="AB353" s="72"/>
      <c r="AC353" s="93"/>
      <c r="AD353" s="72"/>
      <c r="AE353" s="72"/>
      <c r="AF353" s="73"/>
      <c r="AG353" s="16"/>
      <c r="AH353" s="16"/>
      <c r="AI353" s="16"/>
      <c r="AJ353" s="16"/>
      <c r="AK353" s="16"/>
      <c r="AL353" s="16"/>
      <c r="AM353" s="16"/>
      <c r="AN353" s="16"/>
      <c r="AO353" s="16"/>
      <c r="AP353" s="16"/>
      <c r="AQ353" s="16"/>
      <c r="AR353" s="16"/>
      <c r="AS353" s="16"/>
      <c r="AT353" s="16"/>
      <c r="AU353" s="16"/>
      <c r="AV353" s="16"/>
      <c r="AW353" s="16"/>
      <c r="AX353" s="16"/>
      <c r="AY353" s="16"/>
      <c r="AZ353" s="16"/>
    </row>
    <row r="354" ht="15.75" customHeight="1">
      <c r="A354" s="90" t="str">
        <f>IF('Sample list'!$D354="","",CONCATENATE('Sample information'!B$16," #1"," ",'Sample list'!$M354))</f>
        <v>YB-4209 #1 </v>
      </c>
      <c r="B354" s="90" t="str">
        <f>IF('Sample list'!$D354="","",CONCATENATE('Sample information'!B$16,"-",'Sample list'!$D354))</f>
        <v>YB-4209-BSCRO056-24</v>
      </c>
      <c r="C354" s="91" t="s">
        <v>105</v>
      </c>
      <c r="D354" s="91" t="s">
        <v>895</v>
      </c>
      <c r="E354" s="92" t="s">
        <v>107</v>
      </c>
      <c r="F354" s="82" t="s">
        <v>108</v>
      </c>
      <c r="G354" s="91">
        <v>2.0</v>
      </c>
      <c r="H354" s="91">
        <v>50.0</v>
      </c>
      <c r="I354" s="82"/>
      <c r="J354" s="82"/>
      <c r="K354" s="91" t="s">
        <v>896</v>
      </c>
      <c r="L354" s="90" t="str">
        <f t="array" ref="L354">IF('Sample list'!$I354="",CONCATENATE("Custom (",'Sample list'!$K354,")"),IF('Sample list'!$I354="No index","Custom (None)",INDEX(Index!$C$3:$V$230,MATCH('Sample list'!$J354,Index!$B$3:$B$230,0),MATCH('Sample list'!$I354,Index!$C$2:$V$2,0))))</f>
        <v>Custom (TCGCTCCAAG-GAGAACCATA)</v>
      </c>
      <c r="M354" s="84"/>
      <c r="N354" s="73" t="s">
        <v>110</v>
      </c>
      <c r="O354" s="84" t="s">
        <v>277</v>
      </c>
      <c r="P354" s="71">
        <f>IF('Sample list'!$D354="","",'Sample list'!$H354)</f>
        <v>50</v>
      </c>
      <c r="Q354" s="71">
        <f>IF('Sample list'!$D354="","",'Sample list'!$G354*'Sample list'!$H354)</f>
        <v>100</v>
      </c>
      <c r="R354" s="82" t="s">
        <v>786</v>
      </c>
      <c r="S354" s="82" t="str">
        <f>IF('Sample list'!$D354="","",CONCATENATE('Sample information'!$B$16,"_",'Sample list'!$R354,"_org_",'Sample list'!$M354))</f>
        <v>YB-4209_PL4_org_</v>
      </c>
      <c r="T354" s="72" t="str">
        <f>IF('Sample list'!$M354="","",(CONCATENATE(20,LEFT('Sample list'!$M354,2),"-",(MID('Sample list'!$M354,3,2)),"-",(RIGHT('Sample list'!$M354,2)))))</f>
        <v/>
      </c>
      <c r="U354" s="72" t="str">
        <f>IF('Sample list'!$D354="","",IF('Sample information'!$B$22="","RML",'Sample information'!$B$22))</f>
        <v>NEBNext Ultra II Library Prep</v>
      </c>
      <c r="V354" s="72" t="s">
        <v>112</v>
      </c>
      <c r="W354" s="73"/>
      <c r="X354" s="73"/>
      <c r="Y354" s="72"/>
      <c r="Z354" s="72"/>
      <c r="AA354" s="94"/>
      <c r="AB354" s="72"/>
      <c r="AC354" s="93"/>
      <c r="AD354" s="72"/>
      <c r="AE354" s="72"/>
      <c r="AF354" s="73"/>
      <c r="AG354" s="16"/>
      <c r="AH354" s="16"/>
      <c r="AI354" s="16"/>
      <c r="AJ354" s="16"/>
      <c r="AK354" s="16"/>
      <c r="AL354" s="16"/>
      <c r="AM354" s="16"/>
      <c r="AN354" s="16"/>
      <c r="AO354" s="16"/>
      <c r="AP354" s="16"/>
      <c r="AQ354" s="16"/>
      <c r="AR354" s="16"/>
      <c r="AS354" s="16"/>
      <c r="AT354" s="16"/>
      <c r="AU354" s="16"/>
      <c r="AV354" s="16"/>
      <c r="AW354" s="16"/>
      <c r="AX354" s="16"/>
      <c r="AY354" s="16"/>
      <c r="AZ354" s="16"/>
    </row>
    <row r="355" ht="15.75" customHeight="1">
      <c r="A355" s="90" t="str">
        <f>IF('Sample list'!$D355="","",CONCATENATE('Sample information'!B$16," #1"," ",'Sample list'!$M355))</f>
        <v>YB-4209 #1 </v>
      </c>
      <c r="B355" s="90" t="str">
        <f>IF('Sample list'!$D355="","",CONCATENATE('Sample information'!B$16,"-",'Sample list'!$D355))</f>
        <v>YB-4209-BSCRO057-24</v>
      </c>
      <c r="C355" s="91" t="s">
        <v>105</v>
      </c>
      <c r="D355" s="91" t="s">
        <v>897</v>
      </c>
      <c r="E355" s="92" t="s">
        <v>107</v>
      </c>
      <c r="F355" s="82" t="s">
        <v>108</v>
      </c>
      <c r="G355" s="91">
        <v>2.0</v>
      </c>
      <c r="H355" s="91">
        <v>50.0</v>
      </c>
      <c r="I355" s="82"/>
      <c r="J355" s="82"/>
      <c r="K355" s="91" t="s">
        <v>898</v>
      </c>
      <c r="L355" s="90" t="str">
        <f t="array" ref="L355">IF('Sample list'!$I355="",CONCATENATE("Custom (",'Sample list'!$K355,")"),IF('Sample list'!$I355="No index","Custom (None)",INDEX(Index!$C$3:$V$230,MATCH('Sample list'!$J355,Index!$B$3:$B$230,0),MATCH('Sample list'!$I355,Index!$C$2:$V$2,0))))</f>
        <v>Custom (TGATACCAAG-AGCCTATACA)</v>
      </c>
      <c r="M355" s="84"/>
      <c r="N355" s="73" t="s">
        <v>110</v>
      </c>
      <c r="O355" s="84" t="s">
        <v>280</v>
      </c>
      <c r="P355" s="71">
        <f>IF('Sample list'!$D355="","",'Sample list'!$H355)</f>
        <v>50</v>
      </c>
      <c r="Q355" s="71">
        <f>IF('Sample list'!$D355="","",'Sample list'!$G355*'Sample list'!$H355)</f>
        <v>100</v>
      </c>
      <c r="R355" s="82" t="s">
        <v>786</v>
      </c>
      <c r="S355" s="82" t="str">
        <f>IF('Sample list'!$D355="","",CONCATENATE('Sample information'!$B$16,"_",'Sample list'!$R355,"_org_",'Sample list'!$M355))</f>
        <v>YB-4209_PL4_org_</v>
      </c>
      <c r="T355" s="72" t="str">
        <f>IF('Sample list'!$M355="","",(CONCATENATE(20,LEFT('Sample list'!$M355,2),"-",(MID('Sample list'!$M355,3,2)),"-",(RIGHT('Sample list'!$M355,2)))))</f>
        <v/>
      </c>
      <c r="U355" s="72" t="str">
        <f>IF('Sample list'!$D355="","",IF('Sample information'!$B$22="","RML",'Sample information'!$B$22))</f>
        <v>NEBNext Ultra II Library Prep</v>
      </c>
      <c r="V355" s="72" t="s">
        <v>112</v>
      </c>
      <c r="W355" s="73"/>
      <c r="X355" s="73"/>
      <c r="Y355" s="72"/>
      <c r="Z355" s="72"/>
      <c r="AA355" s="94"/>
      <c r="AB355" s="72"/>
      <c r="AC355" s="93"/>
      <c r="AD355" s="72"/>
      <c r="AE355" s="72"/>
      <c r="AF355" s="73"/>
      <c r="AG355" s="16"/>
      <c r="AH355" s="16"/>
      <c r="AI355" s="16"/>
      <c r="AJ355" s="16"/>
      <c r="AK355" s="16"/>
      <c r="AL355" s="16"/>
      <c r="AM355" s="16"/>
      <c r="AN355" s="16"/>
      <c r="AO355" s="16"/>
      <c r="AP355" s="16"/>
      <c r="AQ355" s="16"/>
      <c r="AR355" s="16"/>
      <c r="AS355" s="16"/>
      <c r="AT355" s="16"/>
      <c r="AU355" s="16"/>
      <c r="AV355" s="16"/>
      <c r="AW355" s="16"/>
      <c r="AX355" s="16"/>
      <c r="AY355" s="16"/>
      <c r="AZ355" s="16"/>
    </row>
    <row r="356" ht="15.75" customHeight="1">
      <c r="A356" s="90" t="str">
        <f>IF('Sample list'!$D356="","",CONCATENATE('Sample information'!B$16," #1"," ",'Sample list'!$M356))</f>
        <v>YB-4209 #1 </v>
      </c>
      <c r="B356" s="90" t="str">
        <f>IF('Sample list'!$D356="","",CONCATENATE('Sample information'!B$16,"-",'Sample list'!$D356))</f>
        <v>YB-4209-BSCRO058-24</v>
      </c>
      <c r="C356" s="91" t="s">
        <v>105</v>
      </c>
      <c r="D356" s="91" t="s">
        <v>899</v>
      </c>
      <c r="E356" s="92" t="s">
        <v>107</v>
      </c>
      <c r="F356" s="82" t="s">
        <v>108</v>
      </c>
      <c r="G356" s="91">
        <v>2.0</v>
      </c>
      <c r="H356" s="91">
        <v>50.0</v>
      </c>
      <c r="I356" s="82"/>
      <c r="J356" s="82"/>
      <c r="K356" s="91" t="s">
        <v>900</v>
      </c>
      <c r="L356" s="90" t="str">
        <f t="array" ref="L356">IF('Sample list'!$I356="",CONCATENATE("Custom (",'Sample list'!$K356,")"),IF('Sample list'!$I356="No index","Custom (None)",INDEX(Index!$C$3:$V$230,MATCH('Sample list'!$J356,Index!$B$3:$B$230,0),MATCH('Sample list'!$I356,Index!$C$2:$V$2,0))))</f>
        <v>Custom (CGCAGGTTAA-ACATCAGTAG)</v>
      </c>
      <c r="M356" s="84"/>
      <c r="N356" s="73" t="s">
        <v>110</v>
      </c>
      <c r="O356" s="84" t="s">
        <v>283</v>
      </c>
      <c r="P356" s="71">
        <f>IF('Sample list'!$D356="","",'Sample list'!$H356)</f>
        <v>50</v>
      </c>
      <c r="Q356" s="71">
        <f>IF('Sample list'!$D356="","",'Sample list'!$G356*'Sample list'!$H356)</f>
        <v>100</v>
      </c>
      <c r="R356" s="82" t="s">
        <v>786</v>
      </c>
      <c r="S356" s="82" t="str">
        <f>IF('Sample list'!$D356="","",CONCATENATE('Sample information'!$B$16,"_",'Sample list'!$R356,"_org_",'Sample list'!$M356))</f>
        <v>YB-4209_PL4_org_</v>
      </c>
      <c r="T356" s="72" t="str">
        <f>IF('Sample list'!$M356="","",(CONCATENATE(20,LEFT('Sample list'!$M356,2),"-",(MID('Sample list'!$M356,3,2)),"-",(RIGHT('Sample list'!$M356,2)))))</f>
        <v/>
      </c>
      <c r="U356" s="72" t="str">
        <f>IF('Sample list'!$D356="","",IF('Sample information'!$B$22="","RML",'Sample information'!$B$22))</f>
        <v>NEBNext Ultra II Library Prep</v>
      </c>
      <c r="V356" s="72" t="s">
        <v>112</v>
      </c>
      <c r="W356" s="73"/>
      <c r="X356" s="73"/>
      <c r="Y356" s="72"/>
      <c r="Z356" s="72"/>
      <c r="AA356" s="94"/>
      <c r="AB356" s="72"/>
      <c r="AC356" s="93"/>
      <c r="AD356" s="72"/>
      <c r="AE356" s="72"/>
      <c r="AF356" s="73"/>
      <c r="AG356" s="16"/>
      <c r="AH356" s="16"/>
      <c r="AI356" s="16"/>
      <c r="AJ356" s="16"/>
      <c r="AK356" s="16"/>
      <c r="AL356" s="16"/>
      <c r="AM356" s="16"/>
      <c r="AN356" s="16"/>
      <c r="AO356" s="16"/>
      <c r="AP356" s="16"/>
      <c r="AQ356" s="16"/>
      <c r="AR356" s="16"/>
      <c r="AS356" s="16"/>
      <c r="AT356" s="16"/>
      <c r="AU356" s="16"/>
      <c r="AV356" s="16"/>
      <c r="AW356" s="16"/>
      <c r="AX356" s="16"/>
      <c r="AY356" s="16"/>
      <c r="AZ356" s="16"/>
    </row>
    <row r="357" ht="15.75" customHeight="1">
      <c r="A357" s="90" t="str">
        <f>IF('Sample list'!$D357="","",CONCATENATE('Sample information'!B$16," #1"," ",'Sample list'!$M357))</f>
        <v>YB-4209 #1 </v>
      </c>
      <c r="B357" s="90" t="str">
        <f>IF('Sample list'!$D357="","",CONCATENATE('Sample information'!B$16,"-",'Sample list'!$D357))</f>
        <v>YB-4209-BSCRO059-24</v>
      </c>
      <c r="C357" s="91" t="s">
        <v>105</v>
      </c>
      <c r="D357" s="91" t="s">
        <v>901</v>
      </c>
      <c r="E357" s="92" t="s">
        <v>107</v>
      </c>
      <c r="F357" s="82" t="s">
        <v>108</v>
      </c>
      <c r="G357" s="91">
        <v>2.0</v>
      </c>
      <c r="H357" s="91">
        <v>50.0</v>
      </c>
      <c r="I357" s="82"/>
      <c r="J357" s="82"/>
      <c r="K357" s="91" t="s">
        <v>902</v>
      </c>
      <c r="L357" s="90" t="str">
        <f t="array" ref="L357">IF('Sample list'!$I357="",CONCATENATE("Custom (",'Sample list'!$K357,")"),IF('Sample list'!$I357="No index","Custom (None)",INDEX(Index!$C$3:$V$230,MATCH('Sample list'!$J357,Index!$B$3:$B$230,0),MATCH('Sample list'!$I357,Index!$C$2:$V$2,0))))</f>
        <v>Custom (CAGGTATCAT-TATGAGACTC)</v>
      </c>
      <c r="M357" s="84"/>
      <c r="N357" s="73" t="s">
        <v>110</v>
      </c>
      <c r="O357" s="84" t="s">
        <v>286</v>
      </c>
      <c r="P357" s="71">
        <f>IF('Sample list'!$D357="","",'Sample list'!$H357)</f>
        <v>50</v>
      </c>
      <c r="Q357" s="71">
        <f>IF('Sample list'!$D357="","",'Sample list'!$G357*'Sample list'!$H357)</f>
        <v>100</v>
      </c>
      <c r="R357" s="82" t="s">
        <v>786</v>
      </c>
      <c r="S357" s="82" t="str">
        <f>IF('Sample list'!$D357="","",CONCATENATE('Sample information'!$B$16,"_",'Sample list'!$R357,"_org_",'Sample list'!$M357))</f>
        <v>YB-4209_PL4_org_</v>
      </c>
      <c r="T357" s="72" t="str">
        <f>IF('Sample list'!$M357="","",(CONCATENATE(20,LEFT('Sample list'!$M357,2),"-",(MID('Sample list'!$M357,3,2)),"-",(RIGHT('Sample list'!$M357,2)))))</f>
        <v/>
      </c>
      <c r="U357" s="72" t="str">
        <f>IF('Sample list'!$D357="","",IF('Sample information'!$B$22="","RML",'Sample information'!$B$22))</f>
        <v>NEBNext Ultra II Library Prep</v>
      </c>
      <c r="V357" s="72" t="s">
        <v>112</v>
      </c>
      <c r="W357" s="73"/>
      <c r="X357" s="73"/>
      <c r="Y357" s="72"/>
      <c r="Z357" s="72"/>
      <c r="AA357" s="94"/>
      <c r="AB357" s="72"/>
      <c r="AC357" s="93"/>
      <c r="AD357" s="72"/>
      <c r="AE357" s="72"/>
      <c r="AF357" s="73"/>
      <c r="AG357" s="16"/>
      <c r="AH357" s="16"/>
      <c r="AI357" s="16"/>
      <c r="AJ357" s="16"/>
      <c r="AK357" s="16"/>
      <c r="AL357" s="16"/>
      <c r="AM357" s="16"/>
      <c r="AN357" s="16"/>
      <c r="AO357" s="16"/>
      <c r="AP357" s="16"/>
      <c r="AQ357" s="16"/>
      <c r="AR357" s="16"/>
      <c r="AS357" s="16"/>
      <c r="AT357" s="16"/>
      <c r="AU357" s="16"/>
      <c r="AV357" s="16"/>
      <c r="AW357" s="16"/>
      <c r="AX357" s="16"/>
      <c r="AY357" s="16"/>
      <c r="AZ357" s="16"/>
    </row>
    <row r="358" ht="15.75" customHeight="1">
      <c r="A358" s="90" t="str">
        <f>IF('Sample list'!$D358="","",CONCATENATE('Sample information'!B$16," #1"," ",'Sample list'!$M358))</f>
        <v>YB-4209 #1 </v>
      </c>
      <c r="B358" s="90" t="str">
        <f>IF('Sample list'!$D358="","",CONCATENATE('Sample information'!B$16,"-",'Sample list'!$D358))</f>
        <v>YB-4209-BSCRO060-24</v>
      </c>
      <c r="C358" s="91" t="s">
        <v>105</v>
      </c>
      <c r="D358" s="91" t="s">
        <v>903</v>
      </c>
      <c r="E358" s="92" t="s">
        <v>107</v>
      </c>
      <c r="F358" s="82" t="s">
        <v>108</v>
      </c>
      <c r="G358" s="91">
        <v>2.0</v>
      </c>
      <c r="H358" s="91">
        <v>50.0</v>
      </c>
      <c r="I358" s="82"/>
      <c r="J358" s="82"/>
      <c r="K358" s="91" t="s">
        <v>904</v>
      </c>
      <c r="L358" s="90" t="str">
        <f t="array" ref="L358">IF('Sample list'!$I358="",CONCATENATE("Custom (",'Sample list'!$K358,")"),IF('Sample list'!$I358="No index","Custom (None)",INDEX(Index!$C$3:$V$230,MATCH('Sample list'!$J358,Index!$B$3:$B$230,0),MATCH('Sample list'!$I358,Index!$C$2:$V$2,0))))</f>
        <v>Custom (AGACACTATG-TAATGCACAG)</v>
      </c>
      <c r="M358" s="84"/>
      <c r="N358" s="73" t="s">
        <v>110</v>
      </c>
      <c r="O358" s="84" t="s">
        <v>289</v>
      </c>
      <c r="P358" s="71">
        <f>IF('Sample list'!$D358="","",'Sample list'!$H358)</f>
        <v>50</v>
      </c>
      <c r="Q358" s="71">
        <f>IF('Sample list'!$D358="","",'Sample list'!$G358*'Sample list'!$H358)</f>
        <v>100</v>
      </c>
      <c r="R358" s="82" t="s">
        <v>786</v>
      </c>
      <c r="S358" s="82" t="str">
        <f>IF('Sample list'!$D358="","",CONCATENATE('Sample information'!$B$16,"_",'Sample list'!$R358,"_org_",'Sample list'!$M358))</f>
        <v>YB-4209_PL4_org_</v>
      </c>
      <c r="T358" s="72" t="str">
        <f>IF('Sample list'!$M358="","",(CONCATENATE(20,LEFT('Sample list'!$M358,2),"-",(MID('Sample list'!$M358,3,2)),"-",(RIGHT('Sample list'!$M358,2)))))</f>
        <v/>
      </c>
      <c r="U358" s="72" t="str">
        <f>IF('Sample list'!$D358="","",IF('Sample information'!$B$22="","RML",'Sample information'!$B$22))</f>
        <v>NEBNext Ultra II Library Prep</v>
      </c>
      <c r="V358" s="72" t="s">
        <v>112</v>
      </c>
      <c r="W358" s="73"/>
      <c r="X358" s="73"/>
      <c r="Y358" s="72"/>
      <c r="Z358" s="72"/>
      <c r="AA358" s="94"/>
      <c r="AB358" s="72"/>
      <c r="AC358" s="93"/>
      <c r="AD358" s="72"/>
      <c r="AE358" s="72"/>
      <c r="AF358" s="73"/>
      <c r="AG358" s="16"/>
      <c r="AH358" s="16"/>
      <c r="AI358" s="16"/>
      <c r="AJ358" s="16"/>
      <c r="AK358" s="16"/>
      <c r="AL358" s="16"/>
      <c r="AM358" s="16"/>
      <c r="AN358" s="16"/>
      <c r="AO358" s="16"/>
      <c r="AP358" s="16"/>
      <c r="AQ358" s="16"/>
      <c r="AR358" s="16"/>
      <c r="AS358" s="16"/>
      <c r="AT358" s="16"/>
      <c r="AU358" s="16"/>
      <c r="AV358" s="16"/>
      <c r="AW358" s="16"/>
      <c r="AX358" s="16"/>
      <c r="AY358" s="16"/>
      <c r="AZ358" s="16"/>
    </row>
    <row r="359" ht="15.75" customHeight="1">
      <c r="A359" s="90" t="str">
        <f>IF('Sample list'!$D359="","",CONCATENATE('Sample information'!B$16," #1"," ",'Sample list'!$M359))</f>
        <v>YB-4209 #1 </v>
      </c>
      <c r="B359" s="90" t="str">
        <f>IF('Sample list'!$D359="","",CONCATENATE('Sample information'!B$16,"-",'Sample list'!$D359))</f>
        <v>YB-4209-BSCRO061-24</v>
      </c>
      <c r="C359" s="91" t="s">
        <v>105</v>
      </c>
      <c r="D359" s="91" t="s">
        <v>905</v>
      </c>
      <c r="E359" s="92" t="s">
        <v>107</v>
      </c>
      <c r="F359" s="82" t="s">
        <v>108</v>
      </c>
      <c r="G359" s="91">
        <v>2.0</v>
      </c>
      <c r="H359" s="91">
        <v>50.0</v>
      </c>
      <c r="I359" s="82"/>
      <c r="J359" s="82"/>
      <c r="K359" s="91" t="s">
        <v>906</v>
      </c>
      <c r="L359" s="90" t="str">
        <f t="array" ref="L359">IF('Sample list'!$I359="",CONCATENATE("Custom (",'Sample list'!$K359,")"),IF('Sample list'!$I359="No index","Custom (None)",INDEX(Index!$C$3:$V$230,MATCH('Sample list'!$J359,Index!$B$3:$B$230,0),MATCH('Sample list'!$I359,Index!$C$2:$V$2,0))))</f>
        <v>Custom (TAAGTGCCAA-TACGACGCAC)</v>
      </c>
      <c r="M359" s="84"/>
      <c r="N359" s="73" t="s">
        <v>110</v>
      </c>
      <c r="O359" s="84" t="s">
        <v>292</v>
      </c>
      <c r="P359" s="71">
        <f>IF('Sample list'!$D359="","",'Sample list'!$H359)</f>
        <v>50</v>
      </c>
      <c r="Q359" s="71">
        <f>IF('Sample list'!$D359="","",'Sample list'!$G359*'Sample list'!$H359)</f>
        <v>100</v>
      </c>
      <c r="R359" s="82" t="s">
        <v>786</v>
      </c>
      <c r="S359" s="82" t="str">
        <f>IF('Sample list'!$D359="","",CONCATENATE('Sample information'!$B$16,"_",'Sample list'!$R359,"_org_",'Sample list'!$M359))</f>
        <v>YB-4209_PL4_org_</v>
      </c>
      <c r="T359" s="72" t="str">
        <f>IF('Sample list'!$M359="","",(CONCATENATE(20,LEFT('Sample list'!$M359,2),"-",(MID('Sample list'!$M359,3,2)),"-",(RIGHT('Sample list'!$M359,2)))))</f>
        <v/>
      </c>
      <c r="U359" s="72" t="str">
        <f>IF('Sample list'!$D359="","",IF('Sample information'!$B$22="","RML",'Sample information'!$B$22))</f>
        <v>NEBNext Ultra II Library Prep</v>
      </c>
      <c r="V359" s="72" t="s">
        <v>112</v>
      </c>
      <c r="W359" s="73"/>
      <c r="X359" s="73"/>
      <c r="Y359" s="72"/>
      <c r="Z359" s="72"/>
      <c r="AA359" s="94"/>
      <c r="AB359" s="72"/>
      <c r="AC359" s="93"/>
      <c r="AD359" s="72"/>
      <c r="AE359" s="72"/>
      <c r="AF359" s="73"/>
      <c r="AG359" s="16"/>
      <c r="AH359" s="16"/>
      <c r="AI359" s="16"/>
      <c r="AJ359" s="16"/>
      <c r="AK359" s="16"/>
      <c r="AL359" s="16"/>
      <c r="AM359" s="16"/>
      <c r="AN359" s="16"/>
      <c r="AO359" s="16"/>
      <c r="AP359" s="16"/>
      <c r="AQ359" s="16"/>
      <c r="AR359" s="16"/>
      <c r="AS359" s="16"/>
      <c r="AT359" s="16"/>
      <c r="AU359" s="16"/>
      <c r="AV359" s="16"/>
      <c r="AW359" s="16"/>
      <c r="AX359" s="16"/>
      <c r="AY359" s="16"/>
      <c r="AZ359" s="16"/>
    </row>
    <row r="360" ht="15.75" customHeight="1">
      <c r="A360" s="90" t="str">
        <f>IF('Sample list'!$D360="","",CONCATENATE('Sample information'!B$16," #1"," ",'Sample list'!$M360))</f>
        <v>YB-4209 #1 </v>
      </c>
      <c r="B360" s="90" t="str">
        <f>IF('Sample list'!$D360="","",CONCATENATE('Sample information'!B$16,"-",'Sample list'!$D360))</f>
        <v>YB-4209-BSCRO062-24</v>
      </c>
      <c r="C360" s="91" t="s">
        <v>105</v>
      </c>
      <c r="D360" s="91" t="s">
        <v>907</v>
      </c>
      <c r="E360" s="92" t="s">
        <v>107</v>
      </c>
      <c r="F360" s="82" t="s">
        <v>108</v>
      </c>
      <c r="G360" s="91">
        <v>2.0</v>
      </c>
      <c r="H360" s="91">
        <v>50.0</v>
      </c>
      <c r="I360" s="82"/>
      <c r="J360" s="82"/>
      <c r="K360" s="91" t="s">
        <v>908</v>
      </c>
      <c r="L360" s="90" t="str">
        <f t="array" ref="L360">IF('Sample list'!$I360="",CONCATENATE("Custom (",'Sample list'!$K360,")"),IF('Sample list'!$I360="No index","Custom (None)",INDEX(Index!$C$3:$V$230,MATCH('Sample list'!$J360,Index!$B$3:$B$230,0),MATCH('Sample list'!$I360,Index!$C$2:$V$2,0))))</f>
        <v>Custom (AGGTCACGCT-ACTCGGATGG)</v>
      </c>
      <c r="M360" s="84"/>
      <c r="N360" s="73" t="s">
        <v>110</v>
      </c>
      <c r="O360" s="84" t="s">
        <v>295</v>
      </c>
      <c r="P360" s="71">
        <f>IF('Sample list'!$D360="","",'Sample list'!$H360)</f>
        <v>50</v>
      </c>
      <c r="Q360" s="71">
        <f>IF('Sample list'!$D360="","",'Sample list'!$G360*'Sample list'!$H360)</f>
        <v>100</v>
      </c>
      <c r="R360" s="82" t="s">
        <v>786</v>
      </c>
      <c r="S360" s="82" t="str">
        <f>IF('Sample list'!$D360="","",CONCATENATE('Sample information'!$B$16,"_",'Sample list'!$R360,"_org_",'Sample list'!$M360))</f>
        <v>YB-4209_PL4_org_</v>
      </c>
      <c r="T360" s="72" t="str">
        <f>IF('Sample list'!$M360="","",(CONCATENATE(20,LEFT('Sample list'!$M360,2),"-",(MID('Sample list'!$M360,3,2)),"-",(RIGHT('Sample list'!$M360,2)))))</f>
        <v/>
      </c>
      <c r="U360" s="72" t="str">
        <f>IF('Sample list'!$D360="","",IF('Sample information'!$B$22="","RML",'Sample information'!$B$22))</f>
        <v>NEBNext Ultra II Library Prep</v>
      </c>
      <c r="V360" s="72" t="s">
        <v>112</v>
      </c>
      <c r="W360" s="73"/>
      <c r="X360" s="73"/>
      <c r="Y360" s="72"/>
      <c r="Z360" s="72"/>
      <c r="AA360" s="94"/>
      <c r="AB360" s="72"/>
      <c r="AC360" s="93"/>
      <c r="AD360" s="72"/>
      <c r="AE360" s="72"/>
      <c r="AF360" s="73"/>
      <c r="AG360" s="16"/>
      <c r="AH360" s="16"/>
      <c r="AI360" s="16"/>
      <c r="AJ360" s="16"/>
      <c r="AK360" s="16"/>
      <c r="AL360" s="16"/>
      <c r="AM360" s="16"/>
      <c r="AN360" s="16"/>
      <c r="AO360" s="16"/>
      <c r="AP360" s="16"/>
      <c r="AQ360" s="16"/>
      <c r="AR360" s="16"/>
      <c r="AS360" s="16"/>
      <c r="AT360" s="16"/>
      <c r="AU360" s="16"/>
      <c r="AV360" s="16"/>
      <c r="AW360" s="16"/>
      <c r="AX360" s="16"/>
      <c r="AY360" s="16"/>
      <c r="AZ360" s="16"/>
    </row>
    <row r="361" ht="15.75" customHeight="1">
      <c r="A361" s="90" t="str">
        <f>IF('Sample list'!$D361="","",CONCATENATE('Sample information'!B$16," #1"," ",'Sample list'!$M361))</f>
        <v>YB-4209 #1 </v>
      </c>
      <c r="B361" s="90" t="str">
        <f>IF('Sample list'!$D361="","",CONCATENATE('Sample information'!B$16,"-",'Sample list'!$D361))</f>
        <v>YB-4209-BSCRO063-24</v>
      </c>
      <c r="C361" s="91" t="s">
        <v>105</v>
      </c>
      <c r="D361" s="91" t="s">
        <v>909</v>
      </c>
      <c r="E361" s="92" t="s">
        <v>107</v>
      </c>
      <c r="F361" s="82" t="s">
        <v>108</v>
      </c>
      <c r="G361" s="91">
        <v>2.0</v>
      </c>
      <c r="H361" s="91">
        <v>50.0</v>
      </c>
      <c r="I361" s="82"/>
      <c r="J361" s="82"/>
      <c r="K361" s="91" t="s">
        <v>910</v>
      </c>
      <c r="L361" s="90" t="str">
        <f t="array" ref="L361">IF('Sample list'!$I361="",CONCATENATE("Custom (",'Sample list'!$K361,")"),IF('Sample list'!$I361="No index","Custom (None)",INDEX(Index!$C$3:$V$230,MATCH('Sample list'!$J361,Index!$B$3:$B$230,0),MATCH('Sample list'!$I361,Index!$C$2:$V$2,0))))</f>
        <v>Custom (TAACTGCTAG-CCAGCTCTGT)</v>
      </c>
      <c r="M361" s="84"/>
      <c r="N361" s="73" t="s">
        <v>110</v>
      </c>
      <c r="O361" s="84" t="s">
        <v>298</v>
      </c>
      <c r="P361" s="71">
        <f>IF('Sample list'!$D361="","",'Sample list'!$H361)</f>
        <v>50</v>
      </c>
      <c r="Q361" s="71">
        <f>IF('Sample list'!$D361="","",'Sample list'!$G361*'Sample list'!$H361)</f>
        <v>100</v>
      </c>
      <c r="R361" s="82" t="s">
        <v>786</v>
      </c>
      <c r="S361" s="82" t="str">
        <f>IF('Sample list'!$D361="","",CONCATENATE('Sample information'!$B$16,"_",'Sample list'!$R361,"_org_",'Sample list'!$M361))</f>
        <v>YB-4209_PL4_org_</v>
      </c>
      <c r="T361" s="72" t="str">
        <f>IF('Sample list'!$M361="","",(CONCATENATE(20,LEFT('Sample list'!$M361,2),"-",(MID('Sample list'!$M361,3,2)),"-",(RIGHT('Sample list'!$M361,2)))))</f>
        <v/>
      </c>
      <c r="U361" s="72" t="str">
        <f>IF('Sample list'!$D361="","",IF('Sample information'!$B$22="","RML",'Sample information'!$B$22))</f>
        <v>NEBNext Ultra II Library Prep</v>
      </c>
      <c r="V361" s="72" t="s">
        <v>112</v>
      </c>
      <c r="W361" s="73"/>
      <c r="X361" s="73"/>
      <c r="Y361" s="72"/>
      <c r="Z361" s="72"/>
      <c r="AA361" s="94"/>
      <c r="AB361" s="72"/>
      <c r="AC361" s="93"/>
      <c r="AD361" s="72"/>
      <c r="AE361" s="72"/>
      <c r="AF361" s="73"/>
      <c r="AG361" s="16"/>
      <c r="AH361" s="16"/>
      <c r="AI361" s="16"/>
      <c r="AJ361" s="16"/>
      <c r="AK361" s="16"/>
      <c r="AL361" s="16"/>
      <c r="AM361" s="16"/>
      <c r="AN361" s="16"/>
      <c r="AO361" s="16"/>
      <c r="AP361" s="16"/>
      <c r="AQ361" s="16"/>
      <c r="AR361" s="16"/>
      <c r="AS361" s="16"/>
      <c r="AT361" s="16"/>
      <c r="AU361" s="16"/>
      <c r="AV361" s="16"/>
      <c r="AW361" s="16"/>
      <c r="AX361" s="16"/>
      <c r="AY361" s="16"/>
      <c r="AZ361" s="16"/>
    </row>
    <row r="362" ht="15.75" customHeight="1">
      <c r="A362" s="90" t="str">
        <f>IF('Sample list'!$D362="","",CONCATENATE('Sample information'!B$16," #1"," ",'Sample list'!$M362))</f>
        <v>YB-4209 #1 </v>
      </c>
      <c r="B362" s="90" t="str">
        <f>IF('Sample list'!$D362="","",CONCATENATE('Sample information'!B$16,"-",'Sample list'!$D362))</f>
        <v>YB-4209-BSCRO064-24</v>
      </c>
      <c r="C362" s="91" t="s">
        <v>105</v>
      </c>
      <c r="D362" s="91" t="s">
        <v>911</v>
      </c>
      <c r="E362" s="92" t="s">
        <v>107</v>
      </c>
      <c r="F362" s="82" t="s">
        <v>108</v>
      </c>
      <c r="G362" s="91">
        <v>2.0</v>
      </c>
      <c r="H362" s="91">
        <v>50.0</v>
      </c>
      <c r="I362" s="82"/>
      <c r="J362" s="82"/>
      <c r="K362" s="91" t="s">
        <v>912</v>
      </c>
      <c r="L362" s="90" t="str">
        <f t="array" ref="L362">IF('Sample list'!$I362="",CONCATENATE("Custom (",'Sample list'!$K362,")"),IF('Sample list'!$I362="No index","Custom (None)",INDEX(Index!$C$3:$V$230,MATCH('Sample list'!$J362,Index!$B$3:$B$230,0),MATCH('Sample list'!$I362,Index!$C$2:$V$2,0))))</f>
        <v>Custom (GATGGCTATT-AACGTCGTTA)</v>
      </c>
      <c r="M362" s="84"/>
      <c r="N362" s="73" t="s">
        <v>110</v>
      </c>
      <c r="O362" s="84" t="s">
        <v>301</v>
      </c>
      <c r="P362" s="71">
        <f>IF('Sample list'!$D362="","",'Sample list'!$H362)</f>
        <v>50</v>
      </c>
      <c r="Q362" s="71">
        <f>IF('Sample list'!$D362="","",'Sample list'!$G362*'Sample list'!$H362)</f>
        <v>100</v>
      </c>
      <c r="R362" s="82" t="s">
        <v>786</v>
      </c>
      <c r="S362" s="82" t="str">
        <f>IF('Sample list'!$D362="","",CONCATENATE('Sample information'!$B$16,"_",'Sample list'!$R362,"_org_",'Sample list'!$M362))</f>
        <v>YB-4209_PL4_org_</v>
      </c>
      <c r="T362" s="72" t="str">
        <f>IF('Sample list'!$M362="","",(CONCATENATE(20,LEFT('Sample list'!$M362,2),"-",(MID('Sample list'!$M362,3,2)),"-",(RIGHT('Sample list'!$M362,2)))))</f>
        <v/>
      </c>
      <c r="U362" s="72" t="str">
        <f>IF('Sample list'!$D362="","",IF('Sample information'!$B$22="","RML",'Sample information'!$B$22))</f>
        <v>NEBNext Ultra II Library Prep</v>
      </c>
      <c r="V362" s="72" t="s">
        <v>112</v>
      </c>
      <c r="W362" s="73"/>
      <c r="X362" s="73"/>
      <c r="Y362" s="72"/>
      <c r="Z362" s="72"/>
      <c r="AA362" s="94"/>
      <c r="AB362" s="72"/>
      <c r="AC362" s="93"/>
      <c r="AD362" s="72"/>
      <c r="AE362" s="72"/>
      <c r="AF362" s="73"/>
      <c r="AG362" s="16"/>
      <c r="AH362" s="16"/>
      <c r="AI362" s="16"/>
      <c r="AJ362" s="16"/>
      <c r="AK362" s="16"/>
      <c r="AL362" s="16"/>
      <c r="AM362" s="16"/>
      <c r="AN362" s="16"/>
      <c r="AO362" s="16"/>
      <c r="AP362" s="16"/>
      <c r="AQ362" s="16"/>
      <c r="AR362" s="16"/>
      <c r="AS362" s="16"/>
      <c r="AT362" s="16"/>
      <c r="AU362" s="16"/>
      <c r="AV362" s="16"/>
      <c r="AW362" s="16"/>
      <c r="AX362" s="16"/>
      <c r="AY362" s="16"/>
      <c r="AZ362" s="16"/>
    </row>
    <row r="363" ht="15.75" customHeight="1">
      <c r="A363" s="90" t="str">
        <f>IF('Sample list'!$D363="","",CONCATENATE('Sample information'!B$16," #1"," ",'Sample list'!$M363))</f>
        <v>YB-4209 #1 </v>
      </c>
      <c r="B363" s="90" t="str">
        <f>IF('Sample list'!$D363="","",CONCATENATE('Sample information'!B$16,"-",'Sample list'!$D363))</f>
        <v>YB-4209-BSCRO065-24</v>
      </c>
      <c r="C363" s="91" t="s">
        <v>105</v>
      </c>
      <c r="D363" s="91" t="s">
        <v>913</v>
      </c>
      <c r="E363" s="92" t="s">
        <v>107</v>
      </c>
      <c r="F363" s="82" t="s">
        <v>108</v>
      </c>
      <c r="G363" s="91">
        <v>2.0</v>
      </c>
      <c r="H363" s="91">
        <v>50.0</v>
      </c>
      <c r="I363" s="82"/>
      <c r="J363" s="82"/>
      <c r="K363" s="91" t="s">
        <v>914</v>
      </c>
      <c r="L363" s="90" t="str">
        <f t="array" ref="L363">IF('Sample list'!$I363="",CONCATENATE("Custom (",'Sample list'!$K363,")"),IF('Sample list'!$I363="No index","Custom (None)",INDEX(Index!$C$3:$V$230,MATCH('Sample list'!$J363,Index!$B$3:$B$230,0),MATCH('Sample list'!$I363,Index!$C$2:$V$2,0))))</f>
        <v>Custom (TAACGCTCGA-TGTCGTGCTT)</v>
      </c>
      <c r="M363" s="84"/>
      <c r="N363" s="73" t="s">
        <v>110</v>
      </c>
      <c r="O363" s="84" t="s">
        <v>304</v>
      </c>
      <c r="P363" s="71">
        <f>IF('Sample list'!$D363="","",'Sample list'!$H363)</f>
        <v>50</v>
      </c>
      <c r="Q363" s="71">
        <f>IF('Sample list'!$D363="","",'Sample list'!$G363*'Sample list'!$H363)</f>
        <v>100</v>
      </c>
      <c r="R363" s="82" t="s">
        <v>786</v>
      </c>
      <c r="S363" s="82" t="str">
        <f>IF('Sample list'!$D363="","",CONCATENATE('Sample information'!$B$16,"_",'Sample list'!$R363,"_org_",'Sample list'!$M363))</f>
        <v>YB-4209_PL4_org_</v>
      </c>
      <c r="T363" s="72" t="str">
        <f>IF('Sample list'!$M363="","",(CONCATENATE(20,LEFT('Sample list'!$M363,2),"-",(MID('Sample list'!$M363,3,2)),"-",(RIGHT('Sample list'!$M363,2)))))</f>
        <v/>
      </c>
      <c r="U363" s="72" t="str">
        <f>IF('Sample list'!$D363="","",IF('Sample information'!$B$22="","RML",'Sample information'!$B$22))</f>
        <v>NEBNext Ultra II Library Prep</v>
      </c>
      <c r="V363" s="72" t="s">
        <v>112</v>
      </c>
      <c r="W363" s="73"/>
      <c r="X363" s="73"/>
      <c r="Y363" s="72"/>
      <c r="Z363" s="72"/>
      <c r="AA363" s="94"/>
      <c r="AB363" s="72"/>
      <c r="AC363" s="93"/>
      <c r="AD363" s="72"/>
      <c r="AE363" s="72"/>
      <c r="AF363" s="73"/>
      <c r="AG363" s="16"/>
      <c r="AH363" s="16"/>
      <c r="AI363" s="16"/>
      <c r="AJ363" s="16"/>
      <c r="AK363" s="16"/>
      <c r="AL363" s="16"/>
      <c r="AM363" s="16"/>
      <c r="AN363" s="16"/>
      <c r="AO363" s="16"/>
      <c r="AP363" s="16"/>
      <c r="AQ363" s="16"/>
      <c r="AR363" s="16"/>
      <c r="AS363" s="16"/>
      <c r="AT363" s="16"/>
      <c r="AU363" s="16"/>
      <c r="AV363" s="16"/>
      <c r="AW363" s="16"/>
      <c r="AX363" s="16"/>
      <c r="AY363" s="16"/>
      <c r="AZ363" s="16"/>
    </row>
    <row r="364" ht="15.75" customHeight="1">
      <c r="A364" s="90" t="str">
        <f>IF('Sample list'!$D364="","",CONCATENATE('Sample information'!B$16," #1"," ",'Sample list'!$M364))</f>
        <v>YB-4209 #1 </v>
      </c>
      <c r="B364" s="90" t="str">
        <f>IF('Sample list'!$D364="","",CONCATENATE('Sample information'!B$16,"-",'Sample list'!$D364))</f>
        <v>YB-4209-BSCRO066-24</v>
      </c>
      <c r="C364" s="91" t="s">
        <v>105</v>
      </c>
      <c r="D364" s="91" t="s">
        <v>915</v>
      </c>
      <c r="E364" s="92" t="s">
        <v>107</v>
      </c>
      <c r="F364" s="82" t="s">
        <v>108</v>
      </c>
      <c r="G364" s="91">
        <v>2.0</v>
      </c>
      <c r="H364" s="91">
        <v>50.0</v>
      </c>
      <c r="I364" s="82"/>
      <c r="J364" s="82"/>
      <c r="K364" s="91" t="s">
        <v>916</v>
      </c>
      <c r="L364" s="90" t="str">
        <f t="array" ref="L364">IF('Sample list'!$I364="",CONCATENATE("Custom (",'Sample list'!$K364,")"),IF('Sample list'!$I364="No index","Custom (None)",INDEX(Index!$C$3:$V$230,MATCH('Sample list'!$J364,Index!$B$3:$B$230,0),MATCH('Sample list'!$I364,Index!$C$2:$V$2,0))))</f>
        <v>Custom (AGCCGTGGTA-AGATCCAGCA)</v>
      </c>
      <c r="M364" s="84"/>
      <c r="N364" s="73" t="s">
        <v>110</v>
      </c>
      <c r="O364" s="84" t="s">
        <v>307</v>
      </c>
      <c r="P364" s="71">
        <f>IF('Sample list'!$D364="","",'Sample list'!$H364)</f>
        <v>50</v>
      </c>
      <c r="Q364" s="71">
        <f>IF('Sample list'!$D364="","",'Sample list'!$G364*'Sample list'!$H364)</f>
        <v>100</v>
      </c>
      <c r="R364" s="82" t="s">
        <v>786</v>
      </c>
      <c r="S364" s="82" t="str">
        <f>IF('Sample list'!$D364="","",CONCATENATE('Sample information'!$B$16,"_",'Sample list'!$R364,"_org_",'Sample list'!$M364))</f>
        <v>YB-4209_PL4_org_</v>
      </c>
      <c r="T364" s="72" t="str">
        <f>IF('Sample list'!$M364="","",(CONCATENATE(20,LEFT('Sample list'!$M364,2),"-",(MID('Sample list'!$M364,3,2)),"-",(RIGHT('Sample list'!$M364,2)))))</f>
        <v/>
      </c>
      <c r="U364" s="72" t="str">
        <f>IF('Sample list'!$D364="","",IF('Sample information'!$B$22="","RML",'Sample information'!$B$22))</f>
        <v>NEBNext Ultra II Library Prep</v>
      </c>
      <c r="V364" s="72" t="s">
        <v>112</v>
      </c>
      <c r="W364" s="73"/>
      <c r="X364" s="73"/>
      <c r="Y364" s="72"/>
      <c r="Z364" s="72"/>
      <c r="AA364" s="94"/>
      <c r="AB364" s="72"/>
      <c r="AC364" s="93"/>
      <c r="AD364" s="72"/>
      <c r="AE364" s="72"/>
      <c r="AF364" s="73"/>
      <c r="AG364" s="16"/>
      <c r="AH364" s="16"/>
      <c r="AI364" s="16"/>
      <c r="AJ364" s="16"/>
      <c r="AK364" s="16"/>
      <c r="AL364" s="16"/>
      <c r="AM364" s="16"/>
      <c r="AN364" s="16"/>
      <c r="AO364" s="16"/>
      <c r="AP364" s="16"/>
      <c r="AQ364" s="16"/>
      <c r="AR364" s="16"/>
      <c r="AS364" s="16"/>
      <c r="AT364" s="16"/>
      <c r="AU364" s="16"/>
      <c r="AV364" s="16"/>
      <c r="AW364" s="16"/>
      <c r="AX364" s="16"/>
      <c r="AY364" s="16"/>
      <c r="AZ364" s="16"/>
    </row>
    <row r="365" ht="15.75" customHeight="1">
      <c r="A365" s="90" t="str">
        <f>IF('Sample list'!$D365="","",CONCATENATE('Sample information'!B$16," #1"," ",'Sample list'!$M365))</f>
        <v>YB-4209 #1 </v>
      </c>
      <c r="B365" s="90" t="str">
        <f>IF('Sample list'!$D365="","",CONCATENATE('Sample information'!B$16,"-",'Sample list'!$D365))</f>
        <v>YB-4209-BSCRO067-24</v>
      </c>
      <c r="C365" s="91" t="s">
        <v>105</v>
      </c>
      <c r="D365" s="91" t="s">
        <v>917</v>
      </c>
      <c r="E365" s="92" t="s">
        <v>107</v>
      </c>
      <c r="F365" s="82" t="s">
        <v>108</v>
      </c>
      <c r="G365" s="91">
        <v>2.0</v>
      </c>
      <c r="H365" s="91">
        <v>50.0</v>
      </c>
      <c r="I365" s="82"/>
      <c r="J365" s="82"/>
      <c r="K365" s="91" t="s">
        <v>918</v>
      </c>
      <c r="L365" s="90" t="str">
        <f t="array" ref="L365">IF('Sample list'!$I365="",CONCATENATE("Custom (",'Sample list'!$K365,")"),IF('Sample list'!$I365="No index","Custom (None)",INDEX(Index!$C$3:$V$230,MATCH('Sample list'!$J365,Index!$B$3:$B$230,0),MATCH('Sample list'!$I365,Index!$C$2:$V$2,0))))</f>
        <v>Custom (ACTTCCTAGA-TTACGTCCTA)</v>
      </c>
      <c r="M365" s="84"/>
      <c r="N365" s="73" t="s">
        <v>110</v>
      </c>
      <c r="O365" s="84" t="s">
        <v>310</v>
      </c>
      <c r="P365" s="71">
        <f>IF('Sample list'!$D365="","",'Sample list'!$H365)</f>
        <v>50</v>
      </c>
      <c r="Q365" s="71">
        <f>IF('Sample list'!$D365="","",'Sample list'!$G365*'Sample list'!$H365)</f>
        <v>100</v>
      </c>
      <c r="R365" s="82" t="s">
        <v>786</v>
      </c>
      <c r="S365" s="82" t="str">
        <f>IF('Sample list'!$D365="","",CONCATENATE('Sample information'!$B$16,"_",'Sample list'!$R365,"_org_",'Sample list'!$M365))</f>
        <v>YB-4209_PL4_org_</v>
      </c>
      <c r="T365" s="72" t="str">
        <f>IF('Sample list'!$M365="","",(CONCATENATE(20,LEFT('Sample list'!$M365,2),"-",(MID('Sample list'!$M365,3,2)),"-",(RIGHT('Sample list'!$M365,2)))))</f>
        <v/>
      </c>
      <c r="U365" s="72" t="str">
        <f>IF('Sample list'!$D365="","",IF('Sample information'!$B$22="","RML",'Sample information'!$B$22))</f>
        <v>NEBNext Ultra II Library Prep</v>
      </c>
      <c r="V365" s="72" t="s">
        <v>112</v>
      </c>
      <c r="W365" s="73"/>
      <c r="X365" s="73"/>
      <c r="Y365" s="72"/>
      <c r="Z365" s="72"/>
      <c r="AA365" s="94"/>
      <c r="AB365" s="72"/>
      <c r="AC365" s="93"/>
      <c r="AD365" s="72"/>
      <c r="AE365" s="72"/>
      <c r="AF365" s="73"/>
      <c r="AG365" s="16"/>
      <c r="AH365" s="16"/>
      <c r="AI365" s="16"/>
      <c r="AJ365" s="16"/>
      <c r="AK365" s="16"/>
      <c r="AL365" s="16"/>
      <c r="AM365" s="16"/>
      <c r="AN365" s="16"/>
      <c r="AO365" s="16"/>
      <c r="AP365" s="16"/>
      <c r="AQ365" s="16"/>
      <c r="AR365" s="16"/>
      <c r="AS365" s="16"/>
      <c r="AT365" s="16"/>
      <c r="AU365" s="16"/>
      <c r="AV365" s="16"/>
      <c r="AW365" s="16"/>
      <c r="AX365" s="16"/>
      <c r="AY365" s="16"/>
      <c r="AZ365" s="16"/>
    </row>
    <row r="366" ht="15.75" customHeight="1">
      <c r="A366" s="90" t="str">
        <f>IF('Sample list'!$D366="","",CONCATENATE('Sample information'!B$16," #1"," ",'Sample list'!$M366))</f>
        <v>YB-4209 #1 </v>
      </c>
      <c r="B366" s="90" t="str">
        <f>IF('Sample list'!$D366="","",CONCATENATE('Sample information'!B$16,"-",'Sample list'!$D366))</f>
        <v>YB-4209-BSCRO068-24</v>
      </c>
      <c r="C366" s="91" t="s">
        <v>105</v>
      </c>
      <c r="D366" s="91" t="s">
        <v>919</v>
      </c>
      <c r="E366" s="92" t="s">
        <v>107</v>
      </c>
      <c r="F366" s="82" t="s">
        <v>108</v>
      </c>
      <c r="G366" s="91">
        <v>2.0</v>
      </c>
      <c r="H366" s="91">
        <v>50.0</v>
      </c>
      <c r="I366" s="82"/>
      <c r="J366" s="82"/>
      <c r="K366" s="91" t="s">
        <v>920</v>
      </c>
      <c r="L366" s="90" t="str">
        <f t="array" ref="L366">IF('Sample list'!$I366="",CONCATENATE("Custom (",'Sample list'!$K366,")"),IF('Sample list'!$I366="No index","Custom (None)",INDEX(Index!$C$3:$V$230,MATCH('Sample list'!$J366,Index!$B$3:$B$230,0),MATCH('Sample list'!$I366,Index!$C$2:$V$2,0))))</f>
        <v>Custom (TGTACGACAG-ACTGCGAATG)</v>
      </c>
      <c r="M366" s="84"/>
      <c r="N366" s="73" t="s">
        <v>110</v>
      </c>
      <c r="O366" s="84" t="s">
        <v>313</v>
      </c>
      <c r="P366" s="71">
        <f>IF('Sample list'!$D366="","",'Sample list'!$H366)</f>
        <v>50</v>
      </c>
      <c r="Q366" s="71">
        <f>IF('Sample list'!$D366="","",'Sample list'!$G366*'Sample list'!$H366)</f>
        <v>100</v>
      </c>
      <c r="R366" s="82" t="s">
        <v>786</v>
      </c>
      <c r="S366" s="82" t="str">
        <f>IF('Sample list'!$D366="","",CONCATENATE('Sample information'!$B$16,"_",'Sample list'!$R366,"_org_",'Sample list'!$M366))</f>
        <v>YB-4209_PL4_org_</v>
      </c>
      <c r="T366" s="72" t="str">
        <f>IF('Sample list'!$M366="","",(CONCATENATE(20,LEFT('Sample list'!$M366,2),"-",(MID('Sample list'!$M366,3,2)),"-",(RIGHT('Sample list'!$M366,2)))))</f>
        <v/>
      </c>
      <c r="U366" s="72" t="str">
        <f>IF('Sample list'!$D366="","",IF('Sample information'!$B$22="","RML",'Sample information'!$B$22))</f>
        <v>NEBNext Ultra II Library Prep</v>
      </c>
      <c r="V366" s="72" t="s">
        <v>112</v>
      </c>
      <c r="W366" s="73"/>
      <c r="X366" s="73"/>
      <c r="Y366" s="72"/>
      <c r="Z366" s="72"/>
      <c r="AA366" s="94"/>
      <c r="AB366" s="72"/>
      <c r="AC366" s="93"/>
      <c r="AD366" s="72"/>
      <c r="AE366" s="72"/>
      <c r="AF366" s="73"/>
      <c r="AG366" s="16"/>
      <c r="AH366" s="16"/>
      <c r="AI366" s="16"/>
      <c r="AJ366" s="16"/>
      <c r="AK366" s="16"/>
      <c r="AL366" s="16"/>
      <c r="AM366" s="16"/>
      <c r="AN366" s="16"/>
      <c r="AO366" s="16"/>
      <c r="AP366" s="16"/>
      <c r="AQ366" s="16"/>
      <c r="AR366" s="16"/>
      <c r="AS366" s="16"/>
      <c r="AT366" s="16"/>
      <c r="AU366" s="16"/>
      <c r="AV366" s="16"/>
      <c r="AW366" s="16"/>
      <c r="AX366" s="16"/>
      <c r="AY366" s="16"/>
      <c r="AZ366" s="16"/>
    </row>
    <row r="367" ht="15.75" customHeight="1">
      <c r="A367" s="90" t="str">
        <f>IF('Sample list'!$D367="","",CONCATENATE('Sample information'!B$16," #1"," ",'Sample list'!$M367))</f>
        <v>YB-4209 #1 </v>
      </c>
      <c r="B367" s="90" t="str">
        <f>IF('Sample list'!$D367="","",CONCATENATE('Sample information'!B$16,"-",'Sample list'!$D367))</f>
        <v>YB-4209-BSCRO069-24</v>
      </c>
      <c r="C367" s="91" t="s">
        <v>105</v>
      </c>
      <c r="D367" s="91" t="s">
        <v>921</v>
      </c>
      <c r="E367" s="92" t="s">
        <v>107</v>
      </c>
      <c r="F367" s="82" t="s">
        <v>108</v>
      </c>
      <c r="G367" s="91">
        <v>2.0</v>
      </c>
      <c r="H367" s="91">
        <v>50.0</v>
      </c>
      <c r="I367" s="82"/>
      <c r="J367" s="82"/>
      <c r="K367" s="91" t="s">
        <v>922</v>
      </c>
      <c r="L367" s="90" t="str">
        <f t="array" ref="L367">IF('Sample list'!$I367="",CONCATENATE("Custom (",'Sample list'!$K367,")"),IF('Sample list'!$I367="No index","Custom (None)",INDEX(Index!$C$3:$V$230,MATCH('Sample list'!$J367,Index!$B$3:$B$230,0),MATCH('Sample list'!$I367,Index!$C$2:$V$2,0))))</f>
        <v>Custom (CGTAGTGCTG-TTCTGTGGCG)</v>
      </c>
      <c r="M367" s="84"/>
      <c r="N367" s="73" t="s">
        <v>110</v>
      </c>
      <c r="O367" s="84" t="s">
        <v>316</v>
      </c>
      <c r="P367" s="71">
        <f>IF('Sample list'!$D367="","",'Sample list'!$H367)</f>
        <v>50</v>
      </c>
      <c r="Q367" s="71">
        <f>IF('Sample list'!$D367="","",'Sample list'!$G367*'Sample list'!$H367)</f>
        <v>100</v>
      </c>
      <c r="R367" s="82" t="s">
        <v>786</v>
      </c>
      <c r="S367" s="82" t="str">
        <f>IF('Sample list'!$D367="","",CONCATENATE('Sample information'!$B$16,"_",'Sample list'!$R367,"_org_",'Sample list'!$M367))</f>
        <v>YB-4209_PL4_org_</v>
      </c>
      <c r="T367" s="72" t="str">
        <f>IF('Sample list'!$M367="","",(CONCATENATE(20,LEFT('Sample list'!$M367,2),"-",(MID('Sample list'!$M367,3,2)),"-",(RIGHT('Sample list'!$M367,2)))))</f>
        <v/>
      </c>
      <c r="U367" s="72" t="str">
        <f>IF('Sample list'!$D367="","",IF('Sample information'!$B$22="","RML",'Sample information'!$B$22))</f>
        <v>NEBNext Ultra II Library Prep</v>
      </c>
      <c r="V367" s="72" t="s">
        <v>112</v>
      </c>
      <c r="W367" s="73"/>
      <c r="X367" s="73"/>
      <c r="Y367" s="72"/>
      <c r="Z367" s="72"/>
      <c r="AA367" s="94"/>
      <c r="AB367" s="72"/>
      <c r="AC367" s="93"/>
      <c r="AD367" s="72"/>
      <c r="AE367" s="72"/>
      <c r="AF367" s="73"/>
      <c r="AG367" s="16"/>
      <c r="AH367" s="16"/>
      <c r="AI367" s="16"/>
      <c r="AJ367" s="16"/>
      <c r="AK367" s="16"/>
      <c r="AL367" s="16"/>
      <c r="AM367" s="16"/>
      <c r="AN367" s="16"/>
      <c r="AO367" s="16"/>
      <c r="AP367" s="16"/>
      <c r="AQ367" s="16"/>
      <c r="AR367" s="16"/>
      <c r="AS367" s="16"/>
      <c r="AT367" s="16"/>
      <c r="AU367" s="16"/>
      <c r="AV367" s="16"/>
      <c r="AW367" s="16"/>
      <c r="AX367" s="16"/>
      <c r="AY367" s="16"/>
      <c r="AZ367" s="16"/>
    </row>
    <row r="368" ht="15.75" customHeight="1">
      <c r="A368" s="90" t="str">
        <f>IF('Sample list'!$D368="","",CONCATENATE('Sample information'!B$16," #1"," ",'Sample list'!$M368))</f>
        <v>YB-4209 #1 </v>
      </c>
      <c r="B368" s="90" t="str">
        <f>IF('Sample list'!$D368="","",CONCATENATE('Sample information'!B$16,"-",'Sample list'!$D368))</f>
        <v>YB-4209-BSCRO070-24</v>
      </c>
      <c r="C368" s="91" t="s">
        <v>105</v>
      </c>
      <c r="D368" s="91" t="s">
        <v>923</v>
      </c>
      <c r="E368" s="92" t="s">
        <v>107</v>
      </c>
      <c r="F368" s="82" t="s">
        <v>108</v>
      </c>
      <c r="G368" s="91">
        <v>2.0</v>
      </c>
      <c r="H368" s="91">
        <v>50.0</v>
      </c>
      <c r="I368" s="82"/>
      <c r="J368" s="82"/>
      <c r="K368" s="91" t="s">
        <v>924</v>
      </c>
      <c r="L368" s="90" t="str">
        <f t="array" ref="L368">IF('Sample list'!$I368="",CONCATENATE("Custom (",'Sample list'!$K368,")"),IF('Sample list'!$I368="No index","Custom (None)",INDEX(Index!$C$3:$V$230,MATCH('Sample list'!$J368,Index!$B$3:$B$230,0),MATCH('Sample list'!$I368,Index!$C$2:$V$2,0))))</f>
        <v>Custom (AGGCAAGAAT-GTAGCTGCAC)</v>
      </c>
      <c r="M368" s="84"/>
      <c r="N368" s="73" t="s">
        <v>110</v>
      </c>
      <c r="O368" s="84" t="s">
        <v>319</v>
      </c>
      <c r="P368" s="71">
        <f>IF('Sample list'!$D368="","",'Sample list'!$H368)</f>
        <v>50</v>
      </c>
      <c r="Q368" s="71">
        <f>IF('Sample list'!$D368="","",'Sample list'!$G368*'Sample list'!$H368)</f>
        <v>100</v>
      </c>
      <c r="R368" s="82" t="s">
        <v>786</v>
      </c>
      <c r="S368" s="82" t="str">
        <f>IF('Sample list'!$D368="","",CONCATENATE('Sample information'!$B$16,"_",'Sample list'!$R368,"_org_",'Sample list'!$M368))</f>
        <v>YB-4209_PL4_org_</v>
      </c>
      <c r="T368" s="72" t="str">
        <f>IF('Sample list'!$M368="","",(CONCATENATE(20,LEFT('Sample list'!$M368,2),"-",(MID('Sample list'!$M368,3,2)),"-",(RIGHT('Sample list'!$M368,2)))))</f>
        <v/>
      </c>
      <c r="U368" s="72" t="str">
        <f>IF('Sample list'!$D368="","",IF('Sample information'!$B$22="","RML",'Sample information'!$B$22))</f>
        <v>NEBNext Ultra II Library Prep</v>
      </c>
      <c r="V368" s="72" t="s">
        <v>112</v>
      </c>
      <c r="W368" s="73"/>
      <c r="X368" s="73"/>
      <c r="Y368" s="72"/>
      <c r="Z368" s="72"/>
      <c r="AA368" s="94"/>
      <c r="AB368" s="72"/>
      <c r="AC368" s="93"/>
      <c r="AD368" s="72"/>
      <c r="AE368" s="72"/>
      <c r="AF368" s="73"/>
      <c r="AG368" s="16"/>
      <c r="AH368" s="16"/>
      <c r="AI368" s="16"/>
      <c r="AJ368" s="16"/>
      <c r="AK368" s="16"/>
      <c r="AL368" s="16"/>
      <c r="AM368" s="16"/>
      <c r="AN368" s="16"/>
      <c r="AO368" s="16"/>
      <c r="AP368" s="16"/>
      <c r="AQ368" s="16"/>
      <c r="AR368" s="16"/>
      <c r="AS368" s="16"/>
      <c r="AT368" s="16"/>
      <c r="AU368" s="16"/>
      <c r="AV368" s="16"/>
      <c r="AW368" s="16"/>
      <c r="AX368" s="16"/>
      <c r="AY368" s="16"/>
      <c r="AZ368" s="16"/>
    </row>
    <row r="369" ht="15.75" customHeight="1">
      <c r="A369" s="90" t="str">
        <f>IF('Sample list'!$D369="","",CONCATENATE('Sample information'!B$16," #1"," ",'Sample list'!$M369))</f>
        <v>YB-4209 #1 </v>
      </c>
      <c r="B369" s="90" t="str">
        <f>IF('Sample list'!$D369="","",CONCATENATE('Sample information'!B$16,"-",'Sample list'!$D369))</f>
        <v>YB-4209-BSCRO071-24</v>
      </c>
      <c r="C369" s="91" t="s">
        <v>105</v>
      </c>
      <c r="D369" s="91" t="s">
        <v>925</v>
      </c>
      <c r="E369" s="92" t="s">
        <v>107</v>
      </c>
      <c r="F369" s="82" t="s">
        <v>108</v>
      </c>
      <c r="G369" s="91">
        <v>2.0</v>
      </c>
      <c r="H369" s="91">
        <v>50.0</v>
      </c>
      <c r="I369" s="82"/>
      <c r="J369" s="82"/>
      <c r="K369" s="91" t="s">
        <v>926</v>
      </c>
      <c r="L369" s="90" t="str">
        <f t="array" ref="L369">IF('Sample list'!$I369="",CONCATENATE("Custom (",'Sample list'!$K369,")"),IF('Sample list'!$I369="No index","Custom (None)",INDEX(Index!$C$3:$V$230,MATCH('Sample list'!$J369,Index!$B$3:$B$230,0),MATCH('Sample list'!$I369,Index!$C$2:$V$2,0))))</f>
        <v>Custom (CCGGATCTAC-TTGTTCGGAG)</v>
      </c>
      <c r="M369" s="84"/>
      <c r="N369" s="73" t="s">
        <v>110</v>
      </c>
      <c r="O369" s="84" t="s">
        <v>322</v>
      </c>
      <c r="P369" s="71">
        <f>IF('Sample list'!$D369="","",'Sample list'!$H369)</f>
        <v>50</v>
      </c>
      <c r="Q369" s="71">
        <f>IF('Sample list'!$D369="","",'Sample list'!$G369*'Sample list'!$H369)</f>
        <v>100</v>
      </c>
      <c r="R369" s="82" t="s">
        <v>786</v>
      </c>
      <c r="S369" s="82" t="str">
        <f>IF('Sample list'!$D369="","",CONCATENATE('Sample information'!$B$16,"_",'Sample list'!$R369,"_org_",'Sample list'!$M369))</f>
        <v>YB-4209_PL4_org_</v>
      </c>
      <c r="T369" s="72" t="str">
        <f>IF('Sample list'!$M369="","",(CONCATENATE(20,LEFT('Sample list'!$M369,2),"-",(MID('Sample list'!$M369,3,2)),"-",(RIGHT('Sample list'!$M369,2)))))</f>
        <v/>
      </c>
      <c r="U369" s="72" t="str">
        <f>IF('Sample list'!$D369="","",IF('Sample information'!$B$22="","RML",'Sample information'!$B$22))</f>
        <v>NEBNext Ultra II Library Prep</v>
      </c>
      <c r="V369" s="72" t="s">
        <v>112</v>
      </c>
      <c r="W369" s="73"/>
      <c r="X369" s="73"/>
      <c r="Y369" s="72"/>
      <c r="Z369" s="72"/>
      <c r="AA369" s="94"/>
      <c r="AB369" s="72"/>
      <c r="AC369" s="93"/>
      <c r="AD369" s="72"/>
      <c r="AE369" s="72"/>
      <c r="AF369" s="73"/>
      <c r="AG369" s="16"/>
      <c r="AH369" s="16"/>
      <c r="AI369" s="16"/>
      <c r="AJ369" s="16"/>
      <c r="AK369" s="16"/>
      <c r="AL369" s="16"/>
      <c r="AM369" s="16"/>
      <c r="AN369" s="16"/>
      <c r="AO369" s="16"/>
      <c r="AP369" s="16"/>
      <c r="AQ369" s="16"/>
      <c r="AR369" s="16"/>
      <c r="AS369" s="16"/>
      <c r="AT369" s="16"/>
      <c r="AU369" s="16"/>
      <c r="AV369" s="16"/>
      <c r="AW369" s="16"/>
      <c r="AX369" s="16"/>
      <c r="AY369" s="16"/>
      <c r="AZ369" s="16"/>
    </row>
    <row r="370" ht="15.75" customHeight="1">
      <c r="A370" s="90" t="str">
        <f>IF('Sample list'!$D370="","",CONCATENATE('Sample information'!B$16," #1"," ",'Sample list'!$M370))</f>
        <v>YB-4209 #1 </v>
      </c>
      <c r="B370" s="90" t="str">
        <f>IF('Sample list'!$D370="","",CONCATENATE('Sample information'!B$16,"-",'Sample list'!$D370))</f>
        <v>YB-4209-BSCRO072-24</v>
      </c>
      <c r="C370" s="91" t="s">
        <v>105</v>
      </c>
      <c r="D370" s="91" t="s">
        <v>927</v>
      </c>
      <c r="E370" s="92" t="s">
        <v>107</v>
      </c>
      <c r="F370" s="82" t="s">
        <v>108</v>
      </c>
      <c r="G370" s="91">
        <v>2.0</v>
      </c>
      <c r="H370" s="91">
        <v>50.0</v>
      </c>
      <c r="I370" s="82"/>
      <c r="J370" s="82"/>
      <c r="K370" s="91" t="s">
        <v>928</v>
      </c>
      <c r="L370" s="90" t="str">
        <f t="array" ref="L370">IF('Sample list'!$I370="",CONCATENATE("Custom (",'Sample list'!$K370,")"),IF('Sample list'!$I370="No index","Custom (None)",INDEX(Index!$C$3:$V$230,MATCH('Sample list'!$J370,Index!$B$3:$B$230,0),MATCH('Sample list'!$I370,Index!$C$2:$V$2,0))))</f>
        <v>Custom (TTACGTTGAC-TGAGTTGACT)</v>
      </c>
      <c r="M370" s="84"/>
      <c r="N370" s="73" t="s">
        <v>110</v>
      </c>
      <c r="O370" s="84" t="s">
        <v>325</v>
      </c>
      <c r="P370" s="71">
        <f>IF('Sample list'!$D370="","",'Sample list'!$H370)</f>
        <v>50</v>
      </c>
      <c r="Q370" s="71">
        <f>IF('Sample list'!$D370="","",'Sample list'!$G370*'Sample list'!$H370)</f>
        <v>100</v>
      </c>
      <c r="R370" s="82" t="s">
        <v>786</v>
      </c>
      <c r="S370" s="82" t="str">
        <f>IF('Sample list'!$D370="","",CONCATENATE('Sample information'!$B$16,"_",'Sample list'!$R370,"_org_",'Sample list'!$M370))</f>
        <v>YB-4209_PL4_org_</v>
      </c>
      <c r="T370" s="72" t="str">
        <f>IF('Sample list'!$M370="","",(CONCATENATE(20,LEFT('Sample list'!$M370,2),"-",(MID('Sample list'!$M370,3,2)),"-",(RIGHT('Sample list'!$M370,2)))))</f>
        <v/>
      </c>
      <c r="U370" s="72" t="str">
        <f>IF('Sample list'!$D370="","",IF('Sample information'!$B$22="","RML",'Sample information'!$B$22))</f>
        <v>NEBNext Ultra II Library Prep</v>
      </c>
      <c r="V370" s="72" t="s">
        <v>112</v>
      </c>
      <c r="W370" s="73"/>
      <c r="X370" s="73"/>
      <c r="Y370" s="72"/>
      <c r="Z370" s="72"/>
      <c r="AA370" s="94"/>
      <c r="AB370" s="72"/>
      <c r="AC370" s="93"/>
      <c r="AD370" s="72"/>
      <c r="AE370" s="72"/>
      <c r="AF370" s="73"/>
      <c r="AG370" s="16"/>
      <c r="AH370" s="16"/>
      <c r="AI370" s="16"/>
      <c r="AJ370" s="16"/>
      <c r="AK370" s="16"/>
      <c r="AL370" s="16"/>
      <c r="AM370" s="16"/>
      <c r="AN370" s="16"/>
      <c r="AO370" s="16"/>
      <c r="AP370" s="16"/>
      <c r="AQ370" s="16"/>
      <c r="AR370" s="16"/>
      <c r="AS370" s="16"/>
      <c r="AT370" s="16"/>
      <c r="AU370" s="16"/>
      <c r="AV370" s="16"/>
      <c r="AW370" s="16"/>
      <c r="AX370" s="16"/>
      <c r="AY370" s="16"/>
      <c r="AZ370" s="16"/>
    </row>
    <row r="371" ht="15.75" customHeight="1">
      <c r="A371" s="90" t="str">
        <f>IF('Sample list'!$D371="","",CONCATENATE('Sample information'!B$16," #1"," ",'Sample list'!$M371))</f>
        <v>YB-4209 #1 </v>
      </c>
      <c r="B371" s="90" t="str">
        <f>IF('Sample list'!$D371="","",CONCATENATE('Sample information'!B$16,"-",'Sample list'!$D371))</f>
        <v>YB-4209-BSCRO073-24</v>
      </c>
      <c r="C371" s="91" t="s">
        <v>105</v>
      </c>
      <c r="D371" s="91" t="s">
        <v>929</v>
      </c>
      <c r="E371" s="92" t="s">
        <v>107</v>
      </c>
      <c r="F371" s="82" t="s">
        <v>108</v>
      </c>
      <c r="G371" s="91">
        <v>2.0</v>
      </c>
      <c r="H371" s="91">
        <v>50.0</v>
      </c>
      <c r="I371" s="82"/>
      <c r="J371" s="82"/>
      <c r="K371" s="91" t="s">
        <v>930</v>
      </c>
      <c r="L371" s="90" t="str">
        <f t="array" ref="L371">IF('Sample list'!$I371="",CONCATENATE("Custom (",'Sample list'!$K371,")"),IF('Sample list'!$I371="No index","Custom (None)",INDEX(Index!$C$3:$V$230,MATCH('Sample list'!$J371,Index!$B$3:$B$230,0),MATCH('Sample list'!$I371,Index!$C$2:$V$2,0))))</f>
        <v>Custom (AAGGTCCATT-TCGTTGGATA)</v>
      </c>
      <c r="M371" s="84"/>
      <c r="N371" s="73" t="s">
        <v>110</v>
      </c>
      <c r="O371" s="84" t="s">
        <v>328</v>
      </c>
      <c r="P371" s="71">
        <f>IF('Sample list'!$D371="","",'Sample list'!$H371)</f>
        <v>50</v>
      </c>
      <c r="Q371" s="71">
        <f>IF('Sample list'!$D371="","",'Sample list'!$G371*'Sample list'!$H371)</f>
        <v>100</v>
      </c>
      <c r="R371" s="82" t="s">
        <v>786</v>
      </c>
      <c r="S371" s="82" t="str">
        <f>IF('Sample list'!$D371="","",CONCATENATE('Sample information'!$B$16,"_",'Sample list'!$R371,"_org_",'Sample list'!$M371))</f>
        <v>YB-4209_PL4_org_</v>
      </c>
      <c r="T371" s="72" t="str">
        <f>IF('Sample list'!$M371="","",(CONCATENATE(20,LEFT('Sample list'!$M371,2),"-",(MID('Sample list'!$M371,3,2)),"-",(RIGHT('Sample list'!$M371,2)))))</f>
        <v/>
      </c>
      <c r="U371" s="72" t="str">
        <f>IF('Sample list'!$D371="","",IF('Sample information'!$B$22="","RML",'Sample information'!$B$22))</f>
        <v>NEBNext Ultra II Library Prep</v>
      </c>
      <c r="V371" s="72" t="s">
        <v>112</v>
      </c>
      <c r="W371" s="73"/>
      <c r="X371" s="73"/>
      <c r="Y371" s="72"/>
      <c r="Z371" s="72"/>
      <c r="AA371" s="94"/>
      <c r="AB371" s="72"/>
      <c r="AC371" s="93"/>
      <c r="AD371" s="72"/>
      <c r="AE371" s="72"/>
      <c r="AF371" s="73"/>
      <c r="AG371" s="16"/>
      <c r="AH371" s="16"/>
      <c r="AI371" s="16"/>
      <c r="AJ371" s="16"/>
      <c r="AK371" s="16"/>
      <c r="AL371" s="16"/>
      <c r="AM371" s="16"/>
      <c r="AN371" s="16"/>
      <c r="AO371" s="16"/>
      <c r="AP371" s="16"/>
      <c r="AQ371" s="16"/>
      <c r="AR371" s="16"/>
      <c r="AS371" s="16"/>
      <c r="AT371" s="16"/>
      <c r="AU371" s="16"/>
      <c r="AV371" s="16"/>
      <c r="AW371" s="16"/>
      <c r="AX371" s="16"/>
      <c r="AY371" s="16"/>
      <c r="AZ371" s="16"/>
    </row>
    <row r="372" ht="15.75" customHeight="1">
      <c r="A372" s="90" t="str">
        <f>IF('Sample list'!$D372="","",CONCATENATE('Sample information'!B$16," #1"," ",'Sample list'!$M372))</f>
        <v>YB-4209 #1 </v>
      </c>
      <c r="B372" s="90" t="str">
        <f>IF('Sample list'!$D372="","",CONCATENATE('Sample information'!B$16,"-",'Sample list'!$D372))</f>
        <v>YB-4209-BSCRO074-24</v>
      </c>
      <c r="C372" s="91" t="s">
        <v>105</v>
      </c>
      <c r="D372" s="91" t="s">
        <v>931</v>
      </c>
      <c r="E372" s="92" t="s">
        <v>107</v>
      </c>
      <c r="F372" s="82" t="s">
        <v>108</v>
      </c>
      <c r="G372" s="91">
        <v>2.0</v>
      </c>
      <c r="H372" s="91">
        <v>50.0</v>
      </c>
      <c r="I372" s="82"/>
      <c r="J372" s="82"/>
      <c r="K372" s="91" t="s">
        <v>932</v>
      </c>
      <c r="L372" s="90" t="str">
        <f t="array" ref="L372">IF('Sample list'!$I372="",CONCATENATE("Custom (",'Sample list'!$K372,")"),IF('Sample list'!$I372="No index","Custom (None)",INDEX(Index!$C$3:$V$230,MATCH('Sample list'!$J372,Index!$B$3:$B$230,0),MATCH('Sample list'!$I372,Index!$C$2:$V$2,0))))</f>
        <v>Custom (TTGTAAGTGC-AACCAGTTAG)</v>
      </c>
      <c r="M372" s="84"/>
      <c r="N372" s="73" t="s">
        <v>110</v>
      </c>
      <c r="O372" s="84" t="s">
        <v>331</v>
      </c>
      <c r="P372" s="71">
        <f>IF('Sample list'!$D372="","",'Sample list'!$H372)</f>
        <v>50</v>
      </c>
      <c r="Q372" s="71">
        <f>IF('Sample list'!$D372="","",'Sample list'!$G372*'Sample list'!$H372)</f>
        <v>100</v>
      </c>
      <c r="R372" s="82" t="s">
        <v>786</v>
      </c>
      <c r="S372" s="82" t="str">
        <f>IF('Sample list'!$D372="","",CONCATENATE('Sample information'!$B$16,"_",'Sample list'!$R372,"_org_",'Sample list'!$M372))</f>
        <v>YB-4209_PL4_org_</v>
      </c>
      <c r="T372" s="72" t="str">
        <f>IF('Sample list'!$M372="","",(CONCATENATE(20,LEFT('Sample list'!$M372,2),"-",(MID('Sample list'!$M372,3,2)),"-",(RIGHT('Sample list'!$M372,2)))))</f>
        <v/>
      </c>
      <c r="U372" s="72" t="str">
        <f>IF('Sample list'!$D372="","",IF('Sample information'!$B$22="","RML",'Sample information'!$B$22))</f>
        <v>NEBNext Ultra II Library Prep</v>
      </c>
      <c r="V372" s="72" t="s">
        <v>112</v>
      </c>
      <c r="W372" s="73"/>
      <c r="X372" s="73"/>
      <c r="Y372" s="72"/>
      <c r="Z372" s="72"/>
      <c r="AA372" s="94"/>
      <c r="AB372" s="72"/>
      <c r="AC372" s="93"/>
      <c r="AD372" s="72"/>
      <c r="AE372" s="72"/>
      <c r="AF372" s="73"/>
      <c r="AG372" s="16"/>
      <c r="AH372" s="16"/>
      <c r="AI372" s="16"/>
      <c r="AJ372" s="16"/>
      <c r="AK372" s="16"/>
      <c r="AL372" s="16"/>
      <c r="AM372" s="16"/>
      <c r="AN372" s="16"/>
      <c r="AO372" s="16"/>
      <c r="AP372" s="16"/>
      <c r="AQ372" s="16"/>
      <c r="AR372" s="16"/>
      <c r="AS372" s="16"/>
      <c r="AT372" s="16"/>
      <c r="AU372" s="16"/>
      <c r="AV372" s="16"/>
      <c r="AW372" s="16"/>
      <c r="AX372" s="16"/>
      <c r="AY372" s="16"/>
      <c r="AZ372" s="16"/>
    </row>
    <row r="373" ht="15.75" customHeight="1">
      <c r="A373" s="90" t="str">
        <f>IF('Sample list'!$D373="","",CONCATENATE('Sample information'!B$16," #1"," ",'Sample list'!$M373))</f>
        <v>YB-4209 #1 </v>
      </c>
      <c r="B373" s="90" t="str">
        <f>IF('Sample list'!$D373="","",CONCATENATE('Sample information'!B$16,"-",'Sample list'!$D373))</f>
        <v>YB-4209-BSCRO075-24</v>
      </c>
      <c r="C373" s="91" t="s">
        <v>105</v>
      </c>
      <c r="D373" s="91" t="s">
        <v>933</v>
      </c>
      <c r="E373" s="92" t="s">
        <v>107</v>
      </c>
      <c r="F373" s="82" t="s">
        <v>108</v>
      </c>
      <c r="G373" s="91">
        <v>2.0</v>
      </c>
      <c r="H373" s="91">
        <v>50.0</v>
      </c>
      <c r="I373" s="82"/>
      <c r="J373" s="82"/>
      <c r="K373" s="91" t="s">
        <v>934</v>
      </c>
      <c r="L373" s="90" t="str">
        <f t="array" ref="L373">IF('Sample list'!$I373="",CONCATENATE("Custom (",'Sample list'!$K373,")"),IF('Sample list'!$I373="No index","Custom (None)",INDEX(Index!$C$3:$V$230,MATCH('Sample list'!$J373,Index!$B$3:$B$230,0),MATCH('Sample list'!$I373,Index!$C$2:$V$2,0))))</f>
        <v>Custom (CACTTCAAGT-CACCACATTA)</v>
      </c>
      <c r="M373" s="84"/>
      <c r="N373" s="73" t="s">
        <v>110</v>
      </c>
      <c r="O373" s="84" t="s">
        <v>334</v>
      </c>
      <c r="P373" s="71">
        <f>IF('Sample list'!$D373="","",'Sample list'!$H373)</f>
        <v>50</v>
      </c>
      <c r="Q373" s="71">
        <f>IF('Sample list'!$D373="","",'Sample list'!$G373*'Sample list'!$H373)</f>
        <v>100</v>
      </c>
      <c r="R373" s="82" t="s">
        <v>786</v>
      </c>
      <c r="S373" s="82" t="str">
        <f>IF('Sample list'!$D373="","",CONCATENATE('Sample information'!$B$16,"_",'Sample list'!$R373,"_org_",'Sample list'!$M373))</f>
        <v>YB-4209_PL4_org_</v>
      </c>
      <c r="T373" s="72" t="str">
        <f>IF('Sample list'!$M373="","",(CONCATENATE(20,LEFT('Sample list'!$M373,2),"-",(MID('Sample list'!$M373,3,2)),"-",(RIGHT('Sample list'!$M373,2)))))</f>
        <v/>
      </c>
      <c r="U373" s="72" t="str">
        <f>IF('Sample list'!$D373="","",IF('Sample information'!$B$22="","RML",'Sample information'!$B$22))</f>
        <v>NEBNext Ultra II Library Prep</v>
      </c>
      <c r="V373" s="72" t="s">
        <v>112</v>
      </c>
      <c r="W373" s="73"/>
      <c r="X373" s="73"/>
      <c r="Y373" s="72"/>
      <c r="Z373" s="72"/>
      <c r="AA373" s="94"/>
      <c r="AB373" s="72"/>
      <c r="AC373" s="93"/>
      <c r="AD373" s="72"/>
      <c r="AE373" s="72"/>
      <c r="AF373" s="73"/>
      <c r="AG373" s="16"/>
      <c r="AH373" s="16"/>
      <c r="AI373" s="16"/>
      <c r="AJ373" s="16"/>
      <c r="AK373" s="16"/>
      <c r="AL373" s="16"/>
      <c r="AM373" s="16"/>
      <c r="AN373" s="16"/>
      <c r="AO373" s="16"/>
      <c r="AP373" s="16"/>
      <c r="AQ373" s="16"/>
      <c r="AR373" s="16"/>
      <c r="AS373" s="16"/>
      <c r="AT373" s="16"/>
      <c r="AU373" s="16"/>
      <c r="AV373" s="16"/>
      <c r="AW373" s="16"/>
      <c r="AX373" s="16"/>
      <c r="AY373" s="16"/>
      <c r="AZ373" s="16"/>
    </row>
    <row r="374" ht="15.75" customHeight="1">
      <c r="A374" s="90" t="str">
        <f>IF('Sample list'!$D374="","",CONCATENATE('Sample information'!B$16," #1"," ",'Sample list'!$M374))</f>
        <v>YB-4209 #1 </v>
      </c>
      <c r="B374" s="90" t="str">
        <f>IF('Sample list'!$D374="","",CONCATENATE('Sample information'!B$16,"-",'Sample list'!$D374))</f>
        <v>YB-4209-BSCRO076-24</v>
      </c>
      <c r="C374" s="91" t="s">
        <v>105</v>
      </c>
      <c r="D374" s="91" t="s">
        <v>935</v>
      </c>
      <c r="E374" s="92" t="s">
        <v>107</v>
      </c>
      <c r="F374" s="82" t="s">
        <v>108</v>
      </c>
      <c r="G374" s="91">
        <v>2.0</v>
      </c>
      <c r="H374" s="91">
        <v>50.0</v>
      </c>
      <c r="I374" s="82"/>
      <c r="J374" s="82"/>
      <c r="K374" s="91" t="s">
        <v>936</v>
      </c>
      <c r="L374" s="90" t="str">
        <f t="array" ref="L374">IF('Sample list'!$I374="",CONCATENATE("Custom (",'Sample list'!$K374,")"),IF('Sample list'!$I374="No index","Custom (None)",INDEX(Index!$C$3:$V$230,MATCH('Sample list'!$J374,Index!$B$3:$B$230,0),MATCH('Sample list'!$I374,Index!$C$2:$V$2,0))))</f>
        <v>Custom (GACGACCTAT-GATATGTGCA)</v>
      </c>
      <c r="M374" s="84"/>
      <c r="N374" s="73" t="s">
        <v>110</v>
      </c>
      <c r="O374" s="84" t="s">
        <v>337</v>
      </c>
      <c r="P374" s="71">
        <f>IF('Sample list'!$D374="","",'Sample list'!$H374)</f>
        <v>50</v>
      </c>
      <c r="Q374" s="71">
        <f>IF('Sample list'!$D374="","",'Sample list'!$G374*'Sample list'!$H374)</f>
        <v>100</v>
      </c>
      <c r="R374" s="82" t="s">
        <v>786</v>
      </c>
      <c r="S374" s="82" t="str">
        <f>IF('Sample list'!$D374="","",CONCATENATE('Sample information'!$B$16,"_",'Sample list'!$R374,"_org_",'Sample list'!$M374))</f>
        <v>YB-4209_PL4_org_</v>
      </c>
      <c r="T374" s="72" t="str">
        <f>IF('Sample list'!$M374="","",(CONCATENATE(20,LEFT('Sample list'!$M374,2),"-",(MID('Sample list'!$M374,3,2)),"-",(RIGHT('Sample list'!$M374,2)))))</f>
        <v/>
      </c>
      <c r="U374" s="72" t="str">
        <f>IF('Sample list'!$D374="","",IF('Sample information'!$B$22="","RML",'Sample information'!$B$22))</f>
        <v>NEBNext Ultra II Library Prep</v>
      </c>
      <c r="V374" s="72" t="s">
        <v>112</v>
      </c>
      <c r="W374" s="73"/>
      <c r="X374" s="73"/>
      <c r="Y374" s="72"/>
      <c r="Z374" s="72"/>
      <c r="AA374" s="94"/>
      <c r="AB374" s="72"/>
      <c r="AC374" s="93"/>
      <c r="AD374" s="72"/>
      <c r="AE374" s="72"/>
      <c r="AF374" s="73"/>
      <c r="AG374" s="16"/>
      <c r="AH374" s="16"/>
      <c r="AI374" s="16"/>
      <c r="AJ374" s="16"/>
      <c r="AK374" s="16"/>
      <c r="AL374" s="16"/>
      <c r="AM374" s="16"/>
      <c r="AN374" s="16"/>
      <c r="AO374" s="16"/>
      <c r="AP374" s="16"/>
      <c r="AQ374" s="16"/>
      <c r="AR374" s="16"/>
      <c r="AS374" s="16"/>
      <c r="AT374" s="16"/>
      <c r="AU374" s="16"/>
      <c r="AV374" s="16"/>
      <c r="AW374" s="16"/>
      <c r="AX374" s="16"/>
      <c r="AY374" s="16"/>
      <c r="AZ374" s="16"/>
    </row>
    <row r="375" ht="15.75" customHeight="1">
      <c r="A375" s="90" t="str">
        <f>IF('Sample list'!$D375="","",CONCATENATE('Sample information'!B$16," #1"," ",'Sample list'!$M375))</f>
        <v>YB-4209 #1 </v>
      </c>
      <c r="B375" s="90" t="str">
        <f>IF('Sample list'!$D375="","",CONCATENATE('Sample information'!B$16,"-",'Sample list'!$D375))</f>
        <v>YB-4209-BSCRO077-24</v>
      </c>
      <c r="C375" s="91" t="s">
        <v>105</v>
      </c>
      <c r="D375" s="91" t="s">
        <v>937</v>
      </c>
      <c r="E375" s="92" t="s">
        <v>107</v>
      </c>
      <c r="F375" s="82" t="s">
        <v>108</v>
      </c>
      <c r="G375" s="91">
        <v>2.0</v>
      </c>
      <c r="H375" s="91">
        <v>50.0</v>
      </c>
      <c r="I375" s="82"/>
      <c r="J375" s="82"/>
      <c r="K375" s="91" t="s">
        <v>938</v>
      </c>
      <c r="L375" s="90" t="str">
        <f t="array" ref="L375">IF('Sample list'!$I375="",CONCATENATE("Custom (",'Sample list'!$K375,")"),IF('Sample list'!$I375="No index","Custom (None)",INDEX(Index!$C$3:$V$230,MATCH('Sample list'!$J375,Index!$B$3:$B$230,0),MATCH('Sample list'!$I375,Index!$C$2:$V$2,0))))</f>
        <v>Custom (AATGCGAGAT-AAGAAGATGC)</v>
      </c>
      <c r="M375" s="84"/>
      <c r="N375" s="73" t="s">
        <v>110</v>
      </c>
      <c r="O375" s="84" t="s">
        <v>340</v>
      </c>
      <c r="P375" s="71">
        <f>IF('Sample list'!$D375="","",'Sample list'!$H375)</f>
        <v>50</v>
      </c>
      <c r="Q375" s="71">
        <f>IF('Sample list'!$D375="","",'Sample list'!$G375*'Sample list'!$H375)</f>
        <v>100</v>
      </c>
      <c r="R375" s="82" t="s">
        <v>786</v>
      </c>
      <c r="S375" s="82" t="str">
        <f>IF('Sample list'!$D375="","",CONCATENATE('Sample information'!$B$16,"_",'Sample list'!$R375,"_org_",'Sample list'!$M375))</f>
        <v>YB-4209_PL4_org_</v>
      </c>
      <c r="T375" s="72" t="str">
        <f>IF('Sample list'!$M375="","",(CONCATENATE(20,LEFT('Sample list'!$M375,2),"-",(MID('Sample list'!$M375,3,2)),"-",(RIGHT('Sample list'!$M375,2)))))</f>
        <v/>
      </c>
      <c r="U375" s="72" t="str">
        <f>IF('Sample list'!$D375="","",IF('Sample information'!$B$22="","RML",'Sample information'!$B$22))</f>
        <v>NEBNext Ultra II Library Prep</v>
      </c>
      <c r="V375" s="72" t="s">
        <v>112</v>
      </c>
      <c r="W375" s="73"/>
      <c r="X375" s="73"/>
      <c r="Y375" s="72"/>
      <c r="Z375" s="72"/>
      <c r="AA375" s="94"/>
      <c r="AB375" s="72"/>
      <c r="AC375" s="93"/>
      <c r="AD375" s="72"/>
      <c r="AE375" s="72"/>
      <c r="AF375" s="73"/>
      <c r="AG375" s="16"/>
      <c r="AH375" s="16"/>
      <c r="AI375" s="16"/>
      <c r="AJ375" s="16"/>
      <c r="AK375" s="16"/>
      <c r="AL375" s="16"/>
      <c r="AM375" s="16"/>
      <c r="AN375" s="16"/>
      <c r="AO375" s="16"/>
      <c r="AP375" s="16"/>
      <c r="AQ375" s="16"/>
      <c r="AR375" s="16"/>
      <c r="AS375" s="16"/>
      <c r="AT375" s="16"/>
      <c r="AU375" s="16"/>
      <c r="AV375" s="16"/>
      <c r="AW375" s="16"/>
      <c r="AX375" s="16"/>
      <c r="AY375" s="16"/>
      <c r="AZ375" s="16"/>
    </row>
    <row r="376" ht="15.75" customHeight="1">
      <c r="A376" s="90" t="str">
        <f>IF('Sample list'!$D376="","",CONCATENATE('Sample information'!B$16," #1"," ",'Sample list'!$M376))</f>
        <v>YB-4209 #1 </v>
      </c>
      <c r="B376" s="90" t="str">
        <f>IF('Sample list'!$D376="","",CONCATENATE('Sample information'!B$16,"-",'Sample list'!$D376))</f>
        <v>YB-4209-BSCRO078-24</v>
      </c>
      <c r="C376" s="91" t="s">
        <v>105</v>
      </c>
      <c r="D376" s="91" t="s">
        <v>939</v>
      </c>
      <c r="E376" s="92" t="s">
        <v>107</v>
      </c>
      <c r="F376" s="82" t="s">
        <v>108</v>
      </c>
      <c r="G376" s="91">
        <v>2.0</v>
      </c>
      <c r="H376" s="91">
        <v>50.0</v>
      </c>
      <c r="I376" s="82"/>
      <c r="J376" s="82"/>
      <c r="K376" s="91" t="s">
        <v>940</v>
      </c>
      <c r="L376" s="90" t="str">
        <f t="array" ref="L376">IF('Sample list'!$I376="",CONCATENATE("Custom (",'Sample list'!$K376,")"),IF('Sample list'!$I376="No index","Custom (None)",INDEX(Index!$C$3:$V$230,MATCH('Sample list'!$J376,Index!$B$3:$B$230,0),MATCH('Sample list'!$I376,Index!$C$2:$V$2,0))))</f>
        <v>Custom (TATCAACCGC-GCTGTATCTT)</v>
      </c>
      <c r="M376" s="84"/>
      <c r="N376" s="73" t="s">
        <v>110</v>
      </c>
      <c r="O376" s="84" t="s">
        <v>343</v>
      </c>
      <c r="P376" s="71">
        <f>IF('Sample list'!$D376="","",'Sample list'!$H376)</f>
        <v>50</v>
      </c>
      <c r="Q376" s="71">
        <f>IF('Sample list'!$D376="","",'Sample list'!$G376*'Sample list'!$H376)</f>
        <v>100</v>
      </c>
      <c r="R376" s="82" t="s">
        <v>786</v>
      </c>
      <c r="S376" s="82" t="str">
        <f>IF('Sample list'!$D376="","",CONCATENATE('Sample information'!$B$16,"_",'Sample list'!$R376,"_org_",'Sample list'!$M376))</f>
        <v>YB-4209_PL4_org_</v>
      </c>
      <c r="T376" s="72" t="str">
        <f>IF('Sample list'!$M376="","",(CONCATENATE(20,LEFT('Sample list'!$M376,2),"-",(MID('Sample list'!$M376,3,2)),"-",(RIGHT('Sample list'!$M376,2)))))</f>
        <v/>
      </c>
      <c r="U376" s="72" t="str">
        <f>IF('Sample list'!$D376="","",IF('Sample information'!$B$22="","RML",'Sample information'!$B$22))</f>
        <v>NEBNext Ultra II Library Prep</v>
      </c>
      <c r="V376" s="72" t="s">
        <v>112</v>
      </c>
      <c r="W376" s="73"/>
      <c r="X376" s="73"/>
      <c r="Y376" s="72"/>
      <c r="Z376" s="72"/>
      <c r="AA376" s="94"/>
      <c r="AB376" s="72"/>
      <c r="AC376" s="93"/>
      <c r="AD376" s="72"/>
      <c r="AE376" s="72"/>
      <c r="AF376" s="73"/>
      <c r="AG376" s="16"/>
      <c r="AH376" s="16"/>
      <c r="AI376" s="16"/>
      <c r="AJ376" s="16"/>
      <c r="AK376" s="16"/>
      <c r="AL376" s="16"/>
      <c r="AM376" s="16"/>
      <c r="AN376" s="16"/>
      <c r="AO376" s="16"/>
      <c r="AP376" s="16"/>
      <c r="AQ376" s="16"/>
      <c r="AR376" s="16"/>
      <c r="AS376" s="16"/>
      <c r="AT376" s="16"/>
      <c r="AU376" s="16"/>
      <c r="AV376" s="16"/>
      <c r="AW376" s="16"/>
      <c r="AX376" s="16"/>
      <c r="AY376" s="16"/>
      <c r="AZ376" s="16"/>
    </row>
    <row r="377" ht="15.75" customHeight="1">
      <c r="A377" s="90" t="str">
        <f>IF('Sample list'!$D377="","",CONCATENATE('Sample information'!B$16," #1"," ",'Sample list'!$M377))</f>
        <v>YB-4209 #1 </v>
      </c>
      <c r="B377" s="90" t="str">
        <f>IF('Sample list'!$D377="","",CONCATENATE('Sample information'!B$16,"-",'Sample list'!$D377))</f>
        <v>YB-4209-BSCRO079-24</v>
      </c>
      <c r="C377" s="91" t="s">
        <v>105</v>
      </c>
      <c r="D377" s="91" t="s">
        <v>941</v>
      </c>
      <c r="E377" s="92" t="s">
        <v>107</v>
      </c>
      <c r="F377" s="82" t="s">
        <v>108</v>
      </c>
      <c r="G377" s="91">
        <v>2.0</v>
      </c>
      <c r="H377" s="91">
        <v>50.0</v>
      </c>
      <c r="I377" s="82"/>
      <c r="J377" s="82"/>
      <c r="K377" s="91" t="s">
        <v>942</v>
      </c>
      <c r="L377" s="90" t="str">
        <f t="array" ref="L377">IF('Sample list'!$I377="",CONCATENATE("Custom (",'Sample list'!$K377,")"),IF('Sample list'!$I377="No index","Custom (None)",INDEX(Index!$C$3:$V$230,MATCH('Sample list'!$J377,Index!$B$3:$B$230,0),MATCH('Sample list'!$I377,Index!$C$2:$V$2,0))))</f>
        <v>Custom (TTCGAGAGGA-ACATGACTGA)</v>
      </c>
      <c r="M377" s="84"/>
      <c r="N377" s="73" t="s">
        <v>110</v>
      </c>
      <c r="O377" s="84" t="s">
        <v>346</v>
      </c>
      <c r="P377" s="71">
        <f>IF('Sample list'!$D377="","",'Sample list'!$H377)</f>
        <v>50</v>
      </c>
      <c r="Q377" s="71">
        <f>IF('Sample list'!$D377="","",'Sample list'!$G377*'Sample list'!$H377)</f>
        <v>100</v>
      </c>
      <c r="R377" s="82" t="s">
        <v>786</v>
      </c>
      <c r="S377" s="82" t="str">
        <f>IF('Sample list'!$D377="","",CONCATENATE('Sample information'!$B$16,"_",'Sample list'!$R377,"_org_",'Sample list'!$M377))</f>
        <v>YB-4209_PL4_org_</v>
      </c>
      <c r="T377" s="72" t="str">
        <f>IF('Sample list'!$M377="","",(CONCATENATE(20,LEFT('Sample list'!$M377,2),"-",(MID('Sample list'!$M377,3,2)),"-",(RIGHT('Sample list'!$M377,2)))))</f>
        <v/>
      </c>
      <c r="U377" s="72" t="str">
        <f>IF('Sample list'!$D377="","",IF('Sample information'!$B$22="","RML",'Sample information'!$B$22))</f>
        <v>NEBNext Ultra II Library Prep</v>
      </c>
      <c r="V377" s="72" t="s">
        <v>112</v>
      </c>
      <c r="W377" s="73"/>
      <c r="X377" s="73"/>
      <c r="Y377" s="72"/>
      <c r="Z377" s="72"/>
      <c r="AA377" s="94"/>
      <c r="AB377" s="72"/>
      <c r="AC377" s="93"/>
      <c r="AD377" s="72"/>
      <c r="AE377" s="72"/>
      <c r="AF377" s="73"/>
      <c r="AG377" s="16"/>
      <c r="AH377" s="16"/>
      <c r="AI377" s="16"/>
      <c r="AJ377" s="16"/>
      <c r="AK377" s="16"/>
      <c r="AL377" s="16"/>
      <c r="AM377" s="16"/>
      <c r="AN377" s="16"/>
      <c r="AO377" s="16"/>
      <c r="AP377" s="16"/>
      <c r="AQ377" s="16"/>
      <c r="AR377" s="16"/>
      <c r="AS377" s="16"/>
      <c r="AT377" s="16"/>
      <c r="AU377" s="16"/>
      <c r="AV377" s="16"/>
      <c r="AW377" s="16"/>
      <c r="AX377" s="16"/>
      <c r="AY377" s="16"/>
      <c r="AZ377" s="16"/>
    </row>
    <row r="378" ht="15.75" customHeight="1">
      <c r="A378" s="90" t="str">
        <f>IF('Sample list'!$D378="","",CONCATENATE('Sample information'!B$16," #1"," ",'Sample list'!$M378))</f>
        <v>YB-4209 #1 </v>
      </c>
      <c r="B378" s="90" t="str">
        <f>IF('Sample list'!$D378="","",CONCATENATE('Sample information'!B$16,"-",'Sample list'!$D378))</f>
        <v>YB-4209-BSCRO080-24</v>
      </c>
      <c r="C378" s="91" t="s">
        <v>105</v>
      </c>
      <c r="D378" s="91" t="s">
        <v>943</v>
      </c>
      <c r="E378" s="92" t="s">
        <v>107</v>
      </c>
      <c r="F378" s="82" t="s">
        <v>108</v>
      </c>
      <c r="G378" s="91">
        <v>2.0</v>
      </c>
      <c r="H378" s="91">
        <v>50.0</v>
      </c>
      <c r="I378" s="82"/>
      <c r="J378" s="82"/>
      <c r="K378" s="91" t="s">
        <v>944</v>
      </c>
      <c r="L378" s="90" t="str">
        <f t="array" ref="L378">IF('Sample list'!$I378="",CONCATENATE("Custom (",'Sample list'!$K378,")"),IF('Sample list'!$I378="No index","Custom (None)",INDEX(Index!$C$3:$V$230,MATCH('Sample list'!$J378,Index!$B$3:$B$230,0),MATCH('Sample list'!$I378,Index!$C$2:$V$2,0))))</f>
        <v>Custom (AGATGCAACT-ACCTGCCAAT)</v>
      </c>
      <c r="M378" s="84"/>
      <c r="N378" s="73" t="s">
        <v>110</v>
      </c>
      <c r="O378" s="84" t="s">
        <v>349</v>
      </c>
      <c r="P378" s="71">
        <f>IF('Sample list'!$D378="","",'Sample list'!$H378)</f>
        <v>50</v>
      </c>
      <c r="Q378" s="71">
        <f>IF('Sample list'!$D378="","",'Sample list'!$G378*'Sample list'!$H378)</f>
        <v>100</v>
      </c>
      <c r="R378" s="82" t="s">
        <v>786</v>
      </c>
      <c r="S378" s="82" t="str">
        <f>IF('Sample list'!$D378="","",CONCATENATE('Sample information'!$B$16,"_",'Sample list'!$R378,"_org_",'Sample list'!$M378))</f>
        <v>YB-4209_PL4_org_</v>
      </c>
      <c r="T378" s="72" t="str">
        <f>IF('Sample list'!$M378="","",(CONCATENATE(20,LEFT('Sample list'!$M378,2),"-",(MID('Sample list'!$M378,3,2)),"-",(RIGHT('Sample list'!$M378,2)))))</f>
        <v/>
      </c>
      <c r="U378" s="72" t="str">
        <f>IF('Sample list'!$D378="","",IF('Sample information'!$B$22="","RML",'Sample information'!$B$22))</f>
        <v>NEBNext Ultra II Library Prep</v>
      </c>
      <c r="V378" s="72" t="s">
        <v>112</v>
      </c>
      <c r="W378" s="73"/>
      <c r="X378" s="73"/>
      <c r="Y378" s="72"/>
      <c r="Z378" s="72"/>
      <c r="AA378" s="94"/>
      <c r="AB378" s="72"/>
      <c r="AC378" s="93"/>
      <c r="AD378" s="72"/>
      <c r="AE378" s="72"/>
      <c r="AF378" s="73"/>
      <c r="AG378" s="16"/>
      <c r="AH378" s="16"/>
      <c r="AI378" s="16"/>
      <c r="AJ378" s="16"/>
      <c r="AK378" s="16"/>
      <c r="AL378" s="16"/>
      <c r="AM378" s="16"/>
      <c r="AN378" s="16"/>
      <c r="AO378" s="16"/>
      <c r="AP378" s="16"/>
      <c r="AQ378" s="16"/>
      <c r="AR378" s="16"/>
      <c r="AS378" s="16"/>
      <c r="AT378" s="16"/>
      <c r="AU378" s="16"/>
      <c r="AV378" s="16"/>
      <c r="AW378" s="16"/>
      <c r="AX378" s="16"/>
      <c r="AY378" s="16"/>
      <c r="AZ378" s="16"/>
    </row>
    <row r="379" ht="15.75" customHeight="1">
      <c r="A379" s="90" t="str">
        <f>IF('Sample list'!$D379="","",CONCATENATE('Sample information'!B$16," #1"," ",'Sample list'!$M379))</f>
        <v>YB-4209 #1 </v>
      </c>
      <c r="B379" s="90" t="str">
        <f>IF('Sample list'!$D379="","",CONCATENATE('Sample information'!B$16,"-",'Sample list'!$D379))</f>
        <v>YB-4209-BSCRO081-24</v>
      </c>
      <c r="C379" s="91" t="s">
        <v>105</v>
      </c>
      <c r="D379" s="91" t="s">
        <v>945</v>
      </c>
      <c r="E379" s="92" t="s">
        <v>107</v>
      </c>
      <c r="F379" s="82" t="s">
        <v>108</v>
      </c>
      <c r="G379" s="91">
        <v>2.0</v>
      </c>
      <c r="H379" s="91">
        <v>50.0</v>
      </c>
      <c r="I379" s="82"/>
      <c r="J379" s="82"/>
      <c r="K379" s="91" t="s">
        <v>946</v>
      </c>
      <c r="L379" s="90" t="str">
        <f t="array" ref="L379">IF('Sample list'!$I379="",CONCATENATE("Custom (",'Sample list'!$K379,")"),IF('Sample list'!$I379="No index","Custom (None)",INDEX(Index!$C$3:$V$230,MATCH('Sample list'!$J379,Index!$B$3:$B$230,0),MATCH('Sample list'!$I379,Index!$C$2:$V$2,0))))</f>
        <v>Custom (GTCTAACTGC-TCAATGCGTC)</v>
      </c>
      <c r="M379" s="84"/>
      <c r="N379" s="73" t="s">
        <v>110</v>
      </c>
      <c r="O379" s="84" t="s">
        <v>352</v>
      </c>
      <c r="P379" s="71">
        <f>IF('Sample list'!$D379="","",'Sample list'!$H379)</f>
        <v>50</v>
      </c>
      <c r="Q379" s="71">
        <f>IF('Sample list'!$D379="","",'Sample list'!$G379*'Sample list'!$H379)</f>
        <v>100</v>
      </c>
      <c r="R379" s="82" t="s">
        <v>786</v>
      </c>
      <c r="S379" s="82" t="str">
        <f>IF('Sample list'!$D379="","",CONCATENATE('Sample information'!$B$16,"_",'Sample list'!$R379,"_org_",'Sample list'!$M379))</f>
        <v>YB-4209_PL4_org_</v>
      </c>
      <c r="T379" s="72" t="str">
        <f>IF('Sample list'!$M379="","",(CONCATENATE(20,LEFT('Sample list'!$M379,2),"-",(MID('Sample list'!$M379,3,2)),"-",(RIGHT('Sample list'!$M379,2)))))</f>
        <v/>
      </c>
      <c r="U379" s="72" t="str">
        <f>IF('Sample list'!$D379="","",IF('Sample information'!$B$22="","RML",'Sample information'!$B$22))</f>
        <v>NEBNext Ultra II Library Prep</v>
      </c>
      <c r="V379" s="72" t="s">
        <v>112</v>
      </c>
      <c r="W379" s="73"/>
      <c r="X379" s="73"/>
      <c r="Y379" s="72"/>
      <c r="Z379" s="72"/>
      <c r="AA379" s="94"/>
      <c r="AB379" s="72"/>
      <c r="AC379" s="93"/>
      <c r="AD379" s="72"/>
      <c r="AE379" s="72"/>
      <c r="AF379" s="73"/>
      <c r="AG379" s="16"/>
      <c r="AH379" s="16"/>
      <c r="AI379" s="16"/>
      <c r="AJ379" s="16"/>
      <c r="AK379" s="16"/>
      <c r="AL379" s="16"/>
      <c r="AM379" s="16"/>
      <c r="AN379" s="16"/>
      <c r="AO379" s="16"/>
      <c r="AP379" s="16"/>
      <c r="AQ379" s="16"/>
      <c r="AR379" s="16"/>
      <c r="AS379" s="16"/>
      <c r="AT379" s="16"/>
      <c r="AU379" s="16"/>
      <c r="AV379" s="16"/>
      <c r="AW379" s="16"/>
      <c r="AX379" s="16"/>
      <c r="AY379" s="16"/>
      <c r="AZ379" s="16"/>
    </row>
    <row r="380" ht="15.75" customHeight="1">
      <c r="A380" s="90" t="str">
        <f>IF('Sample list'!$D380="","",CONCATENATE('Sample information'!B$16," #1"," ",'Sample list'!$M380))</f>
        <v>YB-4209 #1 </v>
      </c>
      <c r="B380" s="90" t="str">
        <f>IF('Sample list'!$D380="","",CONCATENATE('Sample information'!B$16,"-",'Sample list'!$D380))</f>
        <v>YB-4209-BSCRO082-24</v>
      </c>
      <c r="C380" s="91" t="s">
        <v>105</v>
      </c>
      <c r="D380" s="91" t="s">
        <v>947</v>
      </c>
      <c r="E380" s="92" t="s">
        <v>107</v>
      </c>
      <c r="F380" s="82" t="s">
        <v>108</v>
      </c>
      <c r="G380" s="91">
        <v>2.0</v>
      </c>
      <c r="H380" s="91">
        <v>50.0</v>
      </c>
      <c r="I380" s="82"/>
      <c r="J380" s="82"/>
      <c r="K380" s="91" t="s">
        <v>948</v>
      </c>
      <c r="L380" s="90" t="str">
        <f t="array" ref="L380">IF('Sample list'!$I380="",CONCATENATE("Custom (",'Sample list'!$K380,")"),IF('Sample list'!$I380="No index","Custom (None)",INDEX(Index!$C$3:$V$230,MATCH('Sample list'!$J380,Index!$B$3:$B$230,0),MATCH('Sample list'!$I380,Index!$C$2:$V$2,0))))</f>
        <v>Custom (ATGCTCGACG-CAGTGTCATC)</v>
      </c>
      <c r="M380" s="84"/>
      <c r="N380" s="73" t="s">
        <v>110</v>
      </c>
      <c r="O380" s="84" t="s">
        <v>355</v>
      </c>
      <c r="P380" s="71">
        <f>IF('Sample list'!$D380="","",'Sample list'!$H380)</f>
        <v>50</v>
      </c>
      <c r="Q380" s="71">
        <f>IF('Sample list'!$D380="","",'Sample list'!$G380*'Sample list'!$H380)</f>
        <v>100</v>
      </c>
      <c r="R380" s="82" t="s">
        <v>786</v>
      </c>
      <c r="S380" s="82" t="str">
        <f>IF('Sample list'!$D380="","",CONCATENATE('Sample information'!$B$16,"_",'Sample list'!$R380,"_org_",'Sample list'!$M380))</f>
        <v>YB-4209_PL4_org_</v>
      </c>
      <c r="T380" s="72" t="str">
        <f>IF('Sample list'!$M380="","",(CONCATENATE(20,LEFT('Sample list'!$M380,2),"-",(MID('Sample list'!$M380,3,2)),"-",(RIGHT('Sample list'!$M380,2)))))</f>
        <v/>
      </c>
      <c r="U380" s="72" t="str">
        <f>IF('Sample list'!$D380="","",IF('Sample information'!$B$22="","RML",'Sample information'!$B$22))</f>
        <v>NEBNext Ultra II Library Prep</v>
      </c>
      <c r="V380" s="72" t="s">
        <v>112</v>
      </c>
      <c r="W380" s="73"/>
      <c r="X380" s="73"/>
      <c r="Y380" s="72"/>
      <c r="Z380" s="72"/>
      <c r="AA380" s="94"/>
      <c r="AB380" s="72"/>
      <c r="AC380" s="93"/>
      <c r="AD380" s="72"/>
      <c r="AE380" s="72"/>
      <c r="AF380" s="73"/>
      <c r="AG380" s="16"/>
      <c r="AH380" s="16"/>
      <c r="AI380" s="16"/>
      <c r="AJ380" s="16"/>
      <c r="AK380" s="16"/>
      <c r="AL380" s="16"/>
      <c r="AM380" s="16"/>
      <c r="AN380" s="16"/>
      <c r="AO380" s="16"/>
      <c r="AP380" s="16"/>
      <c r="AQ380" s="16"/>
      <c r="AR380" s="16"/>
      <c r="AS380" s="16"/>
      <c r="AT380" s="16"/>
      <c r="AU380" s="16"/>
      <c r="AV380" s="16"/>
      <c r="AW380" s="16"/>
      <c r="AX380" s="16"/>
      <c r="AY380" s="16"/>
      <c r="AZ380" s="16"/>
    </row>
    <row r="381" ht="15.75" customHeight="1">
      <c r="A381" s="90" t="str">
        <f>IF('Sample list'!$D381="","",CONCATENATE('Sample information'!B$16," #1"," ",'Sample list'!$M381))</f>
        <v>YB-4209 #1 </v>
      </c>
      <c r="B381" s="90" t="str">
        <f>IF('Sample list'!$D381="","",CONCATENATE('Sample information'!B$16,"-",'Sample list'!$D381))</f>
        <v>YB-4209-BSCRO083-24</v>
      </c>
      <c r="C381" s="91" t="s">
        <v>105</v>
      </c>
      <c r="D381" s="91" t="s">
        <v>949</v>
      </c>
      <c r="E381" s="92" t="s">
        <v>107</v>
      </c>
      <c r="F381" s="82" t="s">
        <v>108</v>
      </c>
      <c r="G381" s="91">
        <v>2.0</v>
      </c>
      <c r="H381" s="91">
        <v>50.0</v>
      </c>
      <c r="I381" s="82"/>
      <c r="J381" s="82"/>
      <c r="K381" s="91" t="s">
        <v>950</v>
      </c>
      <c r="L381" s="90" t="str">
        <f t="array" ref="L381">IF('Sample list'!$I381="",CONCATENATE("Custom (",'Sample list'!$K381,")"),IF('Sample list'!$I381="No index","Custom (None)",INDEX(Index!$C$3:$V$230,MATCH('Sample list'!$J381,Index!$B$3:$B$230,0),MATCH('Sample list'!$I381,Index!$C$2:$V$2,0))))</f>
        <v>Custom (AGGCTCCTTC-ATAATGGAGG)</v>
      </c>
      <c r="M381" s="84"/>
      <c r="N381" s="73" t="s">
        <v>110</v>
      </c>
      <c r="O381" s="84" t="s">
        <v>358</v>
      </c>
      <c r="P381" s="71">
        <f>IF('Sample list'!$D381="","",'Sample list'!$H381)</f>
        <v>50</v>
      </c>
      <c r="Q381" s="71">
        <f>IF('Sample list'!$D381="","",'Sample list'!$G381*'Sample list'!$H381)</f>
        <v>100</v>
      </c>
      <c r="R381" s="82" t="s">
        <v>786</v>
      </c>
      <c r="S381" s="82" t="str">
        <f>IF('Sample list'!$D381="","",CONCATENATE('Sample information'!$B$16,"_",'Sample list'!$R381,"_org_",'Sample list'!$M381))</f>
        <v>YB-4209_PL4_org_</v>
      </c>
      <c r="T381" s="72" t="str">
        <f>IF('Sample list'!$M381="","",(CONCATENATE(20,LEFT('Sample list'!$M381,2),"-",(MID('Sample list'!$M381,3,2)),"-",(RIGHT('Sample list'!$M381,2)))))</f>
        <v/>
      </c>
      <c r="U381" s="72" t="str">
        <f>IF('Sample list'!$D381="","",IF('Sample information'!$B$22="","RML",'Sample information'!$B$22))</f>
        <v>NEBNext Ultra II Library Prep</v>
      </c>
      <c r="V381" s="72" t="s">
        <v>112</v>
      </c>
      <c r="W381" s="73"/>
      <c r="X381" s="73"/>
      <c r="Y381" s="72"/>
      <c r="Z381" s="72"/>
      <c r="AA381" s="94"/>
      <c r="AB381" s="72"/>
      <c r="AC381" s="93"/>
      <c r="AD381" s="72"/>
      <c r="AE381" s="72"/>
      <c r="AF381" s="73"/>
      <c r="AG381" s="16"/>
      <c r="AH381" s="16"/>
      <c r="AI381" s="16"/>
      <c r="AJ381" s="16"/>
      <c r="AK381" s="16"/>
      <c r="AL381" s="16"/>
      <c r="AM381" s="16"/>
      <c r="AN381" s="16"/>
      <c r="AO381" s="16"/>
      <c r="AP381" s="16"/>
      <c r="AQ381" s="16"/>
      <c r="AR381" s="16"/>
      <c r="AS381" s="16"/>
      <c r="AT381" s="16"/>
      <c r="AU381" s="16"/>
      <c r="AV381" s="16"/>
      <c r="AW381" s="16"/>
      <c r="AX381" s="16"/>
      <c r="AY381" s="16"/>
      <c r="AZ381" s="16"/>
    </row>
    <row r="382" ht="15.75" customHeight="1">
      <c r="A382" s="90" t="str">
        <f>IF('Sample list'!$D382="","",CONCATENATE('Sample information'!B$16," #1"," ",'Sample list'!$M382))</f>
        <v>YB-4209 #1 </v>
      </c>
      <c r="B382" s="90" t="str">
        <f>IF('Sample list'!$D382="","",CONCATENATE('Sample information'!B$16,"-",'Sample list'!$D382))</f>
        <v>YB-4209-BSCRO084-24</v>
      </c>
      <c r="C382" s="91" t="s">
        <v>105</v>
      </c>
      <c r="D382" s="91" t="s">
        <v>951</v>
      </c>
      <c r="E382" s="92" t="s">
        <v>107</v>
      </c>
      <c r="F382" s="82" t="s">
        <v>108</v>
      </c>
      <c r="G382" s="91">
        <v>2.0</v>
      </c>
      <c r="H382" s="91">
        <v>50.0</v>
      </c>
      <c r="I382" s="82"/>
      <c r="J382" s="82"/>
      <c r="K382" s="91" t="s">
        <v>952</v>
      </c>
      <c r="L382" s="90" t="str">
        <f t="array" ref="L382">IF('Sample list'!$I382="",CONCATENATE("Custom (",'Sample list'!$K382,")"),IF('Sample list'!$I382="No index","Custom (None)",INDEX(Index!$C$3:$V$230,MATCH('Sample list'!$J382,Index!$B$3:$B$230,0),MATCH('Sample list'!$I382,Index!$C$2:$V$2,0))))</f>
        <v>Custom (ACCTCGTATT-GCTGCGCTAT)</v>
      </c>
      <c r="M382" s="84"/>
      <c r="N382" s="73" t="s">
        <v>110</v>
      </c>
      <c r="O382" s="84" t="s">
        <v>361</v>
      </c>
      <c r="P382" s="71">
        <f>IF('Sample list'!$D382="","",'Sample list'!$H382)</f>
        <v>50</v>
      </c>
      <c r="Q382" s="71">
        <f>IF('Sample list'!$D382="","",'Sample list'!$G382*'Sample list'!$H382)</f>
        <v>100</v>
      </c>
      <c r="R382" s="82" t="s">
        <v>786</v>
      </c>
      <c r="S382" s="82" t="str">
        <f>IF('Sample list'!$D382="","",CONCATENATE('Sample information'!$B$16,"_",'Sample list'!$R382,"_org_",'Sample list'!$M382))</f>
        <v>YB-4209_PL4_org_</v>
      </c>
      <c r="T382" s="72" t="str">
        <f>IF('Sample list'!$M382="","",(CONCATENATE(20,LEFT('Sample list'!$M382,2),"-",(MID('Sample list'!$M382,3,2)),"-",(RIGHT('Sample list'!$M382,2)))))</f>
        <v/>
      </c>
      <c r="U382" s="72" t="str">
        <f>IF('Sample list'!$D382="","",IF('Sample information'!$B$22="","RML",'Sample information'!$B$22))</f>
        <v>NEBNext Ultra II Library Prep</v>
      </c>
      <c r="V382" s="72" t="s">
        <v>112</v>
      </c>
      <c r="W382" s="73"/>
      <c r="X382" s="73"/>
      <c r="Y382" s="72"/>
      <c r="Z382" s="72"/>
      <c r="AA382" s="94"/>
      <c r="AB382" s="72"/>
      <c r="AC382" s="93"/>
      <c r="AD382" s="72"/>
      <c r="AE382" s="72"/>
      <c r="AF382" s="73"/>
      <c r="AG382" s="16"/>
      <c r="AH382" s="16"/>
      <c r="AI382" s="16"/>
      <c r="AJ382" s="16"/>
      <c r="AK382" s="16"/>
      <c r="AL382" s="16"/>
      <c r="AM382" s="16"/>
      <c r="AN382" s="16"/>
      <c r="AO382" s="16"/>
      <c r="AP382" s="16"/>
      <c r="AQ382" s="16"/>
      <c r="AR382" s="16"/>
      <c r="AS382" s="16"/>
      <c r="AT382" s="16"/>
      <c r="AU382" s="16"/>
      <c r="AV382" s="16"/>
      <c r="AW382" s="16"/>
      <c r="AX382" s="16"/>
      <c r="AY382" s="16"/>
      <c r="AZ382" s="16"/>
    </row>
    <row r="383" ht="15.75" customHeight="1">
      <c r="A383" s="90" t="str">
        <f>IF('Sample list'!$D383="","",CONCATENATE('Sample information'!B$16," #1"," ",'Sample list'!$M383))</f>
        <v>YB-4209 #1 </v>
      </c>
      <c r="B383" s="90" t="str">
        <f>IF('Sample list'!$D383="","",CONCATENATE('Sample information'!B$16,"-",'Sample list'!$D383))</f>
        <v>YB-4209-BSCRO085-24</v>
      </c>
      <c r="C383" s="91" t="s">
        <v>105</v>
      </c>
      <c r="D383" s="91" t="s">
        <v>953</v>
      </c>
      <c r="E383" s="92" t="s">
        <v>107</v>
      </c>
      <c r="F383" s="82" t="s">
        <v>108</v>
      </c>
      <c r="G383" s="91">
        <v>2.0</v>
      </c>
      <c r="H383" s="91">
        <v>50.0</v>
      </c>
      <c r="I383" s="82"/>
      <c r="J383" s="82"/>
      <c r="K383" s="91" t="s">
        <v>954</v>
      </c>
      <c r="L383" s="90" t="str">
        <f t="array" ref="L383">IF('Sample list'!$I383="",CONCATENATE("Custom (",'Sample list'!$K383,")"),IF('Sample list'!$I383="No index","Custom (None)",INDEX(Index!$C$3:$V$230,MATCH('Sample list'!$J383,Index!$B$3:$B$230,0),MATCH('Sample list'!$I383,Index!$C$2:$V$2,0))))</f>
        <v>Custom (TTATGACGGC-CTGCACTCAC)</v>
      </c>
      <c r="M383" s="84"/>
      <c r="N383" s="73" t="s">
        <v>110</v>
      </c>
      <c r="O383" s="84" t="s">
        <v>364</v>
      </c>
      <c r="P383" s="71">
        <f>IF('Sample list'!$D383="","",'Sample list'!$H383)</f>
        <v>50</v>
      </c>
      <c r="Q383" s="71">
        <f>IF('Sample list'!$D383="","",'Sample list'!$G383*'Sample list'!$H383)</f>
        <v>100</v>
      </c>
      <c r="R383" s="82" t="s">
        <v>786</v>
      </c>
      <c r="S383" s="82" t="str">
        <f>IF('Sample list'!$D383="","",CONCATENATE('Sample information'!$B$16,"_",'Sample list'!$R383,"_org_",'Sample list'!$M383))</f>
        <v>YB-4209_PL4_org_</v>
      </c>
      <c r="T383" s="72" t="str">
        <f>IF('Sample list'!$M383="","",(CONCATENATE(20,LEFT('Sample list'!$M383,2),"-",(MID('Sample list'!$M383,3,2)),"-",(RIGHT('Sample list'!$M383,2)))))</f>
        <v/>
      </c>
      <c r="U383" s="72" t="str">
        <f>IF('Sample list'!$D383="","",IF('Sample information'!$B$22="","RML",'Sample information'!$B$22))</f>
        <v>NEBNext Ultra II Library Prep</v>
      </c>
      <c r="V383" s="72" t="s">
        <v>112</v>
      </c>
      <c r="W383" s="73"/>
      <c r="X383" s="73"/>
      <c r="Y383" s="72"/>
      <c r="Z383" s="72"/>
      <c r="AA383" s="94"/>
      <c r="AB383" s="72"/>
      <c r="AC383" s="93"/>
      <c r="AD383" s="72"/>
      <c r="AE383" s="72"/>
      <c r="AF383" s="73"/>
      <c r="AG383" s="16"/>
      <c r="AH383" s="16"/>
      <c r="AI383" s="16"/>
      <c r="AJ383" s="16"/>
      <c r="AK383" s="16"/>
      <c r="AL383" s="16"/>
      <c r="AM383" s="16"/>
      <c r="AN383" s="16"/>
      <c r="AO383" s="16"/>
      <c r="AP383" s="16"/>
      <c r="AQ383" s="16"/>
      <c r="AR383" s="16"/>
      <c r="AS383" s="16"/>
      <c r="AT383" s="16"/>
      <c r="AU383" s="16"/>
      <c r="AV383" s="16"/>
      <c r="AW383" s="16"/>
      <c r="AX383" s="16"/>
      <c r="AY383" s="16"/>
      <c r="AZ383" s="16"/>
    </row>
    <row r="384" ht="15.75" customHeight="1">
      <c r="A384" s="90" t="str">
        <f>IF('Sample list'!$D384="","",CONCATENATE('Sample information'!B$16," #1"," ",'Sample list'!$M384))</f>
        <v>YB-4209 #1 </v>
      </c>
      <c r="B384" s="90" t="str">
        <f>IF('Sample list'!$D384="","",CONCATENATE('Sample information'!B$16,"-",'Sample list'!$D384))</f>
        <v>YB-4209-BSCRO086-24</v>
      </c>
      <c r="C384" s="91" t="s">
        <v>105</v>
      </c>
      <c r="D384" s="91" t="s">
        <v>955</v>
      </c>
      <c r="E384" s="92" t="s">
        <v>107</v>
      </c>
      <c r="F384" s="82" t="s">
        <v>108</v>
      </c>
      <c r="G384" s="91">
        <v>2.0</v>
      </c>
      <c r="H384" s="91">
        <v>50.0</v>
      </c>
      <c r="I384" s="82"/>
      <c r="J384" s="82"/>
      <c r="K384" s="91" t="s">
        <v>956</v>
      </c>
      <c r="L384" s="90" t="str">
        <f t="array" ref="L384">IF('Sample list'!$I384="",CONCATENATE("Custom (",'Sample list'!$K384,")"),IF('Sample list'!$I384="No index","Custom (None)",INDEX(Index!$C$3:$V$230,MATCH('Sample list'!$J384,Index!$B$3:$B$230,0),MATCH('Sample list'!$I384,Index!$C$2:$V$2,0))))</f>
        <v>Custom (AACCATTCAC-TTGTAGAGCT)</v>
      </c>
      <c r="M384" s="84"/>
      <c r="N384" s="73" t="s">
        <v>110</v>
      </c>
      <c r="O384" s="84" t="s">
        <v>367</v>
      </c>
      <c r="P384" s="71">
        <f>IF('Sample list'!$D384="","",'Sample list'!$H384)</f>
        <v>50</v>
      </c>
      <c r="Q384" s="71">
        <f>IF('Sample list'!$D384="","",'Sample list'!$G384*'Sample list'!$H384)</f>
        <v>100</v>
      </c>
      <c r="R384" s="82" t="s">
        <v>786</v>
      </c>
      <c r="S384" s="82" t="str">
        <f>IF('Sample list'!$D384="","",CONCATENATE('Sample information'!$B$16,"_",'Sample list'!$R384,"_org_",'Sample list'!$M384))</f>
        <v>YB-4209_PL4_org_</v>
      </c>
      <c r="T384" s="72" t="str">
        <f>IF('Sample list'!$M384="","",(CONCATENATE(20,LEFT('Sample list'!$M384,2),"-",(MID('Sample list'!$M384,3,2)),"-",(RIGHT('Sample list'!$M384,2)))))</f>
        <v/>
      </c>
      <c r="U384" s="72" t="str">
        <f>IF('Sample list'!$D384="","",IF('Sample information'!$B$22="","RML",'Sample information'!$B$22))</f>
        <v>NEBNext Ultra II Library Prep</v>
      </c>
      <c r="V384" s="72" t="s">
        <v>112</v>
      </c>
      <c r="W384" s="73"/>
      <c r="X384" s="73"/>
      <c r="Y384" s="72"/>
      <c r="Z384" s="72"/>
      <c r="AA384" s="94"/>
      <c r="AB384" s="72"/>
      <c r="AC384" s="93"/>
      <c r="AD384" s="72"/>
      <c r="AE384" s="72"/>
      <c r="AF384" s="73"/>
      <c r="AG384" s="16"/>
      <c r="AH384" s="16"/>
      <c r="AI384" s="16"/>
      <c r="AJ384" s="16"/>
      <c r="AK384" s="16"/>
      <c r="AL384" s="16"/>
      <c r="AM384" s="16"/>
      <c r="AN384" s="16"/>
      <c r="AO384" s="16"/>
      <c r="AP384" s="16"/>
      <c r="AQ384" s="16"/>
      <c r="AR384" s="16"/>
      <c r="AS384" s="16"/>
      <c r="AT384" s="16"/>
      <c r="AU384" s="16"/>
      <c r="AV384" s="16"/>
      <c r="AW384" s="16"/>
      <c r="AX384" s="16"/>
      <c r="AY384" s="16"/>
      <c r="AZ384" s="16"/>
    </row>
    <row r="385" ht="15.75" customHeight="1">
      <c r="A385" s="90" t="str">
        <f>IF('Sample list'!$D385="","",CONCATENATE('Sample information'!B$16," #1"," ",'Sample list'!$M385))</f>
        <v>YB-4209 #1 </v>
      </c>
      <c r="B385" s="90" t="str">
        <f>IF('Sample list'!$D385="","",CONCATENATE('Sample information'!B$16,"-",'Sample list'!$D385))</f>
        <v>YB-4209-BSCRO087-24</v>
      </c>
      <c r="C385" s="91" t="s">
        <v>105</v>
      </c>
      <c r="D385" s="91" t="s">
        <v>957</v>
      </c>
      <c r="E385" s="92" t="s">
        <v>107</v>
      </c>
      <c r="F385" s="82" t="s">
        <v>108</v>
      </c>
      <c r="G385" s="91">
        <v>2.0</v>
      </c>
      <c r="H385" s="91">
        <v>50.0</v>
      </c>
      <c r="I385" s="82"/>
      <c r="J385" s="82"/>
      <c r="K385" s="91" t="s">
        <v>958</v>
      </c>
      <c r="L385" s="90" t="str">
        <f t="array" ref="L385">IF('Sample list'!$I385="",CONCATENATE("Custom (",'Sample list'!$K385,")"),IF('Sample list'!$I385="No index","Custom (None)",INDEX(Index!$C$3:$V$230,MATCH('Sample list'!$J385,Index!$B$3:$B$230,0),MATCH('Sample list'!$I385,Index!$C$2:$V$2,0))))</f>
        <v>Custom (CTCACGAGCA-GTGGCGTGTT)</v>
      </c>
      <c r="M385" s="84"/>
      <c r="N385" s="73" t="s">
        <v>110</v>
      </c>
      <c r="O385" s="84" t="s">
        <v>370</v>
      </c>
      <c r="P385" s="71">
        <f>IF('Sample list'!$D385="","",'Sample list'!$H385)</f>
        <v>50</v>
      </c>
      <c r="Q385" s="71">
        <f>IF('Sample list'!$D385="","",'Sample list'!$G385*'Sample list'!$H385)</f>
        <v>100</v>
      </c>
      <c r="R385" s="82" t="s">
        <v>786</v>
      </c>
      <c r="S385" s="82" t="str">
        <f>IF('Sample list'!$D385="","",CONCATENATE('Sample information'!$B$16,"_",'Sample list'!$R385,"_org_",'Sample list'!$M385))</f>
        <v>YB-4209_PL4_org_</v>
      </c>
      <c r="T385" s="72" t="str">
        <f>IF('Sample list'!$M385="","",(CONCATENATE(20,LEFT('Sample list'!$M385,2),"-",(MID('Sample list'!$M385,3,2)),"-",(RIGHT('Sample list'!$M385,2)))))</f>
        <v/>
      </c>
      <c r="U385" s="72" t="str">
        <f>IF('Sample list'!$D385="","",IF('Sample information'!$B$22="","RML",'Sample information'!$B$22))</f>
        <v>NEBNext Ultra II Library Prep</v>
      </c>
      <c r="V385" s="72" t="s">
        <v>112</v>
      </c>
      <c r="W385" s="73"/>
      <c r="X385" s="73"/>
      <c r="Y385" s="72"/>
      <c r="Z385" s="72"/>
      <c r="AA385" s="94"/>
      <c r="AB385" s="72"/>
      <c r="AC385" s="93"/>
      <c r="AD385" s="72"/>
      <c r="AE385" s="72"/>
      <c r="AF385" s="73"/>
      <c r="AG385" s="16"/>
      <c r="AH385" s="16"/>
      <c r="AI385" s="16"/>
      <c r="AJ385" s="16"/>
      <c r="AK385" s="16"/>
      <c r="AL385" s="16"/>
      <c r="AM385" s="16"/>
      <c r="AN385" s="16"/>
      <c r="AO385" s="16"/>
      <c r="AP385" s="16"/>
      <c r="AQ385" s="16"/>
      <c r="AR385" s="16"/>
      <c r="AS385" s="16"/>
      <c r="AT385" s="16"/>
      <c r="AU385" s="16"/>
      <c r="AV385" s="16"/>
      <c r="AW385" s="16"/>
      <c r="AX385" s="16"/>
      <c r="AY385" s="16"/>
      <c r="AZ385" s="16"/>
    </row>
    <row r="386" ht="15.75" customHeight="1">
      <c r="A386" s="90" t="str">
        <f>IF('Sample list'!$D386="","",CONCATENATE('Sample information'!B$16," #1"," ",'Sample list'!$M386))</f>
        <v>YB-4209 #1 </v>
      </c>
      <c r="B386" s="90" t="str">
        <f>IF('Sample list'!$D386="","",CONCATENATE('Sample information'!B$16,"-",'Sample list'!$D386))</f>
        <v>YB-4209-BSCRO088-24</v>
      </c>
      <c r="C386" s="91" t="s">
        <v>105</v>
      </c>
      <c r="D386" s="91" t="s">
        <v>959</v>
      </c>
      <c r="E386" s="92" t="s">
        <v>107</v>
      </c>
      <c r="F386" s="82" t="s">
        <v>108</v>
      </c>
      <c r="G386" s="91">
        <v>2.0</v>
      </c>
      <c r="H386" s="91">
        <v>50.0</v>
      </c>
      <c r="I386" s="82"/>
      <c r="J386" s="82"/>
      <c r="K386" s="91" t="s">
        <v>960</v>
      </c>
      <c r="L386" s="90" t="str">
        <f t="array" ref="L386">IF('Sample list'!$I386="",CONCATENATE("Custom (",'Sample list'!$K386,")"),IF('Sample list'!$I386="No index","Custom (None)",INDEX(Index!$C$3:$V$230,MATCH('Sample list'!$J386,Index!$B$3:$B$230,0),MATCH('Sample list'!$I386,Index!$C$2:$V$2,0))))</f>
        <v>Custom (GTTACATGCT-TAGTTCAGCT)</v>
      </c>
      <c r="M386" s="84"/>
      <c r="N386" s="73" t="s">
        <v>110</v>
      </c>
      <c r="O386" s="84" t="s">
        <v>373</v>
      </c>
      <c r="P386" s="71">
        <f>IF('Sample list'!$D386="","",'Sample list'!$H386)</f>
        <v>50</v>
      </c>
      <c r="Q386" s="71">
        <f>IF('Sample list'!$D386="","",'Sample list'!$G386*'Sample list'!$H386)</f>
        <v>100</v>
      </c>
      <c r="R386" s="82" t="s">
        <v>786</v>
      </c>
      <c r="S386" s="82" t="str">
        <f>IF('Sample list'!$D386="","",CONCATENATE('Sample information'!$B$16,"_",'Sample list'!$R386,"_org_",'Sample list'!$M386))</f>
        <v>YB-4209_PL4_org_</v>
      </c>
      <c r="T386" s="72" t="str">
        <f>IF('Sample list'!$M386="","",(CONCATENATE(20,LEFT('Sample list'!$M386,2),"-",(MID('Sample list'!$M386,3,2)),"-",(RIGHT('Sample list'!$M386,2)))))</f>
        <v/>
      </c>
      <c r="U386" s="72" t="str">
        <f>IF('Sample list'!$D386="","",IF('Sample information'!$B$22="","RML",'Sample information'!$B$22))</f>
        <v>NEBNext Ultra II Library Prep</v>
      </c>
      <c r="V386" s="72" t="s">
        <v>112</v>
      </c>
      <c r="W386" s="73"/>
      <c r="X386" s="73"/>
      <c r="Y386" s="72"/>
      <c r="Z386" s="72"/>
      <c r="AA386" s="94"/>
      <c r="AB386" s="72"/>
      <c r="AC386" s="93"/>
      <c r="AD386" s="72"/>
      <c r="AE386" s="72"/>
      <c r="AF386" s="73"/>
      <c r="AG386" s="16"/>
      <c r="AH386" s="16"/>
      <c r="AI386" s="16"/>
      <c r="AJ386" s="16"/>
      <c r="AK386" s="16"/>
      <c r="AL386" s="16"/>
      <c r="AM386" s="16"/>
      <c r="AN386" s="16"/>
      <c r="AO386" s="16"/>
      <c r="AP386" s="16"/>
      <c r="AQ386" s="16"/>
      <c r="AR386" s="16"/>
      <c r="AS386" s="16"/>
      <c r="AT386" s="16"/>
      <c r="AU386" s="16"/>
      <c r="AV386" s="16"/>
      <c r="AW386" s="16"/>
      <c r="AX386" s="16"/>
      <c r="AY386" s="16"/>
      <c r="AZ386" s="16"/>
    </row>
    <row r="387" ht="15.75" customHeight="1">
      <c r="A387" s="90" t="str">
        <f>IF('Sample list'!$D387="","",CONCATENATE('Sample information'!B$16," #1"," ",'Sample list'!$M387))</f>
        <v>YB-4209 #1 </v>
      </c>
      <c r="B387" s="90" t="str">
        <f>IF('Sample list'!$D387="","",CONCATENATE('Sample information'!B$16,"-",'Sample list'!$D387))</f>
        <v>YB-4209-BSCRO089-24</v>
      </c>
      <c r="C387" s="91" t="s">
        <v>105</v>
      </c>
      <c r="D387" s="91" t="s">
        <v>961</v>
      </c>
      <c r="E387" s="92" t="s">
        <v>107</v>
      </c>
      <c r="F387" s="82" t="s">
        <v>108</v>
      </c>
      <c r="G387" s="91">
        <v>2.0</v>
      </c>
      <c r="H387" s="91">
        <v>50.0</v>
      </c>
      <c r="I387" s="82"/>
      <c r="J387" s="82"/>
      <c r="K387" s="91" t="s">
        <v>962</v>
      </c>
      <c r="L387" s="90" t="str">
        <f t="array" ref="L387">IF('Sample list'!$I387="",CONCATENATE("Custom (",'Sample list'!$K387,")"),IF('Sample list'!$I387="No index","Custom (None)",INDEX(Index!$C$3:$V$230,MATCH('Sample list'!$J387,Index!$B$3:$B$230,0),MATCH('Sample list'!$I387,Index!$C$2:$V$2,0))))</f>
        <v>Custom (GTTAGGAGCA-CGGCTAGGAA)</v>
      </c>
      <c r="M387" s="84"/>
      <c r="N387" s="73" t="s">
        <v>110</v>
      </c>
      <c r="O387" s="84" t="s">
        <v>376</v>
      </c>
      <c r="P387" s="71">
        <f>IF('Sample list'!$D387="","",'Sample list'!$H387)</f>
        <v>50</v>
      </c>
      <c r="Q387" s="71">
        <f>IF('Sample list'!$D387="","",'Sample list'!$G387*'Sample list'!$H387)</f>
        <v>100</v>
      </c>
      <c r="R387" s="82" t="s">
        <v>786</v>
      </c>
      <c r="S387" s="82" t="str">
        <f>IF('Sample list'!$D387="","",CONCATENATE('Sample information'!$B$16,"_",'Sample list'!$R387,"_org_",'Sample list'!$M387))</f>
        <v>YB-4209_PL4_org_</v>
      </c>
      <c r="T387" s="72" t="str">
        <f>IF('Sample list'!$M387="","",(CONCATENATE(20,LEFT('Sample list'!$M387,2),"-",(MID('Sample list'!$M387,3,2)),"-",(RIGHT('Sample list'!$M387,2)))))</f>
        <v/>
      </c>
      <c r="U387" s="72" t="str">
        <f>IF('Sample list'!$D387="","",IF('Sample information'!$B$22="","RML",'Sample information'!$B$22))</f>
        <v>NEBNext Ultra II Library Prep</v>
      </c>
      <c r="V387" s="72" t="s">
        <v>112</v>
      </c>
      <c r="W387" s="73"/>
      <c r="X387" s="73"/>
      <c r="Y387" s="72"/>
      <c r="Z387" s="72"/>
      <c r="AA387" s="94"/>
      <c r="AB387" s="72"/>
      <c r="AC387" s="93"/>
      <c r="AD387" s="72"/>
      <c r="AE387" s="72"/>
      <c r="AF387" s="73"/>
      <c r="AG387" s="16"/>
      <c r="AH387" s="16"/>
      <c r="AI387" s="16"/>
      <c r="AJ387" s="16"/>
      <c r="AK387" s="16"/>
      <c r="AL387" s="16"/>
      <c r="AM387" s="16"/>
      <c r="AN387" s="16"/>
      <c r="AO387" s="16"/>
      <c r="AP387" s="16"/>
      <c r="AQ387" s="16"/>
      <c r="AR387" s="16"/>
      <c r="AS387" s="16"/>
      <c r="AT387" s="16"/>
      <c r="AU387" s="16"/>
      <c r="AV387" s="16"/>
      <c r="AW387" s="16"/>
      <c r="AX387" s="16"/>
      <c r="AY387" s="16"/>
      <c r="AZ387" s="16"/>
    </row>
    <row r="388" ht="15.75" customHeight="1">
      <c r="A388" s="90" t="str">
        <f>IF('Sample list'!$D388="","",CONCATENATE('Sample information'!B$16," #1"," ",'Sample list'!$M388))</f>
        <v>YB-4209 #1 </v>
      </c>
      <c r="B388" s="90" t="str">
        <f>IF('Sample list'!$D388="","",CONCATENATE('Sample information'!B$16,"-",'Sample list'!$D388))</f>
        <v>YB-4209-BSCRO090-24</v>
      </c>
      <c r="C388" s="91" t="s">
        <v>105</v>
      </c>
      <c r="D388" s="91" t="s">
        <v>963</v>
      </c>
      <c r="E388" s="92" t="s">
        <v>107</v>
      </c>
      <c r="F388" s="82" t="s">
        <v>108</v>
      </c>
      <c r="G388" s="91">
        <v>2.0</v>
      </c>
      <c r="H388" s="91">
        <v>50.0</v>
      </c>
      <c r="I388" s="82"/>
      <c r="J388" s="82"/>
      <c r="K388" s="91" t="s">
        <v>964</v>
      </c>
      <c r="L388" s="90" t="str">
        <f t="array" ref="L388">IF('Sample list'!$I388="",CONCATENATE("Custom (",'Sample list'!$K388,")"),IF('Sample list'!$I388="No index","Custom (None)",INDEX(Index!$C$3:$V$230,MATCH('Sample list'!$J388,Index!$B$3:$B$230,0),MATCH('Sample list'!$I388,Index!$C$2:$V$2,0))))</f>
        <v>Custom (TCGAGATGTT-GTCTTGCAGG)</v>
      </c>
      <c r="M388" s="84"/>
      <c r="N388" s="73" t="s">
        <v>110</v>
      </c>
      <c r="O388" s="84" t="s">
        <v>379</v>
      </c>
      <c r="P388" s="71">
        <f>IF('Sample list'!$D388="","",'Sample list'!$H388)</f>
        <v>50</v>
      </c>
      <c r="Q388" s="71">
        <f>IF('Sample list'!$D388="","",'Sample list'!$G388*'Sample list'!$H388)</f>
        <v>100</v>
      </c>
      <c r="R388" s="82" t="s">
        <v>786</v>
      </c>
      <c r="S388" s="82" t="str">
        <f>IF('Sample list'!$D388="","",CONCATENATE('Sample information'!$B$16,"_",'Sample list'!$R388,"_org_",'Sample list'!$M388))</f>
        <v>YB-4209_PL4_org_</v>
      </c>
      <c r="T388" s="72" t="str">
        <f>IF('Sample list'!$M388="","",(CONCATENATE(20,LEFT('Sample list'!$M388,2),"-",(MID('Sample list'!$M388,3,2)),"-",(RIGHT('Sample list'!$M388,2)))))</f>
        <v/>
      </c>
      <c r="U388" s="72" t="str">
        <f>IF('Sample list'!$D388="","",IF('Sample information'!$B$22="","RML",'Sample information'!$B$22))</f>
        <v>NEBNext Ultra II Library Prep</v>
      </c>
      <c r="V388" s="72" t="s">
        <v>112</v>
      </c>
      <c r="W388" s="73"/>
      <c r="X388" s="73"/>
      <c r="Y388" s="72"/>
      <c r="Z388" s="72"/>
      <c r="AA388" s="94"/>
      <c r="AB388" s="72"/>
      <c r="AC388" s="93"/>
      <c r="AD388" s="72"/>
      <c r="AE388" s="72"/>
      <c r="AF388" s="73"/>
      <c r="AG388" s="16"/>
      <c r="AH388" s="16"/>
      <c r="AI388" s="16"/>
      <c r="AJ388" s="16"/>
      <c r="AK388" s="16"/>
      <c r="AL388" s="16"/>
      <c r="AM388" s="16"/>
      <c r="AN388" s="16"/>
      <c r="AO388" s="16"/>
      <c r="AP388" s="16"/>
      <c r="AQ388" s="16"/>
      <c r="AR388" s="16"/>
      <c r="AS388" s="16"/>
      <c r="AT388" s="16"/>
      <c r="AU388" s="16"/>
      <c r="AV388" s="16"/>
      <c r="AW388" s="16"/>
      <c r="AX388" s="16"/>
      <c r="AY388" s="16"/>
      <c r="AZ388" s="16"/>
    </row>
    <row r="389" ht="15.75" customHeight="1">
      <c r="A389" s="90" t="str">
        <f>IF('Sample list'!$D389="","",CONCATENATE('Sample information'!B$16," #1"," ",'Sample list'!$M389))</f>
        <v>YB-4209 #1 </v>
      </c>
      <c r="B389" s="90" t="str">
        <f>IF('Sample list'!$D389="","",CONCATENATE('Sample information'!B$16,"-",'Sample list'!$D389))</f>
        <v>YB-4209-BSCRO091-24</v>
      </c>
      <c r="C389" s="91" t="s">
        <v>105</v>
      </c>
      <c r="D389" s="91" t="s">
        <v>965</v>
      </c>
      <c r="E389" s="92" t="s">
        <v>107</v>
      </c>
      <c r="F389" s="82" t="s">
        <v>108</v>
      </c>
      <c r="G389" s="91">
        <v>2.0</v>
      </c>
      <c r="H389" s="91">
        <v>50.0</v>
      </c>
      <c r="I389" s="82"/>
      <c r="J389" s="82"/>
      <c r="K389" s="91" t="s">
        <v>966</v>
      </c>
      <c r="L389" s="90" t="str">
        <f t="array" ref="L389">IF('Sample list'!$I389="",CONCATENATE("Custom (",'Sample list'!$K389,")"),IF('Sample list'!$I389="No index","Custom (None)",INDEX(Index!$C$3:$V$230,MATCH('Sample list'!$J389,Index!$B$3:$B$230,0),MATCH('Sample list'!$I389,Index!$C$2:$V$2,0))))</f>
        <v>Custom (TGGTTAGCCG-CTACCACTAT)</v>
      </c>
      <c r="M389" s="84"/>
      <c r="N389" s="73" t="s">
        <v>110</v>
      </c>
      <c r="O389" s="84" t="s">
        <v>382</v>
      </c>
      <c r="P389" s="71">
        <f>IF('Sample list'!$D389="","",'Sample list'!$H389)</f>
        <v>50</v>
      </c>
      <c r="Q389" s="71">
        <f>IF('Sample list'!$D389="","",'Sample list'!$G389*'Sample list'!$H389)</f>
        <v>100</v>
      </c>
      <c r="R389" s="82" t="s">
        <v>786</v>
      </c>
      <c r="S389" s="82" t="str">
        <f>IF('Sample list'!$D389="","",CONCATENATE('Sample information'!$B$16,"_",'Sample list'!$R389,"_org_",'Sample list'!$M389))</f>
        <v>YB-4209_PL4_org_</v>
      </c>
      <c r="T389" s="72" t="str">
        <f>IF('Sample list'!$M389="","",(CONCATENATE(20,LEFT('Sample list'!$M389,2),"-",(MID('Sample list'!$M389,3,2)),"-",(RIGHT('Sample list'!$M389,2)))))</f>
        <v/>
      </c>
      <c r="U389" s="72" t="str">
        <f>IF('Sample list'!$D389="","",IF('Sample information'!$B$22="","RML",'Sample information'!$B$22))</f>
        <v>NEBNext Ultra II Library Prep</v>
      </c>
      <c r="V389" s="72" t="s">
        <v>112</v>
      </c>
      <c r="W389" s="73"/>
      <c r="X389" s="73"/>
      <c r="Y389" s="72"/>
      <c r="Z389" s="72"/>
      <c r="AA389" s="94"/>
      <c r="AB389" s="72"/>
      <c r="AC389" s="93"/>
      <c r="AD389" s="72"/>
      <c r="AE389" s="72"/>
      <c r="AF389" s="73"/>
      <c r="AG389" s="16"/>
      <c r="AH389" s="16"/>
      <c r="AI389" s="16"/>
      <c r="AJ389" s="16"/>
      <c r="AK389" s="16"/>
      <c r="AL389" s="16"/>
      <c r="AM389" s="16"/>
      <c r="AN389" s="16"/>
      <c r="AO389" s="16"/>
      <c r="AP389" s="16"/>
      <c r="AQ389" s="16"/>
      <c r="AR389" s="16"/>
      <c r="AS389" s="16"/>
      <c r="AT389" s="16"/>
      <c r="AU389" s="16"/>
      <c r="AV389" s="16"/>
      <c r="AW389" s="16"/>
      <c r="AX389" s="16"/>
      <c r="AY389" s="16"/>
      <c r="AZ389" s="16"/>
    </row>
    <row r="390" ht="15.75" customHeight="1">
      <c r="A390" s="90" t="str">
        <f>IF('Sample list'!$D390="","",CONCATENATE('Sample information'!B$16," #1"," ",'Sample list'!$M390))</f>
        <v>YB-4209 #1 </v>
      </c>
      <c r="B390" s="90" t="str">
        <f>IF('Sample list'!$D390="","",CONCATENATE('Sample information'!B$16,"-",'Sample list'!$D390))</f>
        <v>YB-4209-BSCRO092-24</v>
      </c>
      <c r="C390" s="91" t="s">
        <v>105</v>
      </c>
      <c r="D390" s="91" t="s">
        <v>967</v>
      </c>
      <c r="E390" s="92" t="s">
        <v>107</v>
      </c>
      <c r="F390" s="82" t="s">
        <v>108</v>
      </c>
      <c r="G390" s="91">
        <v>2.0</v>
      </c>
      <c r="H390" s="91">
        <v>50.0</v>
      </c>
      <c r="I390" s="82"/>
      <c r="J390" s="82"/>
      <c r="K390" s="91" t="s">
        <v>968</v>
      </c>
      <c r="L390" s="90" t="str">
        <f t="array" ref="L390">IF('Sample list'!$I390="",CONCATENATE("Custom (",'Sample list'!$K390,")"),IF('Sample list'!$I390="No index","Custom (None)",INDEX(Index!$C$3:$V$230,MATCH('Sample list'!$J390,Index!$B$3:$B$230,0),MATCH('Sample list'!$I390,Index!$C$2:$V$2,0))))</f>
        <v>Custom (CATGAGGCTA-ACCGGAAGGT)</v>
      </c>
      <c r="M390" s="84"/>
      <c r="N390" s="73" t="s">
        <v>110</v>
      </c>
      <c r="O390" s="84" t="s">
        <v>385</v>
      </c>
      <c r="P390" s="71">
        <f>IF('Sample list'!$D390="","",'Sample list'!$H390)</f>
        <v>50</v>
      </c>
      <c r="Q390" s="71">
        <f>IF('Sample list'!$D390="","",'Sample list'!$G390*'Sample list'!$H390)</f>
        <v>100</v>
      </c>
      <c r="R390" s="82" t="s">
        <v>786</v>
      </c>
      <c r="S390" s="82" t="str">
        <f>IF('Sample list'!$D390="","",CONCATENATE('Sample information'!$B$16,"_",'Sample list'!$R390,"_org_",'Sample list'!$M390))</f>
        <v>YB-4209_PL4_org_</v>
      </c>
      <c r="T390" s="72" t="str">
        <f>IF('Sample list'!$M390="","",(CONCATENATE(20,LEFT('Sample list'!$M390,2),"-",(MID('Sample list'!$M390,3,2)),"-",(RIGHT('Sample list'!$M390,2)))))</f>
        <v/>
      </c>
      <c r="U390" s="72" t="str">
        <f>IF('Sample list'!$D390="","",IF('Sample information'!$B$22="","RML",'Sample information'!$B$22))</f>
        <v>NEBNext Ultra II Library Prep</v>
      </c>
      <c r="V390" s="72" t="s">
        <v>112</v>
      </c>
      <c r="W390" s="73"/>
      <c r="X390" s="73"/>
      <c r="Y390" s="72"/>
      <c r="Z390" s="72"/>
      <c r="AA390" s="94"/>
      <c r="AB390" s="72"/>
      <c r="AC390" s="93"/>
      <c r="AD390" s="72"/>
      <c r="AE390" s="72"/>
      <c r="AF390" s="73"/>
      <c r="AG390" s="16"/>
      <c r="AH390" s="16"/>
      <c r="AI390" s="16"/>
      <c r="AJ390" s="16"/>
      <c r="AK390" s="16"/>
      <c r="AL390" s="16"/>
      <c r="AM390" s="16"/>
      <c r="AN390" s="16"/>
      <c r="AO390" s="16"/>
      <c r="AP390" s="16"/>
      <c r="AQ390" s="16"/>
      <c r="AR390" s="16"/>
      <c r="AS390" s="16"/>
      <c r="AT390" s="16"/>
      <c r="AU390" s="16"/>
      <c r="AV390" s="16"/>
      <c r="AW390" s="16"/>
      <c r="AX390" s="16"/>
      <c r="AY390" s="16"/>
      <c r="AZ390" s="16"/>
    </row>
    <row r="391" ht="15.75" customHeight="1">
      <c r="A391" s="90" t="str">
        <f>IF('Sample list'!$D391="","",CONCATENATE('Sample information'!B$16," #1"," ",'Sample list'!$M391))</f>
        <v>YB-4209 #1 </v>
      </c>
      <c r="B391" s="90" t="str">
        <f>IF('Sample list'!$D391="","",CONCATENATE('Sample information'!B$16,"-",'Sample list'!$D391))</f>
        <v>YB-4209-BSCRO093-24</v>
      </c>
      <c r="C391" s="91" t="s">
        <v>105</v>
      </c>
      <c r="D391" s="91" t="s">
        <v>969</v>
      </c>
      <c r="E391" s="92" t="s">
        <v>107</v>
      </c>
      <c r="F391" s="82" t="s">
        <v>108</v>
      </c>
      <c r="G391" s="91">
        <v>2.0</v>
      </c>
      <c r="H391" s="91">
        <v>50.0</v>
      </c>
      <c r="I391" s="82"/>
      <c r="J391" s="82"/>
      <c r="K391" s="91" t="s">
        <v>970</v>
      </c>
      <c r="L391" s="90" t="str">
        <f t="array" ref="L391">IF('Sample list'!$I391="",CONCATENATE("Custom (",'Sample list'!$K391,")"),IF('Sample list'!$I391="No index","Custom (None)",INDEX(Index!$C$3:$V$230,MATCH('Sample list'!$J391,Index!$B$3:$B$230,0),MATCH('Sample list'!$I391,Index!$C$2:$V$2,0))))</f>
        <v>Custom (TAAGCGGTGT-TGCCTAGTAA)</v>
      </c>
      <c r="M391" s="84"/>
      <c r="N391" s="73" t="s">
        <v>110</v>
      </c>
      <c r="O391" s="84" t="s">
        <v>388</v>
      </c>
      <c r="P391" s="71">
        <f>IF('Sample list'!$D391="","",'Sample list'!$H391)</f>
        <v>50</v>
      </c>
      <c r="Q391" s="71">
        <f>IF('Sample list'!$D391="","",'Sample list'!$G391*'Sample list'!$H391)</f>
        <v>100</v>
      </c>
      <c r="R391" s="82" t="s">
        <v>786</v>
      </c>
      <c r="S391" s="82" t="str">
        <f>IF('Sample list'!$D391="","",CONCATENATE('Sample information'!$B$16,"_",'Sample list'!$R391,"_org_",'Sample list'!$M391))</f>
        <v>YB-4209_PL4_org_</v>
      </c>
      <c r="T391" s="72" t="str">
        <f>IF('Sample list'!$M391="","",(CONCATENATE(20,LEFT('Sample list'!$M391,2),"-",(MID('Sample list'!$M391,3,2)),"-",(RIGHT('Sample list'!$M391,2)))))</f>
        <v/>
      </c>
      <c r="U391" s="72" t="str">
        <f>IF('Sample list'!$D391="","",IF('Sample information'!$B$22="","RML",'Sample information'!$B$22))</f>
        <v>NEBNext Ultra II Library Prep</v>
      </c>
      <c r="V391" s="72" t="s">
        <v>112</v>
      </c>
      <c r="W391" s="73"/>
      <c r="X391" s="73"/>
      <c r="Y391" s="72"/>
      <c r="Z391" s="72"/>
      <c r="AA391" s="94"/>
      <c r="AB391" s="72"/>
      <c r="AC391" s="93"/>
      <c r="AD391" s="72"/>
      <c r="AE391" s="72"/>
      <c r="AF391" s="73"/>
      <c r="AG391" s="16"/>
      <c r="AH391" s="16"/>
      <c r="AI391" s="16"/>
      <c r="AJ391" s="16"/>
      <c r="AK391" s="16"/>
      <c r="AL391" s="16"/>
      <c r="AM391" s="16"/>
      <c r="AN391" s="16"/>
      <c r="AO391" s="16"/>
      <c r="AP391" s="16"/>
      <c r="AQ391" s="16"/>
      <c r="AR391" s="16"/>
      <c r="AS391" s="16"/>
      <c r="AT391" s="16"/>
      <c r="AU391" s="16"/>
      <c r="AV391" s="16"/>
      <c r="AW391" s="16"/>
      <c r="AX391" s="16"/>
      <c r="AY391" s="16"/>
      <c r="AZ391" s="16"/>
    </row>
    <row r="392" ht="15.75" customHeight="1">
      <c r="A392" s="90" t="str">
        <f>IF('Sample list'!$D392="","",CONCATENATE('Sample information'!B$16," #1"," ",'Sample list'!$M392))</f>
        <v>YB-4209 #1 </v>
      </c>
      <c r="B392" s="90" t="str">
        <f>IF('Sample list'!$D392="","",CONCATENATE('Sample information'!B$16,"-",'Sample list'!$D392))</f>
        <v>YB-4209-BSCRO094-24</v>
      </c>
      <c r="C392" s="91" t="s">
        <v>105</v>
      </c>
      <c r="D392" s="91" t="s">
        <v>971</v>
      </c>
      <c r="E392" s="92" t="s">
        <v>107</v>
      </c>
      <c r="F392" s="82" t="s">
        <v>108</v>
      </c>
      <c r="G392" s="91">
        <v>2.0</v>
      </c>
      <c r="H392" s="91">
        <v>50.0</v>
      </c>
      <c r="I392" s="82"/>
      <c r="J392" s="82"/>
      <c r="K392" s="91" t="s">
        <v>972</v>
      </c>
      <c r="L392" s="90" t="str">
        <f t="array" ref="L392">IF('Sample list'!$I392="",CONCATENATE("Custom (",'Sample list'!$K392,")"),IF('Sample list'!$I392="No index","Custom (None)",INDEX(Index!$C$3:$V$230,MATCH('Sample list'!$J392,Index!$B$3:$B$230,0),MATCH('Sample list'!$I392,Index!$C$2:$V$2,0))))</f>
        <v>Custom (GAATCGAATG-TGAGACACTC)</v>
      </c>
      <c r="M392" s="84"/>
      <c r="N392" s="73" t="s">
        <v>110</v>
      </c>
      <c r="O392" s="84" t="s">
        <v>391</v>
      </c>
      <c r="P392" s="71">
        <f>IF('Sample list'!$D392="","",'Sample list'!$H392)</f>
        <v>50</v>
      </c>
      <c r="Q392" s="71">
        <f>IF('Sample list'!$D392="","",'Sample list'!$G392*'Sample list'!$H392)</f>
        <v>100</v>
      </c>
      <c r="R392" s="82" t="s">
        <v>786</v>
      </c>
      <c r="S392" s="82" t="str">
        <f>IF('Sample list'!$D392="","",CONCATENATE('Sample information'!$B$16,"_",'Sample list'!$R392,"_org_",'Sample list'!$M392))</f>
        <v>YB-4209_PL4_org_</v>
      </c>
      <c r="T392" s="72" t="str">
        <f>IF('Sample list'!$M392="","",(CONCATENATE(20,LEFT('Sample list'!$M392,2),"-",(MID('Sample list'!$M392,3,2)),"-",(RIGHT('Sample list'!$M392,2)))))</f>
        <v/>
      </c>
      <c r="U392" s="72" t="str">
        <f>IF('Sample list'!$D392="","",IF('Sample information'!$B$22="","RML",'Sample information'!$B$22))</f>
        <v>NEBNext Ultra II Library Prep</v>
      </c>
      <c r="V392" s="72" t="s">
        <v>112</v>
      </c>
      <c r="W392" s="73"/>
      <c r="X392" s="73"/>
      <c r="Y392" s="72"/>
      <c r="Z392" s="72"/>
      <c r="AA392" s="94"/>
      <c r="AB392" s="72"/>
      <c r="AC392" s="93"/>
      <c r="AD392" s="72"/>
      <c r="AE392" s="72"/>
      <c r="AF392" s="73"/>
      <c r="AG392" s="16"/>
      <c r="AH392" s="16"/>
      <c r="AI392" s="16"/>
      <c r="AJ392" s="16"/>
      <c r="AK392" s="16"/>
      <c r="AL392" s="16"/>
      <c r="AM392" s="16"/>
      <c r="AN392" s="16"/>
      <c r="AO392" s="16"/>
      <c r="AP392" s="16"/>
      <c r="AQ392" s="16"/>
      <c r="AR392" s="16"/>
      <c r="AS392" s="16"/>
      <c r="AT392" s="16"/>
      <c r="AU392" s="16"/>
      <c r="AV392" s="16"/>
      <c r="AW392" s="16"/>
      <c r="AX392" s="16"/>
      <c r="AY392" s="16"/>
      <c r="AZ392" s="16"/>
    </row>
    <row r="393" ht="15.75" customHeight="1">
      <c r="A393" s="90" t="str">
        <f>IF('Sample list'!$D393="","",CONCATENATE('Sample information'!B$16," #1"," ",'Sample list'!$M393))</f>
        <v>YB-4209 #1 </v>
      </c>
      <c r="B393" s="90" t="str">
        <f>IF('Sample list'!$D393="","",CONCATENATE('Sample information'!B$16,"-",'Sample list'!$D393))</f>
        <v>YB-4209-BSCRO095-24</v>
      </c>
      <c r="C393" s="91" t="s">
        <v>105</v>
      </c>
      <c r="D393" s="91" t="s">
        <v>973</v>
      </c>
      <c r="E393" s="92" t="s">
        <v>107</v>
      </c>
      <c r="F393" s="82" t="s">
        <v>108</v>
      </c>
      <c r="G393" s="91">
        <v>2.0</v>
      </c>
      <c r="H393" s="91">
        <v>50.0</v>
      </c>
      <c r="I393" s="82"/>
      <c r="J393" s="82"/>
      <c r="K393" s="91" t="s">
        <v>974</v>
      </c>
      <c r="L393" s="90" t="str">
        <f t="array" ref="L393">IF('Sample list'!$I393="",CONCATENATE("Custom (",'Sample list'!$K393,")"),IF('Sample list'!$I393="No index","Custom (None)",INDEX(Index!$C$3:$V$230,MATCH('Sample list'!$J393,Index!$B$3:$B$230,0),MATCH('Sample list'!$I393,Index!$C$2:$V$2,0))))</f>
        <v>Custom (TCTCCTTGAA-CGATCATTCG)</v>
      </c>
      <c r="M393" s="84"/>
      <c r="N393" s="73" t="s">
        <v>110</v>
      </c>
      <c r="O393" s="84" t="s">
        <v>394</v>
      </c>
      <c r="P393" s="71">
        <f>IF('Sample list'!$D393="","",'Sample list'!$H393)</f>
        <v>50</v>
      </c>
      <c r="Q393" s="71">
        <f>IF('Sample list'!$D393="","",'Sample list'!$G393*'Sample list'!$H393)</f>
        <v>100</v>
      </c>
      <c r="R393" s="82" t="s">
        <v>786</v>
      </c>
      <c r="S393" s="82" t="str">
        <f>IF('Sample list'!$D393="","",CONCATENATE('Sample information'!$B$16,"_",'Sample list'!$R393,"_org_",'Sample list'!$M393))</f>
        <v>YB-4209_PL4_org_</v>
      </c>
      <c r="T393" s="72" t="str">
        <f>IF('Sample list'!$M393="","",(CONCATENATE(20,LEFT('Sample list'!$M393,2),"-",(MID('Sample list'!$M393,3,2)),"-",(RIGHT('Sample list'!$M393,2)))))</f>
        <v/>
      </c>
      <c r="U393" s="72" t="str">
        <f>IF('Sample list'!$D393="","",IF('Sample information'!$B$22="","RML",'Sample information'!$B$22))</f>
        <v>NEBNext Ultra II Library Prep</v>
      </c>
      <c r="V393" s="72" t="s">
        <v>112</v>
      </c>
      <c r="W393" s="73"/>
      <c r="X393" s="73"/>
      <c r="Y393" s="72"/>
      <c r="Z393" s="72"/>
      <c r="AA393" s="94"/>
      <c r="AB393" s="72"/>
      <c r="AC393" s="93"/>
      <c r="AD393" s="72"/>
      <c r="AE393" s="72"/>
      <c r="AF393" s="73"/>
      <c r="AG393" s="16"/>
      <c r="AH393" s="16"/>
      <c r="AI393" s="16"/>
      <c r="AJ393" s="16"/>
      <c r="AK393" s="16"/>
      <c r="AL393" s="16"/>
      <c r="AM393" s="16"/>
      <c r="AN393" s="16"/>
      <c r="AO393" s="16"/>
      <c r="AP393" s="16"/>
      <c r="AQ393" s="16"/>
      <c r="AR393" s="16"/>
      <c r="AS393" s="16"/>
      <c r="AT393" s="16"/>
      <c r="AU393" s="16"/>
      <c r="AV393" s="16"/>
      <c r="AW393" s="16"/>
      <c r="AX393" s="16"/>
      <c r="AY393" s="16"/>
      <c r="AZ393" s="16"/>
    </row>
    <row r="394" ht="15.75" customHeight="1">
      <c r="A394" s="90" t="str">
        <f>IF('Sample list'!$D394="","",CONCATENATE('Sample information'!B$16," #1"," ",'Sample list'!$M394))</f>
        <v>YB-4209 #1 </v>
      </c>
      <c r="B394" s="90" t="str">
        <f>IF('Sample list'!$D394="","",CONCATENATE('Sample information'!B$16,"-",'Sample list'!$D394))</f>
        <v>YB-4209-BGE00501-NC</v>
      </c>
      <c r="C394" s="91" t="s">
        <v>105</v>
      </c>
      <c r="D394" s="91" t="s">
        <v>975</v>
      </c>
      <c r="E394" s="92" t="s">
        <v>107</v>
      </c>
      <c r="F394" s="82" t="s">
        <v>108</v>
      </c>
      <c r="G394" s="91">
        <v>2.0</v>
      </c>
      <c r="H394" s="91">
        <v>50.0</v>
      </c>
      <c r="I394" s="82"/>
      <c r="J394" s="82"/>
      <c r="K394" s="91" t="s">
        <v>976</v>
      </c>
      <c r="L394" s="90" t="str">
        <f t="array" ref="L394">IF('Sample list'!$I394="",CONCATENATE("Custom (",'Sample list'!$K394,")"),IF('Sample list'!$I394="No index","Custom (None)",INDEX(Index!$C$3:$V$230,MATCH('Sample list'!$J394,Index!$B$3:$B$230,0),MATCH('Sample list'!$I394,Index!$C$2:$V$2,0))))</f>
        <v>Custom (TAACACGTCT-CCAACTGTAA)</v>
      </c>
      <c r="M394" s="84"/>
      <c r="N394" s="73" t="s">
        <v>110</v>
      </c>
      <c r="O394" s="84" t="s">
        <v>397</v>
      </c>
      <c r="P394" s="71">
        <f>IF('Sample list'!$D394="","",'Sample list'!$H394)</f>
        <v>50</v>
      </c>
      <c r="Q394" s="71">
        <f>IF('Sample list'!$D394="","",'Sample list'!$G394*'Sample list'!$H394)</f>
        <v>100</v>
      </c>
      <c r="R394" s="82" t="s">
        <v>786</v>
      </c>
      <c r="S394" s="82" t="str">
        <f>IF('Sample list'!$D394="","",CONCATENATE('Sample information'!$B$16,"_",'Sample list'!$R394,"_org_",'Sample list'!$M394))</f>
        <v>YB-4209_PL4_org_</v>
      </c>
      <c r="T394" s="72" t="str">
        <f>IF('Sample list'!$M394="","",(CONCATENATE(20,LEFT('Sample list'!$M394,2),"-",(MID('Sample list'!$M394,3,2)),"-",(RIGHT('Sample list'!$M394,2)))))</f>
        <v/>
      </c>
      <c r="U394" s="72" t="str">
        <f>IF('Sample list'!$D394="","",IF('Sample information'!$B$22="","RML",'Sample information'!$B$22))</f>
        <v>NEBNext Ultra II Library Prep</v>
      </c>
      <c r="V394" s="72" t="s">
        <v>112</v>
      </c>
      <c r="W394" s="73"/>
      <c r="X394" s="73"/>
      <c r="Y394" s="72"/>
      <c r="Z394" s="72"/>
      <c r="AA394" s="94"/>
      <c r="AB394" s="72"/>
      <c r="AC394" s="93"/>
      <c r="AD394" s="72"/>
      <c r="AE394" s="72"/>
      <c r="AF394" s="73"/>
      <c r="AG394" s="16"/>
      <c r="AH394" s="16"/>
      <c r="AI394" s="16"/>
      <c r="AJ394" s="16"/>
      <c r="AK394" s="16"/>
      <c r="AL394" s="16"/>
      <c r="AM394" s="16"/>
      <c r="AN394" s="16"/>
      <c r="AO394" s="16"/>
      <c r="AP394" s="16"/>
      <c r="AQ394" s="16"/>
      <c r="AR394" s="16"/>
      <c r="AS394" s="16"/>
      <c r="AT394" s="16"/>
      <c r="AU394" s="16"/>
      <c r="AV394" s="16"/>
      <c r="AW394" s="16"/>
      <c r="AX394" s="16"/>
      <c r="AY394" s="16"/>
      <c r="AZ394" s="16"/>
    </row>
    <row r="395" ht="15.75" customHeight="1">
      <c r="A395" s="90" t="str">
        <f>IF('Sample list'!$D395="","",CONCATENATE('Sample information'!B$16," #1"," ",'Sample list'!$M395))</f>
        <v>YB-4209 #1 </v>
      </c>
      <c r="B395" s="90" t="str">
        <f>IF('Sample list'!$D395="","",CONCATENATE('Sample information'!B$16,"-",'Sample list'!$D395))</f>
        <v>YB-4209-BGLIB1331-24</v>
      </c>
      <c r="C395" s="91" t="s">
        <v>977</v>
      </c>
      <c r="D395" s="91" t="s">
        <v>978</v>
      </c>
      <c r="E395" s="91" t="s">
        <v>115</v>
      </c>
      <c r="F395" s="82" t="s">
        <v>108</v>
      </c>
      <c r="G395" s="91">
        <v>25.7</v>
      </c>
      <c r="H395" s="91">
        <v>50.0</v>
      </c>
      <c r="I395" s="82"/>
      <c r="J395" s="82"/>
      <c r="K395" s="91" t="s">
        <v>109</v>
      </c>
      <c r="L395" s="90" t="str">
        <f t="array" ref="L395">IF('Sample list'!$I395="",CONCATENATE("Custom (",'Sample list'!$K395,")"),IF('Sample list'!$I395="No index","Custom (None)",INDEX(Index!$C$3:$V$230,MATCH('Sample list'!$J395,Index!$B$3:$B$230,0),MATCH('Sample list'!$I395,Index!$C$2:$V$2,0))))</f>
        <v>Custom (TTAACCGCGC-AAGCTATAGC)</v>
      </c>
      <c r="M395" s="84"/>
      <c r="N395" s="73" t="s">
        <v>110</v>
      </c>
      <c r="O395" s="84" t="s">
        <v>107</v>
      </c>
      <c r="P395" s="71">
        <f>IF('Sample list'!$D395="","",'Sample list'!$H395)</f>
        <v>50</v>
      </c>
      <c r="Q395" s="71">
        <f>IF('Sample list'!$D395="","",'Sample list'!$G395*'Sample list'!$H395)</f>
        <v>1285</v>
      </c>
      <c r="R395" s="82" t="s">
        <v>979</v>
      </c>
      <c r="S395" s="82" t="str">
        <f>IF('Sample list'!$D395="","",CONCATENATE('Sample information'!$B$16,"_",'Sample list'!$R395,"_org_",'Sample list'!$M395))</f>
        <v>YB-4209_PL5_org_</v>
      </c>
      <c r="T395" s="72" t="str">
        <f>IF('Sample list'!$M395="","",(CONCATENATE(20,LEFT('Sample list'!$M395,2),"-",(MID('Sample list'!$M395,3,2)),"-",(RIGHT('Sample list'!$M395,2)))))</f>
        <v/>
      </c>
      <c r="U395" s="72" t="str">
        <f>IF('Sample list'!$D395="","",IF('Sample information'!$B$22="","RML",'Sample information'!$B$22))</f>
        <v>NEBNext Ultra II Library Prep</v>
      </c>
      <c r="V395" s="72" t="s">
        <v>112</v>
      </c>
      <c r="W395" s="73"/>
      <c r="X395" s="73"/>
      <c r="Y395" s="72"/>
      <c r="Z395" s="72"/>
      <c r="AA395" s="94"/>
      <c r="AB395" s="72"/>
      <c r="AC395" s="93"/>
      <c r="AD395" s="72"/>
      <c r="AE395" s="72"/>
      <c r="AF395" s="73"/>
      <c r="AG395" s="16"/>
      <c r="AH395" s="16"/>
      <c r="AI395" s="16"/>
      <c r="AJ395" s="16"/>
      <c r="AK395" s="16"/>
      <c r="AL395" s="16"/>
      <c r="AM395" s="16"/>
      <c r="AN395" s="16"/>
      <c r="AO395" s="16"/>
      <c r="AP395" s="16"/>
      <c r="AQ395" s="16"/>
      <c r="AR395" s="16"/>
      <c r="AS395" s="16"/>
      <c r="AT395" s="16"/>
      <c r="AU395" s="16"/>
      <c r="AV395" s="16"/>
      <c r="AW395" s="16"/>
      <c r="AX395" s="16"/>
      <c r="AY395" s="16"/>
      <c r="AZ395" s="16"/>
    </row>
    <row r="396" ht="15.75" customHeight="1">
      <c r="A396" s="90" t="str">
        <f>IF('Sample list'!$D396="","",CONCATENATE('Sample information'!B$16," #1"," ",'Sample list'!$M396))</f>
        <v>YB-4209 #1 </v>
      </c>
      <c r="B396" s="90" t="str">
        <f>IF('Sample list'!$D396="","",CONCATENATE('Sample information'!B$16,"-",'Sample list'!$D396))</f>
        <v>YB-4209-BGLIB1332-24</v>
      </c>
      <c r="C396" s="91" t="s">
        <v>977</v>
      </c>
      <c r="D396" s="91" t="s">
        <v>980</v>
      </c>
      <c r="E396" s="91" t="s">
        <v>115</v>
      </c>
      <c r="F396" s="82" t="s">
        <v>108</v>
      </c>
      <c r="G396" s="91">
        <v>25.7</v>
      </c>
      <c r="H396" s="91">
        <v>50.0</v>
      </c>
      <c r="I396" s="82"/>
      <c r="J396" s="82"/>
      <c r="K396" s="91" t="s">
        <v>114</v>
      </c>
      <c r="L396" s="90" t="str">
        <f t="array" ref="L396">IF('Sample list'!$I396="",CONCATENATE("Custom (",'Sample list'!$K396,")"),IF('Sample list'!$I396="No index","Custom (None)",INDEX(Index!$C$3:$V$230,MATCH('Sample list'!$J396,Index!$B$3:$B$230,0),MATCH('Sample list'!$I396,Index!$C$2:$V$2,0))))</f>
        <v>Custom (CCTCAAGGAA-TAAGACAGCA)</v>
      </c>
      <c r="M396" s="84"/>
      <c r="N396" s="73" t="s">
        <v>110</v>
      </c>
      <c r="O396" s="84" t="s">
        <v>115</v>
      </c>
      <c r="P396" s="71">
        <f>IF('Sample list'!$D396="","",'Sample list'!$H396)</f>
        <v>50</v>
      </c>
      <c r="Q396" s="71">
        <f>IF('Sample list'!$D396="","",'Sample list'!$G396*'Sample list'!$H396)</f>
        <v>1285</v>
      </c>
      <c r="R396" s="82" t="s">
        <v>979</v>
      </c>
      <c r="S396" s="82" t="str">
        <f>IF('Sample list'!$D396="","",CONCATENATE('Sample information'!$B$16,"_",'Sample list'!$R396,"_org_",'Sample list'!$M396))</f>
        <v>YB-4209_PL5_org_</v>
      </c>
      <c r="T396" s="72" t="str">
        <f>IF('Sample list'!$M396="","",(CONCATENATE(20,LEFT('Sample list'!$M396,2),"-",(MID('Sample list'!$M396,3,2)),"-",(RIGHT('Sample list'!$M396,2)))))</f>
        <v/>
      </c>
      <c r="U396" s="72" t="str">
        <f>IF('Sample list'!$D396="","",IF('Sample information'!$B$22="","RML",'Sample information'!$B$22))</f>
        <v>NEBNext Ultra II Library Prep</v>
      </c>
      <c r="V396" s="72" t="s">
        <v>112</v>
      </c>
      <c r="W396" s="73"/>
      <c r="X396" s="73"/>
      <c r="Y396" s="72"/>
      <c r="Z396" s="72"/>
      <c r="AA396" s="94"/>
      <c r="AB396" s="72"/>
      <c r="AC396" s="93"/>
      <c r="AD396" s="72"/>
      <c r="AE396" s="72"/>
      <c r="AF396" s="73"/>
      <c r="AG396" s="16"/>
      <c r="AH396" s="16"/>
      <c r="AI396" s="16"/>
      <c r="AJ396" s="16"/>
      <c r="AK396" s="16"/>
      <c r="AL396" s="16"/>
      <c r="AM396" s="16"/>
      <c r="AN396" s="16"/>
      <c r="AO396" s="16"/>
      <c r="AP396" s="16"/>
      <c r="AQ396" s="16"/>
      <c r="AR396" s="16"/>
      <c r="AS396" s="16"/>
      <c r="AT396" s="16"/>
      <c r="AU396" s="16"/>
      <c r="AV396" s="16"/>
      <c r="AW396" s="16"/>
      <c r="AX396" s="16"/>
      <c r="AY396" s="16"/>
      <c r="AZ396" s="16"/>
    </row>
    <row r="397" ht="15.75" customHeight="1">
      <c r="A397" s="90" t="str">
        <f>IF('Sample list'!$D397="","",CONCATENATE('Sample information'!B$16," #1"," ",'Sample list'!$M397))</f>
        <v>YB-4209 #1 </v>
      </c>
      <c r="B397" s="90" t="str">
        <f>IF('Sample list'!$D397="","",CONCATENATE('Sample information'!B$16,"-",'Sample list'!$D397))</f>
        <v>YB-4209-BGLIB1333-24</v>
      </c>
      <c r="C397" s="91" t="s">
        <v>977</v>
      </c>
      <c r="D397" s="91" t="s">
        <v>981</v>
      </c>
      <c r="E397" s="91" t="s">
        <v>115</v>
      </c>
      <c r="F397" s="82" t="s">
        <v>108</v>
      </c>
      <c r="G397" s="91">
        <v>25.7</v>
      </c>
      <c r="H397" s="91">
        <v>50.0</v>
      </c>
      <c r="I397" s="82"/>
      <c r="J397" s="82"/>
      <c r="K397" s="91" t="s">
        <v>117</v>
      </c>
      <c r="L397" s="90" t="str">
        <f t="array" ref="L397">IF('Sample list'!$I397="",CONCATENATE("Custom (",'Sample list'!$K397,")"),IF('Sample list'!$I397="No index","Custom (None)",INDEX(Index!$C$3:$V$230,MATCH('Sample list'!$J397,Index!$B$3:$B$230,0),MATCH('Sample list'!$I397,Index!$C$2:$V$2,0))))</f>
        <v>Custom (GAAGCGACTC-AGCGAAGATT)</v>
      </c>
      <c r="M397" s="84"/>
      <c r="N397" s="73" t="s">
        <v>110</v>
      </c>
      <c r="O397" s="84" t="s">
        <v>118</v>
      </c>
      <c r="P397" s="71">
        <f>IF('Sample list'!$D397="","",'Sample list'!$H397)</f>
        <v>50</v>
      </c>
      <c r="Q397" s="71">
        <f>IF('Sample list'!$D397="","",'Sample list'!$G397*'Sample list'!$H397)</f>
        <v>1285</v>
      </c>
      <c r="R397" s="82" t="s">
        <v>979</v>
      </c>
      <c r="S397" s="82" t="str">
        <f>IF('Sample list'!$D397="","",CONCATENATE('Sample information'!$B$16,"_",'Sample list'!$R397,"_org_",'Sample list'!$M397))</f>
        <v>YB-4209_PL5_org_</v>
      </c>
      <c r="T397" s="72" t="str">
        <f>IF('Sample list'!$M397="","",(CONCATENATE(20,LEFT('Sample list'!$M397,2),"-",(MID('Sample list'!$M397,3,2)),"-",(RIGHT('Sample list'!$M397,2)))))</f>
        <v/>
      </c>
      <c r="U397" s="72" t="str">
        <f>IF('Sample list'!$D397="","",IF('Sample information'!$B$22="","RML",'Sample information'!$B$22))</f>
        <v>NEBNext Ultra II Library Prep</v>
      </c>
      <c r="V397" s="72" t="s">
        <v>112</v>
      </c>
      <c r="W397" s="73"/>
      <c r="X397" s="73"/>
      <c r="Y397" s="72"/>
      <c r="Z397" s="72"/>
      <c r="AA397" s="94"/>
      <c r="AB397" s="72"/>
      <c r="AC397" s="93"/>
      <c r="AD397" s="72"/>
      <c r="AE397" s="72"/>
      <c r="AF397" s="73"/>
      <c r="AG397" s="16"/>
      <c r="AH397" s="16"/>
      <c r="AI397" s="16"/>
      <c r="AJ397" s="16"/>
      <c r="AK397" s="16"/>
      <c r="AL397" s="16"/>
      <c r="AM397" s="16"/>
      <c r="AN397" s="16"/>
      <c r="AO397" s="16"/>
      <c r="AP397" s="16"/>
      <c r="AQ397" s="16"/>
      <c r="AR397" s="16"/>
      <c r="AS397" s="16"/>
      <c r="AT397" s="16"/>
      <c r="AU397" s="16"/>
      <c r="AV397" s="16"/>
      <c r="AW397" s="16"/>
      <c r="AX397" s="16"/>
      <c r="AY397" s="16"/>
      <c r="AZ397" s="16"/>
    </row>
    <row r="398" ht="15.75" customHeight="1">
      <c r="A398" s="90" t="str">
        <f>IF('Sample list'!$D398="","",CONCATENATE('Sample information'!B$16," #1"," ",'Sample list'!$M398))</f>
        <v>YB-4209 #1 </v>
      </c>
      <c r="B398" s="90" t="str">
        <f>IF('Sample list'!$D398="","",CONCATENATE('Sample information'!B$16,"-",'Sample list'!$D398))</f>
        <v>YB-4209-BGLIB1334-24</v>
      </c>
      <c r="C398" s="91" t="s">
        <v>977</v>
      </c>
      <c r="D398" s="91" t="s">
        <v>982</v>
      </c>
      <c r="E398" s="91" t="s">
        <v>115</v>
      </c>
      <c r="F398" s="82" t="s">
        <v>108</v>
      </c>
      <c r="G398" s="91">
        <v>25.7</v>
      </c>
      <c r="H398" s="91">
        <v>50.0</v>
      </c>
      <c r="I398" s="82"/>
      <c r="J398" s="82"/>
      <c r="K398" s="91" t="s">
        <v>120</v>
      </c>
      <c r="L398" s="90" t="str">
        <f t="array" ref="L398">IF('Sample list'!$I398="",CONCATENATE("Custom (",'Sample list'!$K398,")"),IF('Sample list'!$I398="No index","Custom (None)",INDEX(Index!$C$3:$V$230,MATCH('Sample list'!$J398,Index!$B$3:$B$230,0),MATCH('Sample list'!$I398,Index!$C$2:$V$2,0))))</f>
        <v>Custom (TTGAGCGTAC-ATTGATGGCG)</v>
      </c>
      <c r="M398" s="84"/>
      <c r="N398" s="73" t="s">
        <v>110</v>
      </c>
      <c r="O398" s="84" t="s">
        <v>121</v>
      </c>
      <c r="P398" s="71">
        <f>IF('Sample list'!$D398="","",'Sample list'!$H398)</f>
        <v>50</v>
      </c>
      <c r="Q398" s="71">
        <f>IF('Sample list'!$D398="","",'Sample list'!$G398*'Sample list'!$H398)</f>
        <v>1285</v>
      </c>
      <c r="R398" s="82" t="s">
        <v>979</v>
      </c>
      <c r="S398" s="82" t="str">
        <f>IF('Sample list'!$D398="","",CONCATENATE('Sample information'!$B$16,"_",'Sample list'!$R398,"_org_",'Sample list'!$M398))</f>
        <v>YB-4209_PL5_org_</v>
      </c>
      <c r="T398" s="72" t="str">
        <f>IF('Sample list'!$M398="","",(CONCATENATE(20,LEFT('Sample list'!$M398,2),"-",(MID('Sample list'!$M398,3,2)),"-",(RIGHT('Sample list'!$M398,2)))))</f>
        <v/>
      </c>
      <c r="U398" s="72" t="str">
        <f>IF('Sample list'!$D398="","",IF('Sample information'!$B$22="","RML",'Sample information'!$B$22))</f>
        <v>NEBNext Ultra II Library Prep</v>
      </c>
      <c r="V398" s="72" t="s">
        <v>112</v>
      </c>
      <c r="W398" s="73"/>
      <c r="X398" s="73"/>
      <c r="Y398" s="72"/>
      <c r="Z398" s="72"/>
      <c r="AA398" s="94"/>
      <c r="AB398" s="72"/>
      <c r="AC398" s="93"/>
      <c r="AD398" s="72"/>
      <c r="AE398" s="72"/>
      <c r="AF398" s="73"/>
      <c r="AG398" s="16"/>
      <c r="AH398" s="16"/>
      <c r="AI398" s="16"/>
      <c r="AJ398" s="16"/>
      <c r="AK398" s="16"/>
      <c r="AL398" s="16"/>
      <c r="AM398" s="16"/>
      <c r="AN398" s="16"/>
      <c r="AO398" s="16"/>
      <c r="AP398" s="16"/>
      <c r="AQ398" s="16"/>
      <c r="AR398" s="16"/>
      <c r="AS398" s="16"/>
      <c r="AT398" s="16"/>
      <c r="AU398" s="16"/>
      <c r="AV398" s="16"/>
      <c r="AW398" s="16"/>
      <c r="AX398" s="16"/>
      <c r="AY398" s="16"/>
      <c r="AZ398" s="16"/>
    </row>
    <row r="399" ht="15.75" customHeight="1">
      <c r="A399" s="90" t="str">
        <f>IF('Sample list'!$D399="","",CONCATENATE('Sample information'!B$16," #1"," ",'Sample list'!$M399))</f>
        <v>YB-4209 #1 </v>
      </c>
      <c r="B399" s="90" t="str">
        <f>IF('Sample list'!$D399="","",CONCATENATE('Sample information'!B$16,"-",'Sample list'!$D399))</f>
        <v>YB-4209-BGLIB1335-24</v>
      </c>
      <c r="C399" s="91" t="s">
        <v>977</v>
      </c>
      <c r="D399" s="91" t="s">
        <v>983</v>
      </c>
      <c r="E399" s="91" t="s">
        <v>115</v>
      </c>
      <c r="F399" s="82" t="s">
        <v>108</v>
      </c>
      <c r="G399" s="91">
        <v>25.7</v>
      </c>
      <c r="H399" s="91">
        <v>50.0</v>
      </c>
      <c r="I399" s="82"/>
      <c r="J399" s="82"/>
      <c r="K399" s="91" t="s">
        <v>123</v>
      </c>
      <c r="L399" s="90" t="str">
        <f t="array" ref="L399">IF('Sample list'!$I399="",CONCATENATE("Custom (",'Sample list'!$K399,")"),IF('Sample list'!$I399="No index","Custom (None)",INDEX(Index!$C$3:$V$230,MATCH('Sample list'!$J399,Index!$B$3:$B$230,0),MATCH('Sample list'!$I399,Index!$C$2:$V$2,0))))</f>
        <v>Custom (CGATCTTCTA-CGACCAGTGT)</v>
      </c>
      <c r="M399" s="84"/>
      <c r="N399" s="73" t="s">
        <v>110</v>
      </c>
      <c r="O399" s="84" t="s">
        <v>124</v>
      </c>
      <c r="P399" s="71">
        <f>IF('Sample list'!$D399="","",'Sample list'!$H399)</f>
        <v>50</v>
      </c>
      <c r="Q399" s="71">
        <f>IF('Sample list'!$D399="","",'Sample list'!$G399*'Sample list'!$H399)</f>
        <v>1285</v>
      </c>
      <c r="R399" s="82" t="s">
        <v>979</v>
      </c>
      <c r="S399" s="82" t="str">
        <f>IF('Sample list'!$D399="","",CONCATENATE('Sample information'!$B$16,"_",'Sample list'!$R399,"_org_",'Sample list'!$M399))</f>
        <v>YB-4209_PL5_org_</v>
      </c>
      <c r="T399" s="72" t="str">
        <f>IF('Sample list'!$M399="","",(CONCATENATE(20,LEFT('Sample list'!$M399,2),"-",(MID('Sample list'!$M399,3,2)),"-",(RIGHT('Sample list'!$M399,2)))))</f>
        <v/>
      </c>
      <c r="U399" s="72" t="str">
        <f>IF('Sample list'!$D399="","",IF('Sample information'!$B$22="","RML",'Sample information'!$B$22))</f>
        <v>NEBNext Ultra II Library Prep</v>
      </c>
      <c r="V399" s="72" t="s">
        <v>112</v>
      </c>
      <c r="W399" s="73"/>
      <c r="X399" s="73"/>
      <c r="Y399" s="72"/>
      <c r="Z399" s="72"/>
      <c r="AA399" s="94"/>
      <c r="AB399" s="72"/>
      <c r="AC399" s="93"/>
      <c r="AD399" s="72"/>
      <c r="AE399" s="72"/>
      <c r="AF399" s="73"/>
      <c r="AG399" s="16"/>
      <c r="AH399" s="16"/>
      <c r="AI399" s="16"/>
      <c r="AJ399" s="16"/>
      <c r="AK399" s="16"/>
      <c r="AL399" s="16"/>
      <c r="AM399" s="16"/>
      <c r="AN399" s="16"/>
      <c r="AO399" s="16"/>
      <c r="AP399" s="16"/>
      <c r="AQ399" s="16"/>
      <c r="AR399" s="16"/>
      <c r="AS399" s="16"/>
      <c r="AT399" s="16"/>
      <c r="AU399" s="16"/>
      <c r="AV399" s="16"/>
      <c r="AW399" s="16"/>
      <c r="AX399" s="16"/>
      <c r="AY399" s="16"/>
      <c r="AZ399" s="16"/>
    </row>
    <row r="400" ht="15.75" customHeight="1">
      <c r="A400" s="90" t="str">
        <f>IF('Sample list'!$D400="","",CONCATENATE('Sample information'!B$16," #1"," ",'Sample list'!$M400))</f>
        <v>YB-4209 #1 </v>
      </c>
      <c r="B400" s="90" t="str">
        <f>IF('Sample list'!$D400="","",CONCATENATE('Sample information'!B$16,"-",'Sample list'!$D400))</f>
        <v>YB-4209-BGLIB1336-24</v>
      </c>
      <c r="C400" s="91" t="s">
        <v>977</v>
      </c>
      <c r="D400" s="91" t="s">
        <v>984</v>
      </c>
      <c r="E400" s="91" t="s">
        <v>115</v>
      </c>
      <c r="F400" s="82" t="s">
        <v>108</v>
      </c>
      <c r="G400" s="91">
        <v>25.7</v>
      </c>
      <c r="H400" s="91">
        <v>50.0</v>
      </c>
      <c r="I400" s="82"/>
      <c r="J400" s="82"/>
      <c r="K400" s="91" t="s">
        <v>126</v>
      </c>
      <c r="L400" s="90" t="str">
        <f t="array" ref="L400">IF('Sample list'!$I400="",CONCATENATE("Custom (",'Sample list'!$K400,")"),IF('Sample list'!$I400="No index","Custom (None)",INDEX(Index!$C$3:$V$230,MATCH('Sample list'!$J400,Index!$B$3:$B$230,0),MATCH('Sample list'!$I400,Index!$C$2:$V$2,0))))</f>
        <v>Custom (GCACTAGGTT-TACAGGTCCT)</v>
      </c>
      <c r="M400" s="84"/>
      <c r="N400" s="73" t="s">
        <v>110</v>
      </c>
      <c r="O400" s="84" t="s">
        <v>127</v>
      </c>
      <c r="P400" s="71">
        <f>IF('Sample list'!$D400="","",'Sample list'!$H400)</f>
        <v>50</v>
      </c>
      <c r="Q400" s="71">
        <f>IF('Sample list'!$D400="","",'Sample list'!$G400*'Sample list'!$H400)</f>
        <v>1285</v>
      </c>
      <c r="R400" s="82" t="s">
        <v>979</v>
      </c>
      <c r="S400" s="82" t="str">
        <f>IF('Sample list'!$D400="","",CONCATENATE('Sample information'!$B$16,"_",'Sample list'!$R400,"_org_",'Sample list'!$M400))</f>
        <v>YB-4209_PL5_org_</v>
      </c>
      <c r="T400" s="72" t="str">
        <f>IF('Sample list'!$M400="","",(CONCATENATE(20,LEFT('Sample list'!$M400,2),"-",(MID('Sample list'!$M400,3,2)),"-",(RIGHT('Sample list'!$M400,2)))))</f>
        <v/>
      </c>
      <c r="U400" s="72" t="str">
        <f>IF('Sample list'!$D400="","",IF('Sample information'!$B$22="","RML",'Sample information'!$B$22))</f>
        <v>NEBNext Ultra II Library Prep</v>
      </c>
      <c r="V400" s="72" t="s">
        <v>112</v>
      </c>
      <c r="W400" s="73"/>
      <c r="X400" s="73"/>
      <c r="Y400" s="72"/>
      <c r="Z400" s="72"/>
      <c r="AA400" s="94"/>
      <c r="AB400" s="72"/>
      <c r="AC400" s="93"/>
      <c r="AD400" s="72"/>
      <c r="AE400" s="72"/>
      <c r="AF400" s="73"/>
      <c r="AG400" s="16"/>
      <c r="AH400" s="16"/>
      <c r="AI400" s="16"/>
      <c r="AJ400" s="16"/>
      <c r="AK400" s="16"/>
      <c r="AL400" s="16"/>
      <c r="AM400" s="16"/>
      <c r="AN400" s="16"/>
      <c r="AO400" s="16"/>
      <c r="AP400" s="16"/>
      <c r="AQ400" s="16"/>
      <c r="AR400" s="16"/>
      <c r="AS400" s="16"/>
      <c r="AT400" s="16"/>
      <c r="AU400" s="16"/>
      <c r="AV400" s="16"/>
      <c r="AW400" s="16"/>
      <c r="AX400" s="16"/>
      <c r="AY400" s="16"/>
      <c r="AZ400" s="16"/>
    </row>
    <row r="401" ht="15.75" customHeight="1">
      <c r="A401" s="90" t="str">
        <f>IF('Sample list'!$D401="","",CONCATENATE('Sample information'!B$16," #1"," ",'Sample list'!$M401))</f>
        <v>YB-4209 #1 </v>
      </c>
      <c r="B401" s="90" t="str">
        <f>IF('Sample list'!$D401="","",CONCATENATE('Sample information'!B$16,"-",'Sample list'!$D401))</f>
        <v>YB-4209-BGLIB1337-24</v>
      </c>
      <c r="C401" s="91" t="s">
        <v>977</v>
      </c>
      <c r="D401" s="91" t="s">
        <v>985</v>
      </c>
      <c r="E401" s="91" t="s">
        <v>115</v>
      </c>
      <c r="F401" s="82" t="s">
        <v>108</v>
      </c>
      <c r="G401" s="91">
        <v>25.7</v>
      </c>
      <c r="H401" s="91">
        <v>50.0</v>
      </c>
      <c r="I401" s="82"/>
      <c r="J401" s="82"/>
      <c r="K401" s="91" t="s">
        <v>129</v>
      </c>
      <c r="L401" s="90" t="str">
        <f t="array" ref="L401">IF('Sample list'!$I401="",CONCATENATE("Custom (",'Sample list'!$K401,")"),IF('Sample list'!$I401="No index","Custom (None)",INDEX(Index!$C$3:$V$230,MATCH('Sample list'!$J401,Index!$B$3:$B$230,0),MATCH('Sample list'!$I401,Index!$C$2:$V$2,0))))</f>
        <v>Custom (GACATACACG-GCATCTCTAT)</v>
      </c>
      <c r="M401" s="84"/>
      <c r="N401" s="73" t="s">
        <v>110</v>
      </c>
      <c r="O401" s="84" t="s">
        <v>130</v>
      </c>
      <c r="P401" s="71">
        <f>IF('Sample list'!$D401="","",'Sample list'!$H401)</f>
        <v>50</v>
      </c>
      <c r="Q401" s="71">
        <f>IF('Sample list'!$D401="","",'Sample list'!$G401*'Sample list'!$H401)</f>
        <v>1285</v>
      </c>
      <c r="R401" s="82" t="s">
        <v>979</v>
      </c>
      <c r="S401" s="82" t="str">
        <f>IF('Sample list'!$D401="","",CONCATENATE('Sample information'!$B$16,"_",'Sample list'!$R401,"_org_",'Sample list'!$M401))</f>
        <v>YB-4209_PL5_org_</v>
      </c>
      <c r="T401" s="72" t="str">
        <f>IF('Sample list'!$M401="","",(CONCATENATE(20,LEFT('Sample list'!$M401,2),"-",(MID('Sample list'!$M401,3,2)),"-",(RIGHT('Sample list'!$M401,2)))))</f>
        <v/>
      </c>
      <c r="U401" s="72" t="str">
        <f>IF('Sample list'!$D401="","",IF('Sample information'!$B$22="","RML",'Sample information'!$B$22))</f>
        <v>NEBNext Ultra II Library Prep</v>
      </c>
      <c r="V401" s="72" t="s">
        <v>112</v>
      </c>
      <c r="W401" s="73"/>
      <c r="X401" s="73"/>
      <c r="Y401" s="72"/>
      <c r="Z401" s="72"/>
      <c r="AA401" s="94"/>
      <c r="AB401" s="72"/>
      <c r="AC401" s="93"/>
      <c r="AD401" s="72"/>
      <c r="AE401" s="72"/>
      <c r="AF401" s="73"/>
      <c r="AG401" s="16"/>
      <c r="AH401" s="16"/>
      <c r="AI401" s="16"/>
      <c r="AJ401" s="16"/>
      <c r="AK401" s="16"/>
      <c r="AL401" s="16"/>
      <c r="AM401" s="16"/>
      <c r="AN401" s="16"/>
      <c r="AO401" s="16"/>
      <c r="AP401" s="16"/>
      <c r="AQ401" s="16"/>
      <c r="AR401" s="16"/>
      <c r="AS401" s="16"/>
      <c r="AT401" s="16"/>
      <c r="AU401" s="16"/>
      <c r="AV401" s="16"/>
      <c r="AW401" s="16"/>
      <c r="AX401" s="16"/>
      <c r="AY401" s="16"/>
      <c r="AZ401" s="16"/>
    </row>
    <row r="402" ht="15.75" customHeight="1">
      <c r="A402" s="90" t="str">
        <f>IF('Sample list'!$D402="","",CONCATENATE('Sample information'!B$16," #1"," ",'Sample list'!$M402))</f>
        <v>YB-4209 #1 </v>
      </c>
      <c r="B402" s="90" t="str">
        <f>IF('Sample list'!$D402="","",CONCATENATE('Sample information'!B$16,"-",'Sample list'!$D402))</f>
        <v>YB-4209-BGLIB1338-24</v>
      </c>
      <c r="C402" s="91" t="s">
        <v>977</v>
      </c>
      <c r="D402" s="91" t="s">
        <v>986</v>
      </c>
      <c r="E402" s="91" t="s">
        <v>115</v>
      </c>
      <c r="F402" s="82" t="s">
        <v>108</v>
      </c>
      <c r="G402" s="91">
        <v>25.7</v>
      </c>
      <c r="H402" s="91">
        <v>50.0</v>
      </c>
      <c r="I402" s="82"/>
      <c r="J402" s="82"/>
      <c r="K402" s="91" t="s">
        <v>132</v>
      </c>
      <c r="L402" s="90" t="str">
        <f t="array" ref="L402">IF('Sample list'!$I402="",CONCATENATE("Custom (",'Sample list'!$K402,")"),IF('Sample list'!$I402="No index","Custom (None)",INDEX(Index!$C$3:$V$230,MATCH('Sample list'!$J402,Index!$B$3:$B$230,0),MATCH('Sample list'!$I402,Index!$C$2:$V$2,0))))</f>
        <v>Custom (TGGATCTGAA-TGGCATTGGA)</v>
      </c>
      <c r="M402" s="84"/>
      <c r="N402" s="73" t="s">
        <v>110</v>
      </c>
      <c r="O402" s="84" t="s">
        <v>133</v>
      </c>
      <c r="P402" s="71">
        <f>IF('Sample list'!$D402="","",'Sample list'!$H402)</f>
        <v>50</v>
      </c>
      <c r="Q402" s="71">
        <f>IF('Sample list'!$D402="","",'Sample list'!$G402*'Sample list'!$H402)</f>
        <v>1285</v>
      </c>
      <c r="R402" s="82" t="s">
        <v>979</v>
      </c>
      <c r="S402" s="82" t="str">
        <f>IF('Sample list'!$D402="","",CONCATENATE('Sample information'!$B$16,"_",'Sample list'!$R402,"_org_",'Sample list'!$M402))</f>
        <v>YB-4209_PL5_org_</v>
      </c>
      <c r="T402" s="72" t="str">
        <f>IF('Sample list'!$M402="","",(CONCATENATE(20,LEFT('Sample list'!$M402,2),"-",(MID('Sample list'!$M402,3,2)),"-",(RIGHT('Sample list'!$M402,2)))))</f>
        <v/>
      </c>
      <c r="U402" s="72" t="str">
        <f>IF('Sample list'!$D402="","",IF('Sample information'!$B$22="","RML",'Sample information'!$B$22))</f>
        <v>NEBNext Ultra II Library Prep</v>
      </c>
      <c r="V402" s="72" t="s">
        <v>112</v>
      </c>
      <c r="W402" s="73"/>
      <c r="X402" s="73"/>
      <c r="Y402" s="72"/>
      <c r="Z402" s="72"/>
      <c r="AA402" s="94"/>
      <c r="AB402" s="72"/>
      <c r="AC402" s="93"/>
      <c r="AD402" s="72"/>
      <c r="AE402" s="72"/>
      <c r="AF402" s="73"/>
      <c r="AG402" s="16"/>
      <c r="AH402" s="16"/>
      <c r="AI402" s="16"/>
      <c r="AJ402" s="16"/>
      <c r="AK402" s="16"/>
      <c r="AL402" s="16"/>
      <c r="AM402" s="16"/>
      <c r="AN402" s="16"/>
      <c r="AO402" s="16"/>
      <c r="AP402" s="16"/>
      <c r="AQ402" s="16"/>
      <c r="AR402" s="16"/>
      <c r="AS402" s="16"/>
      <c r="AT402" s="16"/>
      <c r="AU402" s="16"/>
      <c r="AV402" s="16"/>
      <c r="AW402" s="16"/>
      <c r="AX402" s="16"/>
      <c r="AY402" s="16"/>
      <c r="AZ402" s="16"/>
    </row>
    <row r="403" ht="15.75" customHeight="1">
      <c r="A403" s="90" t="str">
        <f>IF('Sample list'!$D403="","",CONCATENATE('Sample information'!B$16," #1"," ",'Sample list'!$M403))</f>
        <v>YB-4209 #1 </v>
      </c>
      <c r="B403" s="90" t="str">
        <f>IF('Sample list'!$D403="","",CONCATENATE('Sample information'!B$16,"-",'Sample list'!$D403))</f>
        <v>YB-4209-BGLIB1339-24</v>
      </c>
      <c r="C403" s="91" t="s">
        <v>977</v>
      </c>
      <c r="D403" s="91" t="s">
        <v>987</v>
      </c>
      <c r="E403" s="91" t="s">
        <v>115</v>
      </c>
      <c r="F403" s="82" t="s">
        <v>108</v>
      </c>
      <c r="G403" s="91">
        <v>25.7</v>
      </c>
      <c r="H403" s="91">
        <v>50.0</v>
      </c>
      <c r="I403" s="82"/>
      <c r="J403" s="82"/>
      <c r="K403" s="91" t="s">
        <v>135</v>
      </c>
      <c r="L403" s="90" t="str">
        <f t="array" ref="L403">IF('Sample list'!$I403="",CONCATENATE("Custom (",'Sample list'!$K403,")"),IF('Sample list'!$I403="No index","Custom (None)",INDEX(Index!$C$3:$V$230,MATCH('Sample list'!$J403,Index!$B$3:$B$230,0),MATCH('Sample list'!$I403,Index!$C$2:$V$2,0))))</f>
        <v>Custom (AACTGGTGAG-TTGGTGTGTC)</v>
      </c>
      <c r="M403" s="84"/>
      <c r="N403" s="73" t="s">
        <v>110</v>
      </c>
      <c r="O403" s="84" t="s">
        <v>136</v>
      </c>
      <c r="P403" s="71">
        <f>IF('Sample list'!$D403="","",'Sample list'!$H403)</f>
        <v>50</v>
      </c>
      <c r="Q403" s="71">
        <f>IF('Sample list'!$D403="","",'Sample list'!$G403*'Sample list'!$H403)</f>
        <v>1285</v>
      </c>
      <c r="R403" s="82" t="s">
        <v>979</v>
      </c>
      <c r="S403" s="82" t="str">
        <f>IF('Sample list'!$D403="","",CONCATENATE('Sample information'!$B$16,"_",'Sample list'!$R403,"_org_",'Sample list'!$M403))</f>
        <v>YB-4209_PL5_org_</v>
      </c>
      <c r="T403" s="72" t="str">
        <f>IF('Sample list'!$M403="","",(CONCATENATE(20,LEFT('Sample list'!$M403,2),"-",(MID('Sample list'!$M403,3,2)),"-",(RIGHT('Sample list'!$M403,2)))))</f>
        <v/>
      </c>
      <c r="U403" s="72" t="str">
        <f>IF('Sample list'!$D403="","",IF('Sample information'!$B$22="","RML",'Sample information'!$B$22))</f>
        <v>NEBNext Ultra II Library Prep</v>
      </c>
      <c r="V403" s="72" t="s">
        <v>112</v>
      </c>
      <c r="W403" s="73"/>
      <c r="X403" s="73"/>
      <c r="Y403" s="72"/>
      <c r="Z403" s="72"/>
      <c r="AA403" s="94"/>
      <c r="AB403" s="72"/>
      <c r="AC403" s="93"/>
      <c r="AD403" s="72"/>
      <c r="AE403" s="72"/>
      <c r="AF403" s="73"/>
      <c r="AG403" s="16"/>
      <c r="AH403" s="16"/>
      <c r="AI403" s="16"/>
      <c r="AJ403" s="16"/>
      <c r="AK403" s="16"/>
      <c r="AL403" s="16"/>
      <c r="AM403" s="16"/>
      <c r="AN403" s="16"/>
      <c r="AO403" s="16"/>
      <c r="AP403" s="16"/>
      <c r="AQ403" s="16"/>
      <c r="AR403" s="16"/>
      <c r="AS403" s="16"/>
      <c r="AT403" s="16"/>
      <c r="AU403" s="16"/>
      <c r="AV403" s="16"/>
      <c r="AW403" s="16"/>
      <c r="AX403" s="16"/>
      <c r="AY403" s="16"/>
      <c r="AZ403" s="16"/>
    </row>
    <row r="404" ht="15.75" customHeight="1">
      <c r="A404" s="90" t="str">
        <f>IF('Sample list'!$D404="","",CONCATENATE('Sample information'!B$16," #1"," ",'Sample list'!$M404))</f>
        <v>YB-4209 #1 </v>
      </c>
      <c r="B404" s="90" t="str">
        <f>IF('Sample list'!$D404="","",CONCATENATE('Sample information'!B$16,"-",'Sample list'!$D404))</f>
        <v>YB-4209-BGLIB1340-24</v>
      </c>
      <c r="C404" s="91" t="s">
        <v>977</v>
      </c>
      <c r="D404" s="91" t="s">
        <v>988</v>
      </c>
      <c r="E404" s="91" t="s">
        <v>115</v>
      </c>
      <c r="F404" s="82" t="s">
        <v>108</v>
      </c>
      <c r="G404" s="91">
        <v>25.7</v>
      </c>
      <c r="H404" s="91">
        <v>50.0</v>
      </c>
      <c r="I404" s="82"/>
      <c r="J404" s="82"/>
      <c r="K404" s="91" t="s">
        <v>138</v>
      </c>
      <c r="L404" s="90" t="str">
        <f t="array" ref="L404">IF('Sample list'!$I404="",CONCATENATE("Custom (",'Sample list'!$K404,")"),IF('Sample list'!$I404="No index","Custom (None)",INDEX(Index!$C$3:$V$230,MATCH('Sample list'!$J404,Index!$B$3:$B$230,0),MATCH('Sample list'!$I404,Index!$C$2:$V$2,0))))</f>
        <v>Custom (GACTACTAGT-ACGTACACTC)</v>
      </c>
      <c r="M404" s="84"/>
      <c r="N404" s="73" t="s">
        <v>110</v>
      </c>
      <c r="O404" s="84" t="s">
        <v>139</v>
      </c>
      <c r="P404" s="71">
        <f>IF('Sample list'!$D404="","",'Sample list'!$H404)</f>
        <v>50</v>
      </c>
      <c r="Q404" s="71">
        <f>IF('Sample list'!$D404="","",'Sample list'!$G404*'Sample list'!$H404)</f>
        <v>1285</v>
      </c>
      <c r="R404" s="82" t="s">
        <v>979</v>
      </c>
      <c r="S404" s="82" t="str">
        <f>IF('Sample list'!$D404="","",CONCATENATE('Sample information'!$B$16,"_",'Sample list'!$R404,"_org_",'Sample list'!$M404))</f>
        <v>YB-4209_PL5_org_</v>
      </c>
      <c r="T404" s="72" t="str">
        <f>IF('Sample list'!$M404="","",(CONCATENATE(20,LEFT('Sample list'!$M404,2),"-",(MID('Sample list'!$M404,3,2)),"-",(RIGHT('Sample list'!$M404,2)))))</f>
        <v/>
      </c>
      <c r="U404" s="72" t="str">
        <f>IF('Sample list'!$D404="","",IF('Sample information'!$B$22="","RML",'Sample information'!$B$22))</f>
        <v>NEBNext Ultra II Library Prep</v>
      </c>
      <c r="V404" s="72" t="s">
        <v>112</v>
      </c>
      <c r="W404" s="73"/>
      <c r="X404" s="73"/>
      <c r="Y404" s="72"/>
      <c r="Z404" s="72"/>
      <c r="AA404" s="94"/>
      <c r="AB404" s="72"/>
      <c r="AC404" s="93"/>
      <c r="AD404" s="72"/>
      <c r="AE404" s="72"/>
      <c r="AF404" s="73"/>
      <c r="AG404" s="16"/>
      <c r="AH404" s="16"/>
      <c r="AI404" s="16"/>
      <c r="AJ404" s="16"/>
      <c r="AK404" s="16"/>
      <c r="AL404" s="16"/>
      <c r="AM404" s="16"/>
      <c r="AN404" s="16"/>
      <c r="AO404" s="16"/>
      <c r="AP404" s="16"/>
      <c r="AQ404" s="16"/>
      <c r="AR404" s="16"/>
      <c r="AS404" s="16"/>
      <c r="AT404" s="16"/>
      <c r="AU404" s="16"/>
      <c r="AV404" s="16"/>
      <c r="AW404" s="16"/>
      <c r="AX404" s="16"/>
      <c r="AY404" s="16"/>
      <c r="AZ404" s="16"/>
    </row>
    <row r="405" ht="15.75" customHeight="1">
      <c r="A405" s="90" t="str">
        <f>IF('Sample list'!$D405="","",CONCATENATE('Sample information'!B$16," #1"," ",'Sample list'!$M405))</f>
        <v>YB-4209 #1 </v>
      </c>
      <c r="B405" s="90" t="str">
        <f>IF('Sample list'!$D405="","",CONCATENATE('Sample information'!B$16,"-",'Sample list'!$D405))</f>
        <v>YB-4209-BGLIB1341-24</v>
      </c>
      <c r="C405" s="91" t="s">
        <v>977</v>
      </c>
      <c r="D405" s="91" t="s">
        <v>989</v>
      </c>
      <c r="E405" s="91" t="s">
        <v>115</v>
      </c>
      <c r="F405" s="82" t="s">
        <v>108</v>
      </c>
      <c r="G405" s="91">
        <v>25.7</v>
      </c>
      <c r="H405" s="91">
        <v>50.0</v>
      </c>
      <c r="I405" s="82"/>
      <c r="J405" s="82"/>
      <c r="K405" s="91" t="s">
        <v>141</v>
      </c>
      <c r="L405" s="90" t="str">
        <f t="array" ref="L405">IF('Sample list'!$I405="",CONCATENATE("Custom (",'Sample list'!$K405,")"),IF('Sample list'!$I405="No index","Custom (None)",INDEX(Index!$C$3:$V$230,MATCH('Sample list'!$J405,Index!$B$3:$B$230,0),MATCH('Sample list'!$I405,Index!$C$2:$V$2,0))))</f>
        <v>Custom (GCAGTCTATT-TCAAGGTCGC)</v>
      </c>
      <c r="M405" s="84"/>
      <c r="N405" s="73" t="s">
        <v>110</v>
      </c>
      <c r="O405" s="84" t="s">
        <v>142</v>
      </c>
      <c r="P405" s="71">
        <f>IF('Sample list'!$D405="","",'Sample list'!$H405)</f>
        <v>50</v>
      </c>
      <c r="Q405" s="71">
        <f>IF('Sample list'!$D405="","",'Sample list'!$G405*'Sample list'!$H405)</f>
        <v>1285</v>
      </c>
      <c r="R405" s="82" t="s">
        <v>979</v>
      </c>
      <c r="S405" s="82" t="str">
        <f>IF('Sample list'!$D405="","",CONCATENATE('Sample information'!$B$16,"_",'Sample list'!$R405,"_org_",'Sample list'!$M405))</f>
        <v>YB-4209_PL5_org_</v>
      </c>
      <c r="T405" s="72" t="str">
        <f>IF('Sample list'!$M405="","",(CONCATENATE(20,LEFT('Sample list'!$M405,2),"-",(MID('Sample list'!$M405,3,2)),"-",(RIGHT('Sample list'!$M405,2)))))</f>
        <v/>
      </c>
      <c r="U405" s="72" t="str">
        <f>IF('Sample list'!$D405="","",IF('Sample information'!$B$22="","RML",'Sample information'!$B$22))</f>
        <v>NEBNext Ultra II Library Prep</v>
      </c>
      <c r="V405" s="72" t="s">
        <v>112</v>
      </c>
      <c r="W405" s="73"/>
      <c r="X405" s="73"/>
      <c r="Y405" s="72"/>
      <c r="Z405" s="72"/>
      <c r="AA405" s="94"/>
      <c r="AB405" s="72"/>
      <c r="AC405" s="93"/>
      <c r="AD405" s="72"/>
      <c r="AE405" s="72"/>
      <c r="AF405" s="73"/>
      <c r="AG405" s="16"/>
      <c r="AH405" s="16"/>
      <c r="AI405" s="16"/>
      <c r="AJ405" s="16"/>
      <c r="AK405" s="16"/>
      <c r="AL405" s="16"/>
      <c r="AM405" s="16"/>
      <c r="AN405" s="16"/>
      <c r="AO405" s="16"/>
      <c r="AP405" s="16"/>
      <c r="AQ405" s="16"/>
      <c r="AR405" s="16"/>
      <c r="AS405" s="16"/>
      <c r="AT405" s="16"/>
      <c r="AU405" s="16"/>
      <c r="AV405" s="16"/>
      <c r="AW405" s="16"/>
      <c r="AX405" s="16"/>
      <c r="AY405" s="16"/>
      <c r="AZ405" s="16"/>
    </row>
    <row r="406" ht="15.75" customHeight="1">
      <c r="A406" s="90" t="str">
        <f>IF('Sample list'!$D406="","",CONCATENATE('Sample information'!B$16," #1"," ",'Sample list'!$M406))</f>
        <v>YB-4209 #1 </v>
      </c>
      <c r="B406" s="90" t="str">
        <f>IF('Sample list'!$D406="","",CONCATENATE('Sample information'!B$16,"-",'Sample list'!$D406))</f>
        <v>YB-4209-BGLIB1342-24</v>
      </c>
      <c r="C406" s="91" t="s">
        <v>977</v>
      </c>
      <c r="D406" s="91" t="s">
        <v>990</v>
      </c>
      <c r="E406" s="91" t="s">
        <v>115</v>
      </c>
      <c r="F406" s="82" t="s">
        <v>108</v>
      </c>
      <c r="G406" s="91">
        <v>25.7</v>
      </c>
      <c r="H406" s="91">
        <v>50.0</v>
      </c>
      <c r="I406" s="82"/>
      <c r="J406" s="82"/>
      <c r="K406" s="91" t="s">
        <v>144</v>
      </c>
      <c r="L406" s="90" t="str">
        <f t="array" ref="L406">IF('Sample list'!$I406="",CONCATENATE("Custom (",'Sample list'!$K406,")"),IF('Sample list'!$I406="No index","Custom (None)",INDEX(Index!$C$3:$V$230,MATCH('Sample list'!$J406,Index!$B$3:$B$230,0),MATCH('Sample list'!$I406,Index!$C$2:$V$2,0))))</f>
        <v>Custom (CGTTGATCAT-GTATAGCGTC)</v>
      </c>
      <c r="M406" s="84"/>
      <c r="N406" s="73" t="s">
        <v>110</v>
      </c>
      <c r="O406" s="84" t="s">
        <v>145</v>
      </c>
      <c r="P406" s="71">
        <f>IF('Sample list'!$D406="","",'Sample list'!$H406)</f>
        <v>50</v>
      </c>
      <c r="Q406" s="71">
        <f>IF('Sample list'!$D406="","",'Sample list'!$G406*'Sample list'!$H406)</f>
        <v>1285</v>
      </c>
      <c r="R406" s="82" t="s">
        <v>979</v>
      </c>
      <c r="S406" s="82" t="str">
        <f>IF('Sample list'!$D406="","",CONCATENATE('Sample information'!$B$16,"_",'Sample list'!$R406,"_org_",'Sample list'!$M406))</f>
        <v>YB-4209_PL5_org_</v>
      </c>
      <c r="T406" s="72" t="str">
        <f>IF('Sample list'!$M406="","",(CONCATENATE(20,LEFT('Sample list'!$M406,2),"-",(MID('Sample list'!$M406,3,2)),"-",(RIGHT('Sample list'!$M406,2)))))</f>
        <v/>
      </c>
      <c r="U406" s="72" t="str">
        <f>IF('Sample list'!$D406="","",IF('Sample information'!$B$22="","RML",'Sample information'!$B$22))</f>
        <v>NEBNext Ultra II Library Prep</v>
      </c>
      <c r="V406" s="72" t="s">
        <v>112</v>
      </c>
      <c r="W406" s="73"/>
      <c r="X406" s="73"/>
      <c r="Y406" s="72"/>
      <c r="Z406" s="72"/>
      <c r="AA406" s="94"/>
      <c r="AB406" s="72"/>
      <c r="AC406" s="93"/>
      <c r="AD406" s="72"/>
      <c r="AE406" s="72"/>
      <c r="AF406" s="73"/>
      <c r="AG406" s="16"/>
      <c r="AH406" s="16"/>
      <c r="AI406" s="16"/>
      <c r="AJ406" s="16"/>
      <c r="AK406" s="16"/>
      <c r="AL406" s="16"/>
      <c r="AM406" s="16"/>
      <c r="AN406" s="16"/>
      <c r="AO406" s="16"/>
      <c r="AP406" s="16"/>
      <c r="AQ406" s="16"/>
      <c r="AR406" s="16"/>
      <c r="AS406" s="16"/>
      <c r="AT406" s="16"/>
      <c r="AU406" s="16"/>
      <c r="AV406" s="16"/>
      <c r="AW406" s="16"/>
      <c r="AX406" s="16"/>
      <c r="AY406" s="16"/>
      <c r="AZ406" s="16"/>
    </row>
    <row r="407" ht="15.75" customHeight="1">
      <c r="A407" s="90" t="str">
        <f>IF('Sample list'!$D407="","",CONCATENATE('Sample information'!B$16," #1"," ",'Sample list'!$M407))</f>
        <v>YB-4209 #1 </v>
      </c>
      <c r="B407" s="90" t="str">
        <f>IF('Sample list'!$D407="","",CONCATENATE('Sample information'!B$16,"-",'Sample list'!$D407))</f>
        <v>YB-4209-BGLIB1343-24</v>
      </c>
      <c r="C407" s="91" t="s">
        <v>977</v>
      </c>
      <c r="D407" s="91" t="s">
        <v>991</v>
      </c>
      <c r="E407" s="91" t="s">
        <v>115</v>
      </c>
      <c r="F407" s="82" t="s">
        <v>108</v>
      </c>
      <c r="G407" s="91">
        <v>25.7</v>
      </c>
      <c r="H407" s="91">
        <v>50.0</v>
      </c>
      <c r="I407" s="82"/>
      <c r="J407" s="82"/>
      <c r="K407" s="91" t="s">
        <v>147</v>
      </c>
      <c r="L407" s="90" t="str">
        <f t="array" ref="L407">IF('Sample list'!$I407="",CONCATENATE("Custom (",'Sample list'!$K407,")"),IF('Sample list'!$I407="No index","Custom (None)",INDEX(Index!$C$3:$V$230,MATCH('Sample list'!$J407,Index!$B$3:$B$230,0),MATCH('Sample list'!$I407,Index!$C$2:$V$2,0))))</f>
        <v>Custom (CCGCTTCCTA-CCAATCCAGG)</v>
      </c>
      <c r="M407" s="84"/>
      <c r="N407" s="73" t="s">
        <v>110</v>
      </c>
      <c r="O407" s="84" t="s">
        <v>148</v>
      </c>
      <c r="P407" s="71">
        <f>IF('Sample list'!$D407="","",'Sample list'!$H407)</f>
        <v>50</v>
      </c>
      <c r="Q407" s="71">
        <f>IF('Sample list'!$D407="","",'Sample list'!$G407*'Sample list'!$H407)</f>
        <v>1285</v>
      </c>
      <c r="R407" s="82" t="s">
        <v>979</v>
      </c>
      <c r="S407" s="82" t="str">
        <f>IF('Sample list'!$D407="","",CONCATENATE('Sample information'!$B$16,"_",'Sample list'!$R407,"_org_",'Sample list'!$M407))</f>
        <v>YB-4209_PL5_org_</v>
      </c>
      <c r="T407" s="72" t="str">
        <f>IF('Sample list'!$M407="","",(CONCATENATE(20,LEFT('Sample list'!$M407,2),"-",(MID('Sample list'!$M407,3,2)),"-",(RIGHT('Sample list'!$M407,2)))))</f>
        <v/>
      </c>
      <c r="U407" s="72" t="str">
        <f>IF('Sample list'!$D407="","",IF('Sample information'!$B$22="","RML",'Sample information'!$B$22))</f>
        <v>NEBNext Ultra II Library Prep</v>
      </c>
      <c r="V407" s="72" t="s">
        <v>112</v>
      </c>
      <c r="W407" s="73"/>
      <c r="X407" s="73"/>
      <c r="Y407" s="72"/>
      <c r="Z407" s="72"/>
      <c r="AA407" s="94"/>
      <c r="AB407" s="72"/>
      <c r="AC407" s="93"/>
      <c r="AD407" s="72"/>
      <c r="AE407" s="72"/>
      <c r="AF407" s="73"/>
      <c r="AG407" s="16"/>
      <c r="AH407" s="16"/>
      <c r="AI407" s="16"/>
      <c r="AJ407" s="16"/>
      <c r="AK407" s="16"/>
      <c r="AL407" s="16"/>
      <c r="AM407" s="16"/>
      <c r="AN407" s="16"/>
      <c r="AO407" s="16"/>
      <c r="AP407" s="16"/>
      <c r="AQ407" s="16"/>
      <c r="AR407" s="16"/>
      <c r="AS407" s="16"/>
      <c r="AT407" s="16"/>
      <c r="AU407" s="16"/>
      <c r="AV407" s="16"/>
      <c r="AW407" s="16"/>
      <c r="AX407" s="16"/>
      <c r="AY407" s="16"/>
      <c r="AZ407" s="16"/>
    </row>
    <row r="408" ht="15.75" customHeight="1">
      <c r="A408" s="90" t="str">
        <f>IF('Sample list'!$D408="","",CONCATENATE('Sample information'!B$16," #1"," ",'Sample list'!$M408))</f>
        <v>YB-4209 #1 </v>
      </c>
      <c r="B408" s="90" t="str">
        <f>IF('Sample list'!$D408="","",CONCATENATE('Sample information'!B$16,"-",'Sample list'!$D408))</f>
        <v>YB-4209-BGLIB1344-24</v>
      </c>
      <c r="C408" s="91" t="s">
        <v>977</v>
      </c>
      <c r="D408" s="91" t="s">
        <v>992</v>
      </c>
      <c r="E408" s="91" t="s">
        <v>115</v>
      </c>
      <c r="F408" s="82" t="s">
        <v>108</v>
      </c>
      <c r="G408" s="91">
        <v>25.7</v>
      </c>
      <c r="H408" s="91">
        <v>50.0</v>
      </c>
      <c r="I408" s="82"/>
      <c r="J408" s="82"/>
      <c r="K408" s="91" t="s">
        <v>150</v>
      </c>
      <c r="L408" s="90" t="str">
        <f t="array" ref="L408">IF('Sample list'!$I408="",CONCATENATE("Custom (",'Sample list'!$K408,")"),IF('Sample list'!$I408="No index","Custom (None)",INDEX(Index!$C$3:$V$230,MATCH('Sample list'!$J408,Index!$B$3:$B$230,0),MATCH('Sample list'!$I408,Index!$C$2:$V$2,0))))</f>
        <v>Custom (AGTAGGATGC-GACATCGCGA)</v>
      </c>
      <c r="M408" s="84"/>
      <c r="N408" s="73" t="s">
        <v>110</v>
      </c>
      <c r="O408" s="84" t="s">
        <v>151</v>
      </c>
      <c r="P408" s="71">
        <f>IF('Sample list'!$D408="","",'Sample list'!$H408)</f>
        <v>50</v>
      </c>
      <c r="Q408" s="71">
        <f>IF('Sample list'!$D408="","",'Sample list'!$G408*'Sample list'!$H408)</f>
        <v>1285</v>
      </c>
      <c r="R408" s="82" t="s">
        <v>979</v>
      </c>
      <c r="S408" s="82" t="str">
        <f>IF('Sample list'!$D408="","",CONCATENATE('Sample information'!$B$16,"_",'Sample list'!$R408,"_org_",'Sample list'!$M408))</f>
        <v>YB-4209_PL5_org_</v>
      </c>
      <c r="T408" s="72" t="str">
        <f>IF('Sample list'!$M408="","",(CONCATENATE(20,LEFT('Sample list'!$M408,2),"-",(MID('Sample list'!$M408,3,2)),"-",(RIGHT('Sample list'!$M408,2)))))</f>
        <v/>
      </c>
      <c r="U408" s="72" t="str">
        <f>IF('Sample list'!$D408="","",IF('Sample information'!$B$22="","RML",'Sample information'!$B$22))</f>
        <v>NEBNext Ultra II Library Prep</v>
      </c>
      <c r="V408" s="72" t="s">
        <v>112</v>
      </c>
      <c r="W408" s="73"/>
      <c r="X408" s="73"/>
      <c r="Y408" s="72"/>
      <c r="Z408" s="72"/>
      <c r="AA408" s="94"/>
      <c r="AB408" s="72"/>
      <c r="AC408" s="93"/>
      <c r="AD408" s="72"/>
      <c r="AE408" s="72"/>
      <c r="AF408" s="73"/>
      <c r="AG408" s="16"/>
      <c r="AH408" s="16"/>
      <c r="AI408" s="16"/>
      <c r="AJ408" s="16"/>
      <c r="AK408" s="16"/>
      <c r="AL408" s="16"/>
      <c r="AM408" s="16"/>
      <c r="AN408" s="16"/>
      <c r="AO408" s="16"/>
      <c r="AP408" s="16"/>
      <c r="AQ408" s="16"/>
      <c r="AR408" s="16"/>
      <c r="AS408" s="16"/>
      <c r="AT408" s="16"/>
      <c r="AU408" s="16"/>
      <c r="AV408" s="16"/>
      <c r="AW408" s="16"/>
      <c r="AX408" s="16"/>
      <c r="AY408" s="16"/>
      <c r="AZ408" s="16"/>
    </row>
    <row r="409" ht="15.75" customHeight="1">
      <c r="A409" s="90" t="str">
        <f>IF('Sample list'!$D409="","",CONCATENATE('Sample information'!B$16," #1"," ",'Sample list'!$M409))</f>
        <v>YB-4209 #1 </v>
      </c>
      <c r="B409" s="90" t="str">
        <f>IF('Sample list'!$D409="","",CONCATENATE('Sample information'!B$16,"-",'Sample list'!$D409))</f>
        <v>YB-4209-BGLIB1345-24</v>
      </c>
      <c r="C409" s="91" t="s">
        <v>977</v>
      </c>
      <c r="D409" s="91" t="s">
        <v>993</v>
      </c>
      <c r="E409" s="91" t="s">
        <v>115</v>
      </c>
      <c r="F409" s="82" t="s">
        <v>108</v>
      </c>
      <c r="G409" s="91">
        <v>25.7</v>
      </c>
      <c r="H409" s="91">
        <v>50.0</v>
      </c>
      <c r="I409" s="82"/>
      <c r="J409" s="82"/>
      <c r="K409" s="91" t="s">
        <v>153</v>
      </c>
      <c r="L409" s="90" t="str">
        <f t="array" ref="L409">IF('Sample list'!$I409="",CONCATENATE("Custom (",'Sample list'!$K409,")"),IF('Sample list'!$I409="No index","Custom (None)",INDEX(Index!$C$3:$V$230,MATCH('Sample list'!$J409,Index!$B$3:$B$230,0),MATCH('Sample list'!$I409,Index!$C$2:$V$2,0))))</f>
        <v>Custom (ACGCTGGACT-TGTCGTATTG)</v>
      </c>
      <c r="M409" s="84"/>
      <c r="N409" s="73" t="s">
        <v>110</v>
      </c>
      <c r="O409" s="84" t="s">
        <v>154</v>
      </c>
      <c r="P409" s="71">
        <f>IF('Sample list'!$D409="","",'Sample list'!$H409)</f>
        <v>50</v>
      </c>
      <c r="Q409" s="71">
        <f>IF('Sample list'!$D409="","",'Sample list'!$G409*'Sample list'!$H409)</f>
        <v>1285</v>
      </c>
      <c r="R409" s="82" t="s">
        <v>979</v>
      </c>
      <c r="S409" s="82" t="str">
        <f>IF('Sample list'!$D409="","",CONCATENATE('Sample information'!$B$16,"_",'Sample list'!$R409,"_org_",'Sample list'!$M409))</f>
        <v>YB-4209_PL5_org_</v>
      </c>
      <c r="T409" s="72" t="str">
        <f>IF('Sample list'!$M409="","",(CONCATENATE(20,LEFT('Sample list'!$M409,2),"-",(MID('Sample list'!$M409,3,2)),"-",(RIGHT('Sample list'!$M409,2)))))</f>
        <v/>
      </c>
      <c r="U409" s="72" t="str">
        <f>IF('Sample list'!$D409="","",IF('Sample information'!$B$22="","RML",'Sample information'!$B$22))</f>
        <v>NEBNext Ultra II Library Prep</v>
      </c>
      <c r="V409" s="72" t="s">
        <v>112</v>
      </c>
      <c r="W409" s="73"/>
      <c r="X409" s="73"/>
      <c r="Y409" s="72"/>
      <c r="Z409" s="72"/>
      <c r="AA409" s="94"/>
      <c r="AB409" s="72"/>
      <c r="AC409" s="93"/>
      <c r="AD409" s="72"/>
      <c r="AE409" s="72"/>
      <c r="AF409" s="73"/>
      <c r="AG409" s="16"/>
      <c r="AH409" s="16"/>
      <c r="AI409" s="16"/>
      <c r="AJ409" s="16"/>
      <c r="AK409" s="16"/>
      <c r="AL409" s="16"/>
      <c r="AM409" s="16"/>
      <c r="AN409" s="16"/>
      <c r="AO409" s="16"/>
      <c r="AP409" s="16"/>
      <c r="AQ409" s="16"/>
      <c r="AR409" s="16"/>
      <c r="AS409" s="16"/>
      <c r="AT409" s="16"/>
      <c r="AU409" s="16"/>
      <c r="AV409" s="16"/>
      <c r="AW409" s="16"/>
      <c r="AX409" s="16"/>
      <c r="AY409" s="16"/>
      <c r="AZ409" s="16"/>
    </row>
    <row r="410" ht="15.75" customHeight="1">
      <c r="A410" s="90" t="str">
        <f>IF('Sample list'!$D410="","",CONCATENATE('Sample information'!B$16," #1"," ",'Sample list'!$M410))</f>
        <v>YB-4209 #1 </v>
      </c>
      <c r="B410" s="90" t="str">
        <f>IF('Sample list'!$D410="","",CONCATENATE('Sample information'!B$16,"-",'Sample list'!$D410))</f>
        <v>YB-4209-BGLIB1346-24</v>
      </c>
      <c r="C410" s="91" t="s">
        <v>977</v>
      </c>
      <c r="D410" s="91" t="s">
        <v>994</v>
      </c>
      <c r="E410" s="91" t="s">
        <v>115</v>
      </c>
      <c r="F410" s="82" t="s">
        <v>108</v>
      </c>
      <c r="G410" s="91">
        <v>25.7</v>
      </c>
      <c r="H410" s="91">
        <v>50.0</v>
      </c>
      <c r="I410" s="82"/>
      <c r="J410" s="82"/>
      <c r="K410" s="91" t="s">
        <v>156</v>
      </c>
      <c r="L410" s="90" t="str">
        <f t="array" ref="L410">IF('Sample list'!$I410="",CONCATENATE("Custom (",'Sample list'!$K410,")"),IF('Sample list'!$I410="No index","Custom (None)",INDEX(Index!$C$3:$V$230,MATCH('Sample list'!$J410,Index!$B$3:$B$230,0),MATCH('Sample list'!$I410,Index!$C$2:$V$2,0))))</f>
        <v>Custom (ATGGCTGCCT-GAGTGTCTAG)</v>
      </c>
      <c r="M410" s="84"/>
      <c r="N410" s="73" t="s">
        <v>110</v>
      </c>
      <c r="O410" s="84" t="s">
        <v>157</v>
      </c>
      <c r="P410" s="71">
        <f>IF('Sample list'!$D410="","",'Sample list'!$H410)</f>
        <v>50</v>
      </c>
      <c r="Q410" s="71">
        <f>IF('Sample list'!$D410="","",'Sample list'!$G410*'Sample list'!$H410)</f>
        <v>1285</v>
      </c>
      <c r="R410" s="82" t="s">
        <v>979</v>
      </c>
      <c r="S410" s="82" t="str">
        <f>IF('Sample list'!$D410="","",CONCATENATE('Sample information'!$B$16,"_",'Sample list'!$R410,"_org_",'Sample list'!$M410))</f>
        <v>YB-4209_PL5_org_</v>
      </c>
      <c r="T410" s="72" t="str">
        <f>IF('Sample list'!$M410="","",(CONCATENATE(20,LEFT('Sample list'!$M410,2),"-",(MID('Sample list'!$M410,3,2)),"-",(RIGHT('Sample list'!$M410,2)))))</f>
        <v/>
      </c>
      <c r="U410" s="72" t="str">
        <f>IF('Sample list'!$D410="","",IF('Sample information'!$B$22="","RML",'Sample information'!$B$22))</f>
        <v>NEBNext Ultra II Library Prep</v>
      </c>
      <c r="V410" s="72" t="s">
        <v>112</v>
      </c>
      <c r="W410" s="73"/>
      <c r="X410" s="73"/>
      <c r="Y410" s="72"/>
      <c r="Z410" s="72"/>
      <c r="AA410" s="94"/>
      <c r="AB410" s="72"/>
      <c r="AC410" s="93"/>
      <c r="AD410" s="72"/>
      <c r="AE410" s="72"/>
      <c r="AF410" s="73"/>
      <c r="AG410" s="16"/>
      <c r="AH410" s="16"/>
      <c r="AI410" s="16"/>
      <c r="AJ410" s="16"/>
      <c r="AK410" s="16"/>
      <c r="AL410" s="16"/>
      <c r="AM410" s="16"/>
      <c r="AN410" s="16"/>
      <c r="AO410" s="16"/>
      <c r="AP410" s="16"/>
      <c r="AQ410" s="16"/>
      <c r="AR410" s="16"/>
      <c r="AS410" s="16"/>
      <c r="AT410" s="16"/>
      <c r="AU410" s="16"/>
      <c r="AV410" s="16"/>
      <c r="AW410" s="16"/>
      <c r="AX410" s="16"/>
      <c r="AY410" s="16"/>
      <c r="AZ410" s="16"/>
    </row>
    <row r="411" ht="15.75" customHeight="1">
      <c r="A411" s="90" t="str">
        <f>IF('Sample list'!$D411="","",CONCATENATE('Sample information'!B$16," #1"," ",'Sample list'!$M411))</f>
        <v>YB-4209 #1 </v>
      </c>
      <c r="B411" s="90" t="str">
        <f>IF('Sample list'!$D411="","",CONCATENATE('Sample information'!B$16,"-",'Sample list'!$D411))</f>
        <v>YB-4209-BGLIB1347-24</v>
      </c>
      <c r="C411" s="91" t="s">
        <v>977</v>
      </c>
      <c r="D411" s="91" t="s">
        <v>995</v>
      </c>
      <c r="E411" s="91" t="s">
        <v>115</v>
      </c>
      <c r="F411" s="82" t="s">
        <v>108</v>
      </c>
      <c r="G411" s="91">
        <v>25.7</v>
      </c>
      <c r="H411" s="91">
        <v>50.0</v>
      </c>
      <c r="I411" s="82"/>
      <c r="J411" s="82"/>
      <c r="K411" s="91" t="s">
        <v>159</v>
      </c>
      <c r="L411" s="90" t="str">
        <f t="array" ref="L411">IF('Sample list'!$I411="",CONCATENATE("Custom (",'Sample list'!$K411,")"),IF('Sample list'!$I411="No index","Custom (None)",INDEX(Index!$C$3:$V$230,MATCH('Sample list'!$J411,Index!$B$3:$B$230,0),MATCH('Sample list'!$I411,Index!$C$2:$V$2,0))))</f>
        <v>Custom (TACGAGTCGC-CAGGCCATGT)</v>
      </c>
      <c r="M411" s="84"/>
      <c r="N411" s="73" t="s">
        <v>110</v>
      </c>
      <c r="O411" s="84" t="s">
        <v>160</v>
      </c>
      <c r="P411" s="71">
        <f>IF('Sample list'!$D411="","",'Sample list'!$H411)</f>
        <v>50</v>
      </c>
      <c r="Q411" s="71">
        <f>IF('Sample list'!$D411="","",'Sample list'!$G411*'Sample list'!$H411)</f>
        <v>1285</v>
      </c>
      <c r="R411" s="82" t="s">
        <v>979</v>
      </c>
      <c r="S411" s="82" t="str">
        <f>IF('Sample list'!$D411="","",CONCATENATE('Sample information'!$B$16,"_",'Sample list'!$R411,"_org_",'Sample list'!$M411))</f>
        <v>YB-4209_PL5_org_</v>
      </c>
      <c r="T411" s="72" t="str">
        <f>IF('Sample list'!$M411="","",(CONCATENATE(20,LEFT('Sample list'!$M411,2),"-",(MID('Sample list'!$M411,3,2)),"-",(RIGHT('Sample list'!$M411,2)))))</f>
        <v/>
      </c>
      <c r="U411" s="72" t="str">
        <f>IF('Sample list'!$D411="","",IF('Sample information'!$B$22="","RML",'Sample information'!$B$22))</f>
        <v>NEBNext Ultra II Library Prep</v>
      </c>
      <c r="V411" s="72" t="s">
        <v>112</v>
      </c>
      <c r="W411" s="73"/>
      <c r="X411" s="73"/>
      <c r="Y411" s="72"/>
      <c r="Z411" s="72"/>
      <c r="AA411" s="94"/>
      <c r="AB411" s="72"/>
      <c r="AC411" s="93"/>
      <c r="AD411" s="72"/>
      <c r="AE411" s="72"/>
      <c r="AF411" s="73"/>
      <c r="AG411" s="16"/>
      <c r="AH411" s="16"/>
      <c r="AI411" s="16"/>
      <c r="AJ411" s="16"/>
      <c r="AK411" s="16"/>
      <c r="AL411" s="16"/>
      <c r="AM411" s="16"/>
      <c r="AN411" s="16"/>
      <c r="AO411" s="16"/>
      <c r="AP411" s="16"/>
      <c r="AQ411" s="16"/>
      <c r="AR411" s="16"/>
      <c r="AS411" s="16"/>
      <c r="AT411" s="16"/>
      <c r="AU411" s="16"/>
      <c r="AV411" s="16"/>
      <c r="AW411" s="16"/>
      <c r="AX411" s="16"/>
      <c r="AY411" s="16"/>
      <c r="AZ411" s="16"/>
    </row>
    <row r="412" ht="15.75" customHeight="1">
      <c r="A412" s="90" t="str">
        <f>IF('Sample list'!$D412="","",CONCATENATE('Sample information'!B$16," #1"," ",'Sample list'!$M412))</f>
        <v>YB-4209 #1 </v>
      </c>
      <c r="B412" s="90" t="str">
        <f>IF('Sample list'!$D412="","",CONCATENATE('Sample information'!B$16,"-",'Sample list'!$D412))</f>
        <v>YB-4209-BGLIB1348-24</v>
      </c>
      <c r="C412" s="91" t="s">
        <v>977</v>
      </c>
      <c r="D412" s="91" t="s">
        <v>996</v>
      </c>
      <c r="E412" s="91" t="s">
        <v>115</v>
      </c>
      <c r="F412" s="82" t="s">
        <v>108</v>
      </c>
      <c r="G412" s="91">
        <v>25.7</v>
      </c>
      <c r="H412" s="91">
        <v>50.0</v>
      </c>
      <c r="I412" s="82"/>
      <c r="J412" s="82"/>
      <c r="K412" s="91" t="s">
        <v>162</v>
      </c>
      <c r="L412" s="90" t="str">
        <f t="array" ref="L412">IF('Sample list'!$I412="",CONCATENATE("Custom (",'Sample list'!$K412,")"),IF('Sample list'!$I412="No index","Custom (None)",INDEX(Index!$C$3:$V$230,MATCH('Sample list'!$J412,Index!$B$3:$B$230,0),MATCH('Sample list'!$I412,Index!$C$2:$V$2,0))))</f>
        <v>Custom (CCTCAGATAC-ACGTATCTTG)</v>
      </c>
      <c r="M412" s="84"/>
      <c r="N412" s="73" t="s">
        <v>110</v>
      </c>
      <c r="O412" s="84" t="s">
        <v>163</v>
      </c>
      <c r="P412" s="71">
        <f>IF('Sample list'!$D412="","",'Sample list'!$H412)</f>
        <v>50</v>
      </c>
      <c r="Q412" s="71">
        <f>IF('Sample list'!$D412="","",'Sample list'!$G412*'Sample list'!$H412)</f>
        <v>1285</v>
      </c>
      <c r="R412" s="82" t="s">
        <v>979</v>
      </c>
      <c r="S412" s="82" t="str">
        <f>IF('Sample list'!$D412="","",CONCATENATE('Sample information'!$B$16,"_",'Sample list'!$R412,"_org_",'Sample list'!$M412))</f>
        <v>YB-4209_PL5_org_</v>
      </c>
      <c r="T412" s="72" t="str">
        <f>IF('Sample list'!$M412="","",(CONCATENATE(20,LEFT('Sample list'!$M412,2),"-",(MID('Sample list'!$M412,3,2)),"-",(RIGHT('Sample list'!$M412,2)))))</f>
        <v/>
      </c>
      <c r="U412" s="72" t="str">
        <f>IF('Sample list'!$D412="","",IF('Sample information'!$B$22="","RML",'Sample information'!$B$22))</f>
        <v>NEBNext Ultra II Library Prep</v>
      </c>
      <c r="V412" s="72" t="s">
        <v>112</v>
      </c>
      <c r="W412" s="73"/>
      <c r="X412" s="73"/>
      <c r="Y412" s="72"/>
      <c r="Z412" s="72"/>
      <c r="AA412" s="94"/>
      <c r="AB412" s="72"/>
      <c r="AC412" s="93"/>
      <c r="AD412" s="72"/>
      <c r="AE412" s="72"/>
      <c r="AF412" s="73"/>
      <c r="AG412" s="16"/>
      <c r="AH412" s="16"/>
      <c r="AI412" s="16"/>
      <c r="AJ412" s="16"/>
      <c r="AK412" s="16"/>
      <c r="AL412" s="16"/>
      <c r="AM412" s="16"/>
      <c r="AN412" s="16"/>
      <c r="AO412" s="16"/>
      <c r="AP412" s="16"/>
      <c r="AQ412" s="16"/>
      <c r="AR412" s="16"/>
      <c r="AS412" s="16"/>
      <c r="AT412" s="16"/>
      <c r="AU412" s="16"/>
      <c r="AV412" s="16"/>
      <c r="AW412" s="16"/>
      <c r="AX412" s="16"/>
      <c r="AY412" s="16"/>
      <c r="AZ412" s="16"/>
    </row>
    <row r="413" ht="15.75" customHeight="1">
      <c r="A413" s="90" t="str">
        <f>IF('Sample list'!$D413="","",CONCATENATE('Sample information'!B$16," #1"," ",'Sample list'!$M413))</f>
        <v>YB-4209 #1 </v>
      </c>
      <c r="B413" s="90" t="str">
        <f>IF('Sample list'!$D413="","",CONCATENATE('Sample information'!B$16,"-",'Sample list'!$D413))</f>
        <v>YB-4209-BGLIB1349-24</v>
      </c>
      <c r="C413" s="91" t="s">
        <v>977</v>
      </c>
      <c r="D413" s="91" t="s">
        <v>997</v>
      </c>
      <c r="E413" s="91" t="s">
        <v>115</v>
      </c>
      <c r="F413" s="82" t="s">
        <v>108</v>
      </c>
      <c r="G413" s="91">
        <v>25.7</v>
      </c>
      <c r="H413" s="91">
        <v>50.0</v>
      </c>
      <c r="I413" s="82"/>
      <c r="J413" s="82"/>
      <c r="K413" s="91" t="s">
        <v>165</v>
      </c>
      <c r="L413" s="90" t="str">
        <f t="array" ref="L413">IF('Sample list'!$I413="",CONCATENATE("Custom (",'Sample list'!$K413,")"),IF('Sample list'!$I413="No index","Custom (None)",INDEX(Index!$C$3:$V$230,MATCH('Sample list'!$J413,Index!$B$3:$B$230,0),MATCH('Sample list'!$I413,Index!$C$2:$V$2,0))))</f>
        <v>Custom (TTAGGTGATG-TGGTGGTATT)</v>
      </c>
      <c r="M413" s="84"/>
      <c r="N413" s="73" t="s">
        <v>110</v>
      </c>
      <c r="O413" s="84" t="s">
        <v>166</v>
      </c>
      <c r="P413" s="71">
        <f>IF('Sample list'!$D413="","",'Sample list'!$H413)</f>
        <v>50</v>
      </c>
      <c r="Q413" s="71">
        <f>IF('Sample list'!$D413="","",'Sample list'!$G413*'Sample list'!$H413)</f>
        <v>1285</v>
      </c>
      <c r="R413" s="82" t="s">
        <v>979</v>
      </c>
      <c r="S413" s="82" t="str">
        <f>IF('Sample list'!$D413="","",CONCATENATE('Sample information'!$B$16,"_",'Sample list'!$R413,"_org_",'Sample list'!$M413))</f>
        <v>YB-4209_PL5_org_</v>
      </c>
      <c r="T413" s="72" t="str">
        <f>IF('Sample list'!$M413="","",(CONCATENATE(20,LEFT('Sample list'!$M413,2),"-",(MID('Sample list'!$M413,3,2)),"-",(RIGHT('Sample list'!$M413,2)))))</f>
        <v/>
      </c>
      <c r="U413" s="72" t="str">
        <f>IF('Sample list'!$D413="","",IF('Sample information'!$B$22="","RML",'Sample information'!$B$22))</f>
        <v>NEBNext Ultra II Library Prep</v>
      </c>
      <c r="V413" s="72" t="s">
        <v>112</v>
      </c>
      <c r="W413" s="73"/>
      <c r="X413" s="73"/>
      <c r="Y413" s="72"/>
      <c r="Z413" s="72"/>
      <c r="AA413" s="94"/>
      <c r="AB413" s="72"/>
      <c r="AC413" s="93"/>
      <c r="AD413" s="72"/>
      <c r="AE413" s="72"/>
      <c r="AF413" s="73"/>
      <c r="AG413" s="16"/>
      <c r="AH413" s="16"/>
      <c r="AI413" s="16"/>
      <c r="AJ413" s="16"/>
      <c r="AK413" s="16"/>
      <c r="AL413" s="16"/>
      <c r="AM413" s="16"/>
      <c r="AN413" s="16"/>
      <c r="AO413" s="16"/>
      <c r="AP413" s="16"/>
      <c r="AQ413" s="16"/>
      <c r="AR413" s="16"/>
      <c r="AS413" s="16"/>
      <c r="AT413" s="16"/>
      <c r="AU413" s="16"/>
      <c r="AV413" s="16"/>
      <c r="AW413" s="16"/>
      <c r="AX413" s="16"/>
      <c r="AY413" s="16"/>
      <c r="AZ413" s="16"/>
    </row>
    <row r="414" ht="15.75" customHeight="1">
      <c r="A414" s="90" t="str">
        <f>IF('Sample list'!$D414="","",CONCATENATE('Sample information'!B$16," #1"," ",'Sample list'!$M414))</f>
        <v>YB-4209 #1 </v>
      </c>
      <c r="B414" s="90" t="str">
        <f>IF('Sample list'!$D414="","",CONCATENATE('Sample information'!B$16,"-",'Sample list'!$D414))</f>
        <v>YB-4209-BGLIB1350-24</v>
      </c>
      <c r="C414" s="91" t="s">
        <v>977</v>
      </c>
      <c r="D414" s="91" t="s">
        <v>998</v>
      </c>
      <c r="E414" s="91" t="s">
        <v>115</v>
      </c>
      <c r="F414" s="82" t="s">
        <v>108</v>
      </c>
      <c r="G414" s="91">
        <v>25.7</v>
      </c>
      <c r="H414" s="91">
        <v>50.0</v>
      </c>
      <c r="I414" s="82"/>
      <c r="J414" s="82"/>
      <c r="K414" s="91" t="s">
        <v>168</v>
      </c>
      <c r="L414" s="90" t="str">
        <f t="array" ref="L414">IF('Sample list'!$I414="",CONCATENATE("Custom (",'Sample list'!$K414,")"),IF('Sample list'!$I414="No index","Custom (None)",INDEX(Index!$C$3:$V$230,MATCH('Sample list'!$J414,Index!$B$3:$B$230,0),MATCH('Sample list'!$I414,Index!$C$2:$V$2,0))))</f>
        <v>Custom (GTATATGCCG-ATGAGCTGGA)</v>
      </c>
      <c r="M414" s="84"/>
      <c r="N414" s="73" t="s">
        <v>110</v>
      </c>
      <c r="O414" s="84" t="s">
        <v>169</v>
      </c>
      <c r="P414" s="71">
        <f>IF('Sample list'!$D414="","",'Sample list'!$H414)</f>
        <v>50</v>
      </c>
      <c r="Q414" s="71">
        <f>IF('Sample list'!$D414="","",'Sample list'!$G414*'Sample list'!$H414)</f>
        <v>1285</v>
      </c>
      <c r="R414" s="82" t="s">
        <v>979</v>
      </c>
      <c r="S414" s="82" t="str">
        <f>IF('Sample list'!$D414="","",CONCATENATE('Sample information'!$B$16,"_",'Sample list'!$R414,"_org_",'Sample list'!$M414))</f>
        <v>YB-4209_PL5_org_</v>
      </c>
      <c r="T414" s="72" t="str">
        <f>IF('Sample list'!$M414="","",(CONCATENATE(20,LEFT('Sample list'!$M414,2),"-",(MID('Sample list'!$M414,3,2)),"-",(RIGHT('Sample list'!$M414,2)))))</f>
        <v/>
      </c>
      <c r="U414" s="72" t="str">
        <f>IF('Sample list'!$D414="","",IF('Sample information'!$B$22="","RML",'Sample information'!$B$22))</f>
        <v>NEBNext Ultra II Library Prep</v>
      </c>
      <c r="V414" s="72" t="s">
        <v>112</v>
      </c>
      <c r="W414" s="73"/>
      <c r="X414" s="73"/>
      <c r="Y414" s="72"/>
      <c r="Z414" s="72"/>
      <c r="AA414" s="94"/>
      <c r="AB414" s="72"/>
      <c r="AC414" s="93"/>
      <c r="AD414" s="72"/>
      <c r="AE414" s="72"/>
      <c r="AF414" s="73"/>
      <c r="AG414" s="16"/>
      <c r="AH414" s="16"/>
      <c r="AI414" s="16"/>
      <c r="AJ414" s="16"/>
      <c r="AK414" s="16"/>
      <c r="AL414" s="16"/>
      <c r="AM414" s="16"/>
      <c r="AN414" s="16"/>
      <c r="AO414" s="16"/>
      <c r="AP414" s="16"/>
      <c r="AQ414" s="16"/>
      <c r="AR414" s="16"/>
      <c r="AS414" s="16"/>
      <c r="AT414" s="16"/>
      <c r="AU414" s="16"/>
      <c r="AV414" s="16"/>
      <c r="AW414" s="16"/>
      <c r="AX414" s="16"/>
      <c r="AY414" s="16"/>
      <c r="AZ414" s="16"/>
    </row>
    <row r="415" ht="15.75" customHeight="1">
      <c r="A415" s="90" t="str">
        <f>IF('Sample list'!$D415="","",CONCATENATE('Sample information'!B$16," #1"," ",'Sample list'!$M415))</f>
        <v>YB-4209 #1 </v>
      </c>
      <c r="B415" s="90" t="str">
        <f>IF('Sample list'!$D415="","",CONCATENATE('Sample information'!B$16,"-",'Sample list'!$D415))</f>
        <v>YB-4209-BGLIB1351-24</v>
      </c>
      <c r="C415" s="91" t="s">
        <v>977</v>
      </c>
      <c r="D415" s="91" t="s">
        <v>999</v>
      </c>
      <c r="E415" s="91" t="s">
        <v>115</v>
      </c>
      <c r="F415" s="82" t="s">
        <v>108</v>
      </c>
      <c r="G415" s="91">
        <v>25.7</v>
      </c>
      <c r="H415" s="91">
        <v>50.0</v>
      </c>
      <c r="I415" s="82"/>
      <c r="J415" s="82"/>
      <c r="K415" s="91" t="s">
        <v>171</v>
      </c>
      <c r="L415" s="90" t="str">
        <f t="array" ref="L415">IF('Sample list'!$I415="",CONCATENATE("Custom (",'Sample list'!$K415,")"),IF('Sample list'!$I415="No index","Custom (None)",INDEX(Index!$C$3:$V$230,MATCH('Sample list'!$J415,Index!$B$3:$B$230,0),MATCH('Sample list'!$I415,Index!$C$2:$V$2,0))))</f>
        <v>Custom (GACACTCGTG-TAGGCTAGAG)</v>
      </c>
      <c r="M415" s="84"/>
      <c r="N415" s="73" t="s">
        <v>110</v>
      </c>
      <c r="O415" s="84" t="s">
        <v>172</v>
      </c>
      <c r="P415" s="71">
        <f>IF('Sample list'!$D415="","",'Sample list'!$H415)</f>
        <v>50</v>
      </c>
      <c r="Q415" s="71">
        <f>IF('Sample list'!$D415="","",'Sample list'!$G415*'Sample list'!$H415)</f>
        <v>1285</v>
      </c>
      <c r="R415" s="82" t="s">
        <v>979</v>
      </c>
      <c r="S415" s="82" t="str">
        <f>IF('Sample list'!$D415="","",CONCATENATE('Sample information'!$B$16,"_",'Sample list'!$R415,"_org_",'Sample list'!$M415))</f>
        <v>YB-4209_PL5_org_</v>
      </c>
      <c r="T415" s="72" t="str">
        <f>IF('Sample list'!$M415="","",(CONCATENATE(20,LEFT('Sample list'!$M415,2),"-",(MID('Sample list'!$M415,3,2)),"-",(RIGHT('Sample list'!$M415,2)))))</f>
        <v/>
      </c>
      <c r="U415" s="72" t="str">
        <f>IF('Sample list'!$D415="","",IF('Sample information'!$B$22="","RML",'Sample information'!$B$22))</f>
        <v>NEBNext Ultra II Library Prep</v>
      </c>
      <c r="V415" s="72" t="s">
        <v>112</v>
      </c>
      <c r="W415" s="73"/>
      <c r="X415" s="73"/>
      <c r="Y415" s="72"/>
      <c r="Z415" s="72"/>
      <c r="AA415" s="94"/>
      <c r="AB415" s="72"/>
      <c r="AC415" s="93"/>
      <c r="AD415" s="72"/>
      <c r="AE415" s="72"/>
      <c r="AF415" s="73"/>
      <c r="AG415" s="16"/>
      <c r="AH415" s="16"/>
      <c r="AI415" s="16"/>
      <c r="AJ415" s="16"/>
      <c r="AK415" s="16"/>
      <c r="AL415" s="16"/>
      <c r="AM415" s="16"/>
      <c r="AN415" s="16"/>
      <c r="AO415" s="16"/>
      <c r="AP415" s="16"/>
      <c r="AQ415" s="16"/>
      <c r="AR415" s="16"/>
      <c r="AS415" s="16"/>
      <c r="AT415" s="16"/>
      <c r="AU415" s="16"/>
      <c r="AV415" s="16"/>
      <c r="AW415" s="16"/>
      <c r="AX415" s="16"/>
      <c r="AY415" s="16"/>
      <c r="AZ415" s="16"/>
    </row>
    <row r="416" ht="15.75" customHeight="1">
      <c r="A416" s="90" t="str">
        <f>IF('Sample list'!$D416="","",CONCATENATE('Sample information'!B$16," #1"," ",'Sample list'!$M416))</f>
        <v>YB-4209 #1 </v>
      </c>
      <c r="B416" s="90" t="str">
        <f>IF('Sample list'!$D416="","",CONCATENATE('Sample information'!B$16,"-",'Sample list'!$D416))</f>
        <v>YB-4209-BGLIB1352-24</v>
      </c>
      <c r="C416" s="91" t="s">
        <v>977</v>
      </c>
      <c r="D416" s="91" t="s">
        <v>1000</v>
      </c>
      <c r="E416" s="91" t="s">
        <v>115</v>
      </c>
      <c r="F416" s="82" t="s">
        <v>108</v>
      </c>
      <c r="G416" s="91">
        <v>25.7</v>
      </c>
      <c r="H416" s="91">
        <v>50.0</v>
      </c>
      <c r="I416" s="82"/>
      <c r="J416" s="82"/>
      <c r="K416" s="91" t="s">
        <v>174</v>
      </c>
      <c r="L416" s="90" t="str">
        <f t="array" ref="L416">IF('Sample list'!$I416="",CONCATENATE("Custom (",'Sample list'!$K416,")"),IF('Sample list'!$I416="No index","Custom (None)",INDEX(Index!$C$3:$V$230,MATCH('Sample list'!$J416,Index!$B$3:$B$230,0),MATCH('Sample list'!$I416,Index!$C$2:$V$2,0))))</f>
        <v>Custom (ATAGTCTCCG-ATGCTTCTAC)</v>
      </c>
      <c r="M416" s="84"/>
      <c r="N416" s="73" t="s">
        <v>110</v>
      </c>
      <c r="O416" s="84" t="s">
        <v>175</v>
      </c>
      <c r="P416" s="71">
        <f>IF('Sample list'!$D416="","",'Sample list'!$H416)</f>
        <v>50</v>
      </c>
      <c r="Q416" s="71">
        <f>IF('Sample list'!$D416="","",'Sample list'!$G416*'Sample list'!$H416)</f>
        <v>1285</v>
      </c>
      <c r="R416" s="82" t="s">
        <v>979</v>
      </c>
      <c r="S416" s="82" t="str">
        <f>IF('Sample list'!$D416="","",CONCATENATE('Sample information'!$B$16,"_",'Sample list'!$R416,"_org_",'Sample list'!$M416))</f>
        <v>YB-4209_PL5_org_</v>
      </c>
      <c r="T416" s="72" t="str">
        <f>IF('Sample list'!$M416="","",(CONCATENATE(20,LEFT('Sample list'!$M416,2),"-",(MID('Sample list'!$M416,3,2)),"-",(RIGHT('Sample list'!$M416,2)))))</f>
        <v/>
      </c>
      <c r="U416" s="72" t="str">
        <f>IF('Sample list'!$D416="","",IF('Sample information'!$B$22="","RML",'Sample information'!$B$22))</f>
        <v>NEBNext Ultra II Library Prep</v>
      </c>
      <c r="V416" s="72" t="s">
        <v>112</v>
      </c>
      <c r="W416" s="73"/>
      <c r="X416" s="73"/>
      <c r="Y416" s="72"/>
      <c r="Z416" s="72"/>
      <c r="AA416" s="94"/>
      <c r="AB416" s="72"/>
      <c r="AC416" s="93"/>
      <c r="AD416" s="72"/>
      <c r="AE416" s="72"/>
      <c r="AF416" s="73"/>
      <c r="AG416" s="16"/>
      <c r="AH416" s="16"/>
      <c r="AI416" s="16"/>
      <c r="AJ416" s="16"/>
      <c r="AK416" s="16"/>
      <c r="AL416" s="16"/>
      <c r="AM416" s="16"/>
      <c r="AN416" s="16"/>
      <c r="AO416" s="16"/>
      <c r="AP416" s="16"/>
      <c r="AQ416" s="16"/>
      <c r="AR416" s="16"/>
      <c r="AS416" s="16"/>
      <c r="AT416" s="16"/>
      <c r="AU416" s="16"/>
      <c r="AV416" s="16"/>
      <c r="AW416" s="16"/>
      <c r="AX416" s="16"/>
      <c r="AY416" s="16"/>
      <c r="AZ416" s="16"/>
    </row>
    <row r="417" ht="15.75" customHeight="1">
      <c r="A417" s="90" t="str">
        <f>IF('Sample list'!$D417="","",CONCATENATE('Sample information'!B$16," #1"," ",'Sample list'!$M417))</f>
        <v>YB-4209 #1 </v>
      </c>
      <c r="B417" s="90" t="str">
        <f>IF('Sample list'!$D417="","",CONCATENATE('Sample information'!B$16,"-",'Sample list'!$D417))</f>
        <v>YB-4209-BGLIB1353-24</v>
      </c>
      <c r="C417" s="91" t="s">
        <v>977</v>
      </c>
      <c r="D417" s="91" t="s">
        <v>1001</v>
      </c>
      <c r="E417" s="91" t="s">
        <v>115</v>
      </c>
      <c r="F417" s="82" t="s">
        <v>108</v>
      </c>
      <c r="G417" s="91">
        <v>25.7</v>
      </c>
      <c r="H417" s="91">
        <v>50.0</v>
      </c>
      <c r="I417" s="82"/>
      <c r="J417" s="82"/>
      <c r="K417" s="91" t="s">
        <v>177</v>
      </c>
      <c r="L417" s="90" t="str">
        <f t="array" ref="L417">IF('Sample list'!$I417="",CONCATENATE("Custom (",'Sample list'!$K417,")"),IF('Sample list'!$I417="No index","Custom (None)",INDEX(Index!$C$3:$V$230,MATCH('Sample list'!$J417,Index!$B$3:$B$230,0),MATCH('Sample list'!$I417,Index!$C$2:$V$2,0))))</f>
        <v>Custom (CTAACACCTT-TGTGCTGGTG)</v>
      </c>
      <c r="M417" s="84"/>
      <c r="N417" s="73" t="s">
        <v>110</v>
      </c>
      <c r="O417" s="84" t="s">
        <v>178</v>
      </c>
      <c r="P417" s="71">
        <f>IF('Sample list'!$D417="","",'Sample list'!$H417)</f>
        <v>50</v>
      </c>
      <c r="Q417" s="71">
        <f>IF('Sample list'!$D417="","",'Sample list'!$G417*'Sample list'!$H417)</f>
        <v>1285</v>
      </c>
      <c r="R417" s="82" t="s">
        <v>979</v>
      </c>
      <c r="S417" s="82" t="str">
        <f>IF('Sample list'!$D417="","",CONCATENATE('Sample information'!$B$16,"_",'Sample list'!$R417,"_org_",'Sample list'!$M417))</f>
        <v>YB-4209_PL5_org_</v>
      </c>
      <c r="T417" s="72" t="str">
        <f>IF('Sample list'!$M417="","",(CONCATENATE(20,LEFT('Sample list'!$M417,2),"-",(MID('Sample list'!$M417,3,2)),"-",(RIGHT('Sample list'!$M417,2)))))</f>
        <v/>
      </c>
      <c r="U417" s="72" t="str">
        <f>IF('Sample list'!$D417="","",IF('Sample information'!$B$22="","RML",'Sample information'!$B$22))</f>
        <v>NEBNext Ultra II Library Prep</v>
      </c>
      <c r="V417" s="72" t="s">
        <v>112</v>
      </c>
      <c r="W417" s="73"/>
      <c r="X417" s="73"/>
      <c r="Y417" s="72"/>
      <c r="Z417" s="72"/>
      <c r="AA417" s="94"/>
      <c r="AB417" s="72"/>
      <c r="AC417" s="93"/>
      <c r="AD417" s="72"/>
      <c r="AE417" s="72"/>
      <c r="AF417" s="73"/>
      <c r="AG417" s="16"/>
      <c r="AH417" s="16"/>
      <c r="AI417" s="16"/>
      <c r="AJ417" s="16"/>
      <c r="AK417" s="16"/>
      <c r="AL417" s="16"/>
      <c r="AM417" s="16"/>
      <c r="AN417" s="16"/>
      <c r="AO417" s="16"/>
      <c r="AP417" s="16"/>
      <c r="AQ417" s="16"/>
      <c r="AR417" s="16"/>
      <c r="AS417" s="16"/>
      <c r="AT417" s="16"/>
      <c r="AU417" s="16"/>
      <c r="AV417" s="16"/>
      <c r="AW417" s="16"/>
      <c r="AX417" s="16"/>
      <c r="AY417" s="16"/>
      <c r="AZ417" s="16"/>
    </row>
    <row r="418" ht="15.75" customHeight="1">
      <c r="A418" s="90" t="str">
        <f>IF('Sample list'!$D418="","",CONCATENATE('Sample information'!B$16," #1"," ",'Sample list'!$M418))</f>
        <v>YB-4209 #1 </v>
      </c>
      <c r="B418" s="90" t="str">
        <f>IF('Sample list'!$D418="","",CONCATENATE('Sample information'!B$16,"-",'Sample list'!$D418))</f>
        <v>YB-4209-BGLIB1354-24</v>
      </c>
      <c r="C418" s="91" t="s">
        <v>977</v>
      </c>
      <c r="D418" s="91" t="s">
        <v>1002</v>
      </c>
      <c r="E418" s="91" t="s">
        <v>115</v>
      </c>
      <c r="F418" s="82" t="s">
        <v>108</v>
      </c>
      <c r="G418" s="91">
        <v>25.7</v>
      </c>
      <c r="H418" s="91">
        <v>50.0</v>
      </c>
      <c r="I418" s="82"/>
      <c r="J418" s="82"/>
      <c r="K418" s="91" t="s">
        <v>180</v>
      </c>
      <c r="L418" s="90" t="str">
        <f t="array" ref="L418">IF('Sample list'!$I418="",CONCATENATE("Custom (",'Sample list'!$K418,")"),IF('Sample list'!$I418="No index","Custom (None)",INDEX(Index!$C$3:$V$230,MATCH('Sample list'!$J418,Index!$B$3:$B$230,0),MATCH('Sample list'!$I418,Index!$C$2:$V$2,0))))</f>
        <v>Custom (CTTCCATCGC-GCCGCAAGAT)</v>
      </c>
      <c r="M418" s="84"/>
      <c r="N418" s="73" t="s">
        <v>110</v>
      </c>
      <c r="O418" s="84" t="s">
        <v>181</v>
      </c>
      <c r="P418" s="71">
        <f>IF('Sample list'!$D418="","",'Sample list'!$H418)</f>
        <v>50</v>
      </c>
      <c r="Q418" s="71">
        <f>IF('Sample list'!$D418="","",'Sample list'!$G418*'Sample list'!$H418)</f>
        <v>1285</v>
      </c>
      <c r="R418" s="82" t="s">
        <v>979</v>
      </c>
      <c r="S418" s="82" t="str">
        <f>IF('Sample list'!$D418="","",CONCATENATE('Sample information'!$B$16,"_",'Sample list'!$R418,"_org_",'Sample list'!$M418))</f>
        <v>YB-4209_PL5_org_</v>
      </c>
      <c r="T418" s="72" t="str">
        <f>IF('Sample list'!$M418="","",(CONCATENATE(20,LEFT('Sample list'!$M418,2),"-",(MID('Sample list'!$M418,3,2)),"-",(RIGHT('Sample list'!$M418,2)))))</f>
        <v/>
      </c>
      <c r="U418" s="72" t="str">
        <f>IF('Sample list'!$D418="","",IF('Sample information'!$B$22="","RML",'Sample information'!$B$22))</f>
        <v>NEBNext Ultra II Library Prep</v>
      </c>
      <c r="V418" s="72" t="s">
        <v>112</v>
      </c>
      <c r="W418" s="73"/>
      <c r="X418" s="73"/>
      <c r="Y418" s="72"/>
      <c r="Z418" s="72"/>
      <c r="AA418" s="94"/>
      <c r="AB418" s="72"/>
      <c r="AC418" s="93"/>
      <c r="AD418" s="72"/>
      <c r="AE418" s="72"/>
      <c r="AF418" s="73"/>
      <c r="AG418" s="16"/>
      <c r="AH418" s="16"/>
      <c r="AI418" s="16"/>
      <c r="AJ418" s="16"/>
      <c r="AK418" s="16"/>
      <c r="AL418" s="16"/>
      <c r="AM418" s="16"/>
      <c r="AN418" s="16"/>
      <c r="AO418" s="16"/>
      <c r="AP418" s="16"/>
      <c r="AQ418" s="16"/>
      <c r="AR418" s="16"/>
      <c r="AS418" s="16"/>
      <c r="AT418" s="16"/>
      <c r="AU418" s="16"/>
      <c r="AV418" s="16"/>
      <c r="AW418" s="16"/>
      <c r="AX418" s="16"/>
      <c r="AY418" s="16"/>
      <c r="AZ418" s="16"/>
    </row>
    <row r="419" ht="15.75" customHeight="1">
      <c r="A419" s="90" t="str">
        <f>IF('Sample list'!$D419="","",CONCATENATE('Sample information'!B$16," #1"," ",'Sample list'!$M419))</f>
        <v>YB-4209 #1 </v>
      </c>
      <c r="B419" s="90" t="str">
        <f>IF('Sample list'!$D419="","",CONCATENATE('Sample information'!B$16,"-",'Sample list'!$D419))</f>
        <v>YB-4209-BGLIB1355-24</v>
      </c>
      <c r="C419" s="91" t="s">
        <v>977</v>
      </c>
      <c r="D419" s="91" t="s">
        <v>1003</v>
      </c>
      <c r="E419" s="91" t="s">
        <v>115</v>
      </c>
      <c r="F419" s="82" t="s">
        <v>108</v>
      </c>
      <c r="G419" s="91">
        <v>25.7</v>
      </c>
      <c r="H419" s="91">
        <v>50.0</v>
      </c>
      <c r="I419" s="82"/>
      <c r="J419" s="82"/>
      <c r="K419" s="91" t="s">
        <v>183</v>
      </c>
      <c r="L419" s="90" t="str">
        <f t="array" ref="L419">IF('Sample list'!$I419="",CONCATENATE("Custom (",'Sample list'!$K419,")"),IF('Sample list'!$I419="No index","Custom (None)",INDEX(Index!$C$3:$V$230,MATCH('Sample list'!$J419,Index!$B$3:$B$230,0),MATCH('Sample list'!$I419,Index!$C$2:$V$2,0))))</f>
        <v>Custom (ATGCGACCGT-GTACTCTCTA)</v>
      </c>
      <c r="M419" s="84"/>
      <c r="N419" s="73" t="s">
        <v>110</v>
      </c>
      <c r="O419" s="84" t="s">
        <v>184</v>
      </c>
      <c r="P419" s="71">
        <f>IF('Sample list'!$D419="","",'Sample list'!$H419)</f>
        <v>50</v>
      </c>
      <c r="Q419" s="71">
        <f>IF('Sample list'!$D419="","",'Sample list'!$G419*'Sample list'!$H419)</f>
        <v>1285</v>
      </c>
      <c r="R419" s="82" t="s">
        <v>979</v>
      </c>
      <c r="S419" s="82" t="str">
        <f>IF('Sample list'!$D419="","",CONCATENATE('Sample information'!$B$16,"_",'Sample list'!$R419,"_org_",'Sample list'!$M419))</f>
        <v>YB-4209_PL5_org_</v>
      </c>
      <c r="T419" s="72" t="str">
        <f>IF('Sample list'!$M419="","",(CONCATENATE(20,LEFT('Sample list'!$M419,2),"-",(MID('Sample list'!$M419,3,2)),"-",(RIGHT('Sample list'!$M419,2)))))</f>
        <v/>
      </c>
      <c r="U419" s="72" t="str">
        <f>IF('Sample list'!$D419="","",IF('Sample information'!$B$22="","RML",'Sample information'!$B$22))</f>
        <v>NEBNext Ultra II Library Prep</v>
      </c>
      <c r="V419" s="72" t="s">
        <v>112</v>
      </c>
      <c r="W419" s="73"/>
      <c r="X419" s="73"/>
      <c r="Y419" s="72"/>
      <c r="Z419" s="72"/>
      <c r="AA419" s="94"/>
      <c r="AB419" s="72"/>
      <c r="AC419" s="93"/>
      <c r="AD419" s="72"/>
      <c r="AE419" s="72"/>
      <c r="AF419" s="73"/>
      <c r="AG419" s="16"/>
      <c r="AH419" s="16"/>
      <c r="AI419" s="16"/>
      <c r="AJ419" s="16"/>
      <c r="AK419" s="16"/>
      <c r="AL419" s="16"/>
      <c r="AM419" s="16"/>
      <c r="AN419" s="16"/>
      <c r="AO419" s="16"/>
      <c r="AP419" s="16"/>
      <c r="AQ419" s="16"/>
      <c r="AR419" s="16"/>
      <c r="AS419" s="16"/>
      <c r="AT419" s="16"/>
      <c r="AU419" s="16"/>
      <c r="AV419" s="16"/>
      <c r="AW419" s="16"/>
      <c r="AX419" s="16"/>
      <c r="AY419" s="16"/>
      <c r="AZ419" s="16"/>
    </row>
    <row r="420" ht="15.75" customHeight="1">
      <c r="A420" s="90" t="str">
        <f>IF('Sample list'!$D420="","",CONCATENATE('Sample information'!B$16," #1"," ",'Sample list'!$M420))</f>
        <v>YB-4209 #1 </v>
      </c>
      <c r="B420" s="90" t="str">
        <f>IF('Sample list'!$D420="","",CONCATENATE('Sample information'!B$16,"-",'Sample list'!$D420))</f>
        <v>YB-4209-BGLIB1356-24</v>
      </c>
      <c r="C420" s="91" t="s">
        <v>977</v>
      </c>
      <c r="D420" s="91" t="s">
        <v>1004</v>
      </c>
      <c r="E420" s="91" t="s">
        <v>115</v>
      </c>
      <c r="F420" s="82" t="s">
        <v>108</v>
      </c>
      <c r="G420" s="91">
        <v>25.7</v>
      </c>
      <c r="H420" s="91">
        <v>50.0</v>
      </c>
      <c r="I420" s="82"/>
      <c r="J420" s="82"/>
      <c r="K420" s="91" t="s">
        <v>186</v>
      </c>
      <c r="L420" s="90" t="str">
        <f t="array" ref="L420">IF('Sample list'!$I420="",CONCATENATE("Custom (",'Sample list'!$K420,")"),IF('Sample list'!$I420="No index","Custom (None)",INDEX(Index!$C$3:$V$230,MATCH('Sample list'!$J420,Index!$B$3:$B$230,0),MATCH('Sample list'!$I420,Index!$C$2:$V$2,0))))</f>
        <v>Custom (CCGTGTGTAA-AACTCCGAGA)</v>
      </c>
      <c r="M420" s="84"/>
      <c r="N420" s="73" t="s">
        <v>110</v>
      </c>
      <c r="O420" s="84" t="s">
        <v>187</v>
      </c>
      <c r="P420" s="71">
        <f>IF('Sample list'!$D420="","",'Sample list'!$H420)</f>
        <v>50</v>
      </c>
      <c r="Q420" s="71">
        <f>IF('Sample list'!$D420="","",'Sample list'!$G420*'Sample list'!$H420)</f>
        <v>1285</v>
      </c>
      <c r="R420" s="82" t="s">
        <v>979</v>
      </c>
      <c r="S420" s="82" t="str">
        <f>IF('Sample list'!$D420="","",CONCATENATE('Sample information'!$B$16,"_",'Sample list'!$R420,"_org_",'Sample list'!$M420))</f>
        <v>YB-4209_PL5_org_</v>
      </c>
      <c r="T420" s="72" t="str">
        <f>IF('Sample list'!$M420="","",(CONCATENATE(20,LEFT('Sample list'!$M420,2),"-",(MID('Sample list'!$M420,3,2)),"-",(RIGHT('Sample list'!$M420,2)))))</f>
        <v/>
      </c>
      <c r="U420" s="72" t="str">
        <f>IF('Sample list'!$D420="","",IF('Sample information'!$B$22="","RML",'Sample information'!$B$22))</f>
        <v>NEBNext Ultra II Library Prep</v>
      </c>
      <c r="V420" s="72" t="s">
        <v>112</v>
      </c>
      <c r="W420" s="73"/>
      <c r="X420" s="73"/>
      <c r="Y420" s="72"/>
      <c r="Z420" s="72"/>
      <c r="AA420" s="94"/>
      <c r="AB420" s="72"/>
      <c r="AC420" s="93"/>
      <c r="AD420" s="72"/>
      <c r="AE420" s="72"/>
      <c r="AF420" s="73"/>
      <c r="AG420" s="16"/>
      <c r="AH420" s="16"/>
      <c r="AI420" s="16"/>
      <c r="AJ420" s="16"/>
      <c r="AK420" s="16"/>
      <c r="AL420" s="16"/>
      <c r="AM420" s="16"/>
      <c r="AN420" s="16"/>
      <c r="AO420" s="16"/>
      <c r="AP420" s="16"/>
      <c r="AQ420" s="16"/>
      <c r="AR420" s="16"/>
      <c r="AS420" s="16"/>
      <c r="AT420" s="16"/>
      <c r="AU420" s="16"/>
      <c r="AV420" s="16"/>
      <c r="AW420" s="16"/>
      <c r="AX420" s="16"/>
      <c r="AY420" s="16"/>
      <c r="AZ420" s="16"/>
    </row>
    <row r="421" ht="15.75" customHeight="1">
      <c r="A421" s="90" t="str">
        <f>IF('Sample list'!$D421="","",CONCATENATE('Sample information'!B$16," #1"," ",'Sample list'!$M421))</f>
        <v>YB-4209 #1 </v>
      </c>
      <c r="B421" s="90" t="str">
        <f>IF('Sample list'!$D421="","",CONCATENATE('Sample information'!B$16,"-",'Sample list'!$D421))</f>
        <v>YB-4209-BGLIB1357-24</v>
      </c>
      <c r="C421" s="91" t="s">
        <v>977</v>
      </c>
      <c r="D421" s="91" t="s">
        <v>1005</v>
      </c>
      <c r="E421" s="91" t="s">
        <v>115</v>
      </c>
      <c r="F421" s="82" t="s">
        <v>108</v>
      </c>
      <c r="G421" s="91">
        <v>25.7</v>
      </c>
      <c r="H421" s="91">
        <v>50.0</v>
      </c>
      <c r="I421" s="82"/>
      <c r="J421" s="82"/>
      <c r="K421" s="91" t="s">
        <v>189</v>
      </c>
      <c r="L421" s="90" t="str">
        <f t="array" ref="L421">IF('Sample list'!$I421="",CONCATENATE("Custom (",'Sample list'!$K421,")"),IF('Sample list'!$I421="No index","Custom (None)",INDEX(Index!$C$3:$V$230,MATCH('Sample list'!$J421,Index!$B$3:$B$230,0),MATCH('Sample list'!$I421,Index!$C$2:$V$2,0))))</f>
        <v>Custom (TCTAATCTCG-CTAATCGCGG)</v>
      </c>
      <c r="M421" s="84"/>
      <c r="N421" s="73" t="s">
        <v>110</v>
      </c>
      <c r="O421" s="84" t="s">
        <v>190</v>
      </c>
      <c r="P421" s="71">
        <f>IF('Sample list'!$D421="","",'Sample list'!$H421)</f>
        <v>50</v>
      </c>
      <c r="Q421" s="71">
        <f>IF('Sample list'!$D421="","",'Sample list'!$G421*'Sample list'!$H421)</f>
        <v>1285</v>
      </c>
      <c r="R421" s="82" t="s">
        <v>979</v>
      </c>
      <c r="S421" s="82" t="str">
        <f>IF('Sample list'!$D421="","",CONCATENATE('Sample information'!$B$16,"_",'Sample list'!$R421,"_org_",'Sample list'!$M421))</f>
        <v>YB-4209_PL5_org_</v>
      </c>
      <c r="T421" s="72" t="str">
        <f>IF('Sample list'!$M421="","",(CONCATENATE(20,LEFT('Sample list'!$M421,2),"-",(MID('Sample list'!$M421,3,2)),"-",(RIGHT('Sample list'!$M421,2)))))</f>
        <v/>
      </c>
      <c r="U421" s="72" t="str">
        <f>IF('Sample list'!$D421="","",IF('Sample information'!$B$22="","RML",'Sample information'!$B$22))</f>
        <v>NEBNext Ultra II Library Prep</v>
      </c>
      <c r="V421" s="72" t="s">
        <v>112</v>
      </c>
      <c r="W421" s="73"/>
      <c r="X421" s="73"/>
      <c r="Y421" s="72"/>
      <c r="Z421" s="72"/>
      <c r="AA421" s="94"/>
      <c r="AB421" s="72"/>
      <c r="AC421" s="93"/>
      <c r="AD421" s="72"/>
      <c r="AE421" s="72"/>
      <c r="AF421" s="73"/>
      <c r="AG421" s="16"/>
      <c r="AH421" s="16"/>
      <c r="AI421" s="16"/>
      <c r="AJ421" s="16"/>
      <c r="AK421" s="16"/>
      <c r="AL421" s="16"/>
      <c r="AM421" s="16"/>
      <c r="AN421" s="16"/>
      <c r="AO421" s="16"/>
      <c r="AP421" s="16"/>
      <c r="AQ421" s="16"/>
      <c r="AR421" s="16"/>
      <c r="AS421" s="16"/>
      <c r="AT421" s="16"/>
      <c r="AU421" s="16"/>
      <c r="AV421" s="16"/>
      <c r="AW421" s="16"/>
      <c r="AX421" s="16"/>
      <c r="AY421" s="16"/>
      <c r="AZ421" s="16"/>
    </row>
    <row r="422" ht="15.75" customHeight="1">
      <c r="A422" s="90" t="str">
        <f>IF('Sample list'!$D422="","",CONCATENATE('Sample information'!B$16," #1"," ",'Sample list'!$M422))</f>
        <v>YB-4209 #1 </v>
      </c>
      <c r="B422" s="90" t="str">
        <f>IF('Sample list'!$D422="","",CONCATENATE('Sample information'!B$16,"-",'Sample list'!$D422))</f>
        <v>YB-4209-BGLIB1358-24</v>
      </c>
      <c r="C422" s="91" t="s">
        <v>977</v>
      </c>
      <c r="D422" s="91" t="s">
        <v>1006</v>
      </c>
      <c r="E422" s="91" t="s">
        <v>115</v>
      </c>
      <c r="F422" s="82" t="s">
        <v>108</v>
      </c>
      <c r="G422" s="91">
        <v>25.7</v>
      </c>
      <c r="H422" s="91">
        <v>50.0</v>
      </c>
      <c r="I422" s="82"/>
      <c r="J422" s="82"/>
      <c r="K422" s="91" t="s">
        <v>192</v>
      </c>
      <c r="L422" s="90" t="str">
        <f t="array" ref="L422">IF('Sample list'!$I422="",CONCATENATE("Custom (",'Sample list'!$K422,")"),IF('Sample list'!$I422="No index","Custom (None)",INDEX(Index!$C$3:$V$230,MATCH('Sample list'!$J422,Index!$B$3:$B$230,0),MATCH('Sample list'!$I422,Index!$C$2:$V$2,0))))</f>
        <v>Custom (TCGATCCTTG-GCAGACACAA)</v>
      </c>
      <c r="M422" s="84"/>
      <c r="N422" s="73" t="s">
        <v>110</v>
      </c>
      <c r="O422" s="84" t="s">
        <v>193</v>
      </c>
      <c r="P422" s="71">
        <f>IF('Sample list'!$D422="","",'Sample list'!$H422)</f>
        <v>50</v>
      </c>
      <c r="Q422" s="71">
        <f>IF('Sample list'!$D422="","",'Sample list'!$G422*'Sample list'!$H422)</f>
        <v>1285</v>
      </c>
      <c r="R422" s="82" t="s">
        <v>979</v>
      </c>
      <c r="S422" s="82" t="str">
        <f>IF('Sample list'!$D422="","",CONCATENATE('Sample information'!$B$16,"_",'Sample list'!$R422,"_org_",'Sample list'!$M422))</f>
        <v>YB-4209_PL5_org_</v>
      </c>
      <c r="T422" s="72" t="str">
        <f>IF('Sample list'!$M422="","",(CONCATENATE(20,LEFT('Sample list'!$M422,2),"-",(MID('Sample list'!$M422,3,2)),"-",(RIGHT('Sample list'!$M422,2)))))</f>
        <v/>
      </c>
      <c r="U422" s="72" t="str">
        <f>IF('Sample list'!$D422="","",IF('Sample information'!$B$22="","RML",'Sample information'!$B$22))</f>
        <v>NEBNext Ultra II Library Prep</v>
      </c>
      <c r="V422" s="72" t="s">
        <v>112</v>
      </c>
      <c r="W422" s="73"/>
      <c r="X422" s="73"/>
      <c r="Y422" s="72"/>
      <c r="Z422" s="72"/>
      <c r="AA422" s="94"/>
      <c r="AB422" s="72"/>
      <c r="AC422" s="93"/>
      <c r="AD422" s="72"/>
      <c r="AE422" s="72"/>
      <c r="AF422" s="73"/>
      <c r="AG422" s="16"/>
      <c r="AH422" s="16"/>
      <c r="AI422" s="16"/>
      <c r="AJ422" s="16"/>
      <c r="AK422" s="16"/>
      <c r="AL422" s="16"/>
      <c r="AM422" s="16"/>
      <c r="AN422" s="16"/>
      <c r="AO422" s="16"/>
      <c r="AP422" s="16"/>
      <c r="AQ422" s="16"/>
      <c r="AR422" s="16"/>
      <c r="AS422" s="16"/>
      <c r="AT422" s="16"/>
      <c r="AU422" s="16"/>
      <c r="AV422" s="16"/>
      <c r="AW422" s="16"/>
      <c r="AX422" s="16"/>
      <c r="AY422" s="16"/>
      <c r="AZ422" s="16"/>
    </row>
    <row r="423" ht="15.75" customHeight="1">
      <c r="A423" s="90" t="str">
        <f>IF('Sample list'!$D423="","",CONCATENATE('Sample information'!B$16," #1"," ",'Sample list'!$M423))</f>
        <v>YB-4209 #1 </v>
      </c>
      <c r="B423" s="90" t="str">
        <f>IF('Sample list'!$D423="","",CONCATENATE('Sample information'!B$16,"-",'Sample list'!$D423))</f>
        <v>YB-4209-BGLIB1359-24</v>
      </c>
      <c r="C423" s="91" t="s">
        <v>977</v>
      </c>
      <c r="D423" s="91" t="s">
        <v>1007</v>
      </c>
      <c r="E423" s="91" t="s">
        <v>115</v>
      </c>
      <c r="F423" s="82" t="s">
        <v>108</v>
      </c>
      <c r="G423" s="91">
        <v>25.7</v>
      </c>
      <c r="H423" s="91">
        <v>50.0</v>
      </c>
      <c r="I423" s="82"/>
      <c r="J423" s="82"/>
      <c r="K423" s="91" t="s">
        <v>195</v>
      </c>
      <c r="L423" s="90" t="str">
        <f t="array" ref="L423">IF('Sample list'!$I423="",CONCATENATE("Custom (",'Sample list'!$K423,")"),IF('Sample list'!$I423="No index","Custom (None)",INDEX(Index!$C$3:$V$230,MATCH('Sample list'!$J423,Index!$B$3:$B$230,0),MATCH('Sample list'!$I423,Index!$C$2:$V$2,0))))</f>
        <v>Custom (TGTGTGTTGT-CATCGGCACT)</v>
      </c>
      <c r="M423" s="84"/>
      <c r="N423" s="73" t="s">
        <v>110</v>
      </c>
      <c r="O423" s="84" t="s">
        <v>196</v>
      </c>
      <c r="P423" s="71">
        <f>IF('Sample list'!$D423="","",'Sample list'!$H423)</f>
        <v>50</v>
      </c>
      <c r="Q423" s="71">
        <f>IF('Sample list'!$D423="","",'Sample list'!$G423*'Sample list'!$H423)</f>
        <v>1285</v>
      </c>
      <c r="R423" s="82" t="s">
        <v>979</v>
      </c>
      <c r="S423" s="82" t="str">
        <f>IF('Sample list'!$D423="","",CONCATENATE('Sample information'!$B$16,"_",'Sample list'!$R423,"_org_",'Sample list'!$M423))</f>
        <v>YB-4209_PL5_org_</v>
      </c>
      <c r="T423" s="72" t="str">
        <f>IF('Sample list'!$M423="","",(CONCATENATE(20,LEFT('Sample list'!$M423,2),"-",(MID('Sample list'!$M423,3,2)),"-",(RIGHT('Sample list'!$M423,2)))))</f>
        <v/>
      </c>
      <c r="U423" s="72" t="str">
        <f>IF('Sample list'!$D423="","",IF('Sample information'!$B$22="","RML",'Sample information'!$B$22))</f>
        <v>NEBNext Ultra II Library Prep</v>
      </c>
      <c r="V423" s="72" t="s">
        <v>112</v>
      </c>
      <c r="W423" s="73"/>
      <c r="X423" s="73"/>
      <c r="Y423" s="72"/>
      <c r="Z423" s="72"/>
      <c r="AA423" s="94"/>
      <c r="AB423" s="72"/>
      <c r="AC423" s="93"/>
      <c r="AD423" s="72"/>
      <c r="AE423" s="72"/>
      <c r="AF423" s="73"/>
      <c r="AG423" s="16"/>
      <c r="AH423" s="16"/>
      <c r="AI423" s="16"/>
      <c r="AJ423" s="16"/>
      <c r="AK423" s="16"/>
      <c r="AL423" s="16"/>
      <c r="AM423" s="16"/>
      <c r="AN423" s="16"/>
      <c r="AO423" s="16"/>
      <c r="AP423" s="16"/>
      <c r="AQ423" s="16"/>
      <c r="AR423" s="16"/>
      <c r="AS423" s="16"/>
      <c r="AT423" s="16"/>
      <c r="AU423" s="16"/>
      <c r="AV423" s="16"/>
      <c r="AW423" s="16"/>
      <c r="AX423" s="16"/>
      <c r="AY423" s="16"/>
      <c r="AZ423" s="16"/>
    </row>
    <row r="424" ht="15.75" customHeight="1">
      <c r="A424" s="90" t="str">
        <f>IF('Sample list'!$D424="","",CONCATENATE('Sample information'!B$16," #1"," ",'Sample list'!$M424))</f>
        <v>YB-4209 #1 </v>
      </c>
      <c r="B424" s="90" t="str">
        <f>IF('Sample list'!$D424="","",CONCATENATE('Sample information'!B$16,"-",'Sample list'!$D424))</f>
        <v>YB-4209-BGLIB1360-24</v>
      </c>
      <c r="C424" s="91" t="s">
        <v>977</v>
      </c>
      <c r="D424" s="91" t="s">
        <v>1008</v>
      </c>
      <c r="E424" s="91" t="s">
        <v>115</v>
      </c>
      <c r="F424" s="82" t="s">
        <v>108</v>
      </c>
      <c r="G424" s="91">
        <v>25.7</v>
      </c>
      <c r="H424" s="91">
        <v>50.0</v>
      </c>
      <c r="I424" s="82"/>
      <c r="J424" s="82"/>
      <c r="K424" s="91" t="s">
        <v>198</v>
      </c>
      <c r="L424" s="90" t="str">
        <f t="array" ref="L424">IF('Sample list'!$I424="",CONCATENATE("Custom (",'Sample list'!$K424,")"),IF('Sample list'!$I424="No index","Custom (None)",INDEX(Index!$C$3:$V$230,MATCH('Sample list'!$J424,Index!$B$3:$B$230,0),MATCH('Sample list'!$I424,Index!$C$2:$V$2,0))))</f>
        <v>Custom (GCGAGCTCTT-CCAATAGATC)</v>
      </c>
      <c r="M424" s="84"/>
      <c r="N424" s="73" t="s">
        <v>110</v>
      </c>
      <c r="O424" s="84" t="s">
        <v>199</v>
      </c>
      <c r="P424" s="71">
        <f>IF('Sample list'!$D424="","",'Sample list'!$H424)</f>
        <v>50</v>
      </c>
      <c r="Q424" s="71">
        <f>IF('Sample list'!$D424="","",'Sample list'!$G424*'Sample list'!$H424)</f>
        <v>1285</v>
      </c>
      <c r="R424" s="82" t="s">
        <v>979</v>
      </c>
      <c r="S424" s="82" t="str">
        <f>IF('Sample list'!$D424="","",CONCATENATE('Sample information'!$B$16,"_",'Sample list'!$R424,"_org_",'Sample list'!$M424))</f>
        <v>YB-4209_PL5_org_</v>
      </c>
      <c r="T424" s="72" t="str">
        <f>IF('Sample list'!$M424="","",(CONCATENATE(20,LEFT('Sample list'!$M424,2),"-",(MID('Sample list'!$M424,3,2)),"-",(RIGHT('Sample list'!$M424,2)))))</f>
        <v/>
      </c>
      <c r="U424" s="72" t="str">
        <f>IF('Sample list'!$D424="","",IF('Sample information'!$B$22="","RML",'Sample information'!$B$22))</f>
        <v>NEBNext Ultra II Library Prep</v>
      </c>
      <c r="V424" s="72" t="s">
        <v>112</v>
      </c>
      <c r="W424" s="73"/>
      <c r="X424" s="73"/>
      <c r="Y424" s="72"/>
      <c r="Z424" s="72"/>
      <c r="AA424" s="94"/>
      <c r="AB424" s="72"/>
      <c r="AC424" s="93"/>
      <c r="AD424" s="72"/>
      <c r="AE424" s="72"/>
      <c r="AF424" s="73"/>
      <c r="AG424" s="16"/>
      <c r="AH424" s="16"/>
      <c r="AI424" s="16"/>
      <c r="AJ424" s="16"/>
      <c r="AK424" s="16"/>
      <c r="AL424" s="16"/>
      <c r="AM424" s="16"/>
      <c r="AN424" s="16"/>
      <c r="AO424" s="16"/>
      <c r="AP424" s="16"/>
      <c r="AQ424" s="16"/>
      <c r="AR424" s="16"/>
      <c r="AS424" s="16"/>
      <c r="AT424" s="16"/>
      <c r="AU424" s="16"/>
      <c r="AV424" s="16"/>
      <c r="AW424" s="16"/>
      <c r="AX424" s="16"/>
      <c r="AY424" s="16"/>
      <c r="AZ424" s="16"/>
    </row>
    <row r="425" ht="15.75" customHeight="1">
      <c r="A425" s="90" t="str">
        <f>IF('Sample list'!$D425="","",CONCATENATE('Sample information'!B$16," #1"," ",'Sample list'!$M425))</f>
        <v>YB-4209 #1 </v>
      </c>
      <c r="B425" s="90" t="str">
        <f>IF('Sample list'!$D425="","",CONCATENATE('Sample information'!B$16,"-",'Sample list'!$D425))</f>
        <v>YB-4209-BGLIB1361-24</v>
      </c>
      <c r="C425" s="91" t="s">
        <v>977</v>
      </c>
      <c r="D425" s="91" t="s">
        <v>1009</v>
      </c>
      <c r="E425" s="91" t="s">
        <v>115</v>
      </c>
      <c r="F425" s="82" t="s">
        <v>108</v>
      </c>
      <c r="G425" s="91">
        <v>25.7</v>
      </c>
      <c r="H425" s="91">
        <v>50.0</v>
      </c>
      <c r="I425" s="82"/>
      <c r="J425" s="82"/>
      <c r="K425" s="91" t="s">
        <v>201</v>
      </c>
      <c r="L425" s="90" t="str">
        <f t="array" ref="L425">IF('Sample list'!$I425="",CONCATENATE("Custom (",'Sample list'!$K425,")"),IF('Sample list'!$I425="No index","Custom (None)",INDEX(Index!$C$3:$V$230,MATCH('Sample list'!$J425,Index!$B$3:$B$230,0),MATCH('Sample list'!$I425,Index!$C$2:$V$2,0))))</f>
        <v>Custom (ACGCCTCTGT-GACATATCGG)</v>
      </c>
      <c r="M425" s="84"/>
      <c r="N425" s="73" t="s">
        <v>110</v>
      </c>
      <c r="O425" s="84" t="s">
        <v>202</v>
      </c>
      <c r="P425" s="71">
        <f>IF('Sample list'!$D425="","",'Sample list'!$H425)</f>
        <v>50</v>
      </c>
      <c r="Q425" s="71">
        <f>IF('Sample list'!$D425="","",'Sample list'!$G425*'Sample list'!$H425)</f>
        <v>1285</v>
      </c>
      <c r="R425" s="82" t="s">
        <v>979</v>
      </c>
      <c r="S425" s="82" t="str">
        <f>IF('Sample list'!$D425="","",CONCATENATE('Sample information'!$B$16,"_",'Sample list'!$R425,"_org_",'Sample list'!$M425))</f>
        <v>YB-4209_PL5_org_</v>
      </c>
      <c r="T425" s="72" t="str">
        <f>IF('Sample list'!$M425="","",(CONCATENATE(20,LEFT('Sample list'!$M425,2),"-",(MID('Sample list'!$M425,3,2)),"-",(RIGHT('Sample list'!$M425,2)))))</f>
        <v/>
      </c>
      <c r="U425" s="72" t="str">
        <f>IF('Sample list'!$D425="","",IF('Sample information'!$B$22="","RML",'Sample information'!$B$22))</f>
        <v>NEBNext Ultra II Library Prep</v>
      </c>
      <c r="V425" s="72" t="s">
        <v>112</v>
      </c>
      <c r="W425" s="73"/>
      <c r="X425" s="73"/>
      <c r="Y425" s="72"/>
      <c r="Z425" s="72"/>
      <c r="AA425" s="94"/>
      <c r="AB425" s="72"/>
      <c r="AC425" s="93"/>
      <c r="AD425" s="72"/>
      <c r="AE425" s="72"/>
      <c r="AF425" s="73"/>
      <c r="AG425" s="16"/>
      <c r="AH425" s="16"/>
      <c r="AI425" s="16"/>
      <c r="AJ425" s="16"/>
      <c r="AK425" s="16"/>
      <c r="AL425" s="16"/>
      <c r="AM425" s="16"/>
      <c r="AN425" s="16"/>
      <c r="AO425" s="16"/>
      <c r="AP425" s="16"/>
      <c r="AQ425" s="16"/>
      <c r="AR425" s="16"/>
      <c r="AS425" s="16"/>
      <c r="AT425" s="16"/>
      <c r="AU425" s="16"/>
      <c r="AV425" s="16"/>
      <c r="AW425" s="16"/>
      <c r="AX425" s="16"/>
      <c r="AY425" s="16"/>
      <c r="AZ425" s="16"/>
    </row>
    <row r="426" ht="15.75" customHeight="1">
      <c r="A426" s="90" t="str">
        <f>IF('Sample list'!$D426="","",CONCATENATE('Sample information'!B$16," #1"," ",'Sample list'!$M426))</f>
        <v>YB-4209 #1 </v>
      </c>
      <c r="B426" s="90" t="str">
        <f>IF('Sample list'!$D426="","",CONCATENATE('Sample information'!B$16,"-",'Sample list'!$D426))</f>
        <v>YB-4209-BGLIB1362-24</v>
      </c>
      <c r="C426" s="91" t="s">
        <v>977</v>
      </c>
      <c r="D426" s="91" t="s">
        <v>1010</v>
      </c>
      <c r="E426" s="91" t="s">
        <v>115</v>
      </c>
      <c r="F426" s="82" t="s">
        <v>108</v>
      </c>
      <c r="G426" s="91">
        <v>25.7</v>
      </c>
      <c r="H426" s="91">
        <v>50.0</v>
      </c>
      <c r="I426" s="82"/>
      <c r="J426" s="82"/>
      <c r="K426" s="91" t="s">
        <v>204</v>
      </c>
      <c r="L426" s="90" t="str">
        <f t="array" ref="L426">IF('Sample list'!$I426="",CONCATENATE("Custom (",'Sample list'!$K426,")"),IF('Sample list'!$I426="No index","Custom (None)",INDEX(Index!$C$3:$V$230,MATCH('Sample list'!$J426,Index!$B$3:$B$230,0),MATCH('Sample list'!$I426,Index!$C$2:$V$2,0))))</f>
        <v>Custom (CCGTACAGTT-CTCCAATATG)</v>
      </c>
      <c r="M426" s="84"/>
      <c r="N426" s="73" t="s">
        <v>110</v>
      </c>
      <c r="O426" s="84" t="s">
        <v>205</v>
      </c>
      <c r="P426" s="71">
        <f>IF('Sample list'!$D426="","",'Sample list'!$H426)</f>
        <v>50</v>
      </c>
      <c r="Q426" s="71">
        <f>IF('Sample list'!$D426="","",'Sample list'!$G426*'Sample list'!$H426)</f>
        <v>1285</v>
      </c>
      <c r="R426" s="82" t="s">
        <v>979</v>
      </c>
      <c r="S426" s="82" t="str">
        <f>IF('Sample list'!$D426="","",CONCATENATE('Sample information'!$B$16,"_",'Sample list'!$R426,"_org_",'Sample list'!$M426))</f>
        <v>YB-4209_PL5_org_</v>
      </c>
      <c r="T426" s="72" t="str">
        <f>IF('Sample list'!$M426="","",(CONCATENATE(20,LEFT('Sample list'!$M426,2),"-",(MID('Sample list'!$M426,3,2)),"-",(RIGHT('Sample list'!$M426,2)))))</f>
        <v/>
      </c>
      <c r="U426" s="72" t="str">
        <f>IF('Sample list'!$D426="","",IF('Sample information'!$B$22="","RML",'Sample information'!$B$22))</f>
        <v>NEBNext Ultra II Library Prep</v>
      </c>
      <c r="V426" s="72" t="s">
        <v>112</v>
      </c>
      <c r="W426" s="73"/>
      <c r="X426" s="73"/>
      <c r="Y426" s="72"/>
      <c r="Z426" s="72"/>
      <c r="AA426" s="94"/>
      <c r="AB426" s="72"/>
      <c r="AC426" s="93"/>
      <c r="AD426" s="72"/>
      <c r="AE426" s="72"/>
      <c r="AF426" s="73"/>
      <c r="AG426" s="16"/>
      <c r="AH426" s="16"/>
      <c r="AI426" s="16"/>
      <c r="AJ426" s="16"/>
      <c r="AK426" s="16"/>
      <c r="AL426" s="16"/>
      <c r="AM426" s="16"/>
      <c r="AN426" s="16"/>
      <c r="AO426" s="16"/>
      <c r="AP426" s="16"/>
      <c r="AQ426" s="16"/>
      <c r="AR426" s="16"/>
      <c r="AS426" s="16"/>
      <c r="AT426" s="16"/>
      <c r="AU426" s="16"/>
      <c r="AV426" s="16"/>
      <c r="AW426" s="16"/>
      <c r="AX426" s="16"/>
      <c r="AY426" s="16"/>
      <c r="AZ426" s="16"/>
    </row>
    <row r="427" ht="15.75" customHeight="1">
      <c r="A427" s="90" t="str">
        <f>IF('Sample list'!$D427="","",CONCATENATE('Sample information'!B$16," #1"," ",'Sample list'!$M427))</f>
        <v>YB-4209 #1 </v>
      </c>
      <c r="B427" s="90" t="str">
        <f>IF('Sample list'!$D427="","",CONCATENATE('Sample information'!B$16,"-",'Sample list'!$D427))</f>
        <v>YB-4209-BGLIB1363-24</v>
      </c>
      <c r="C427" s="91" t="s">
        <v>977</v>
      </c>
      <c r="D427" s="91" t="s">
        <v>1011</v>
      </c>
      <c r="E427" s="91" t="s">
        <v>115</v>
      </c>
      <c r="F427" s="82" t="s">
        <v>108</v>
      </c>
      <c r="G427" s="91">
        <v>25.7</v>
      </c>
      <c r="H427" s="91">
        <v>50.0</v>
      </c>
      <c r="I427" s="82"/>
      <c r="J427" s="82"/>
      <c r="K427" s="91" t="s">
        <v>207</v>
      </c>
      <c r="L427" s="90" t="str">
        <f t="array" ref="L427">IF('Sample list'!$I427="",CONCATENATE("Custom (",'Sample list'!$K427,")"),IF('Sample list'!$I427="No index","Custom (None)",INDEX(Index!$C$3:$V$230,MATCH('Sample list'!$J427,Index!$B$3:$B$230,0),MATCH('Sample list'!$I427,Index!$C$2:$V$2,0))))</f>
        <v>Custom (CCTACTTCGC-ACCATTGTGT)</v>
      </c>
      <c r="M427" s="84"/>
      <c r="N427" s="73" t="s">
        <v>110</v>
      </c>
      <c r="O427" s="84" t="s">
        <v>208</v>
      </c>
      <c r="P427" s="71">
        <f>IF('Sample list'!$D427="","",'Sample list'!$H427)</f>
        <v>50</v>
      </c>
      <c r="Q427" s="71">
        <f>IF('Sample list'!$D427="","",'Sample list'!$G427*'Sample list'!$H427)</f>
        <v>1285</v>
      </c>
      <c r="R427" s="82" t="s">
        <v>979</v>
      </c>
      <c r="S427" s="82" t="str">
        <f>IF('Sample list'!$D427="","",CONCATENATE('Sample information'!$B$16,"_",'Sample list'!$R427,"_org_",'Sample list'!$M427))</f>
        <v>YB-4209_PL5_org_</v>
      </c>
      <c r="T427" s="72" t="str">
        <f>IF('Sample list'!$M427="","",(CONCATENATE(20,LEFT('Sample list'!$M427,2),"-",(MID('Sample list'!$M427,3,2)),"-",(RIGHT('Sample list'!$M427,2)))))</f>
        <v/>
      </c>
      <c r="U427" s="72" t="str">
        <f>IF('Sample list'!$D427="","",IF('Sample information'!$B$22="","RML",'Sample information'!$B$22))</f>
        <v>NEBNext Ultra II Library Prep</v>
      </c>
      <c r="V427" s="72" t="s">
        <v>112</v>
      </c>
      <c r="W427" s="73"/>
      <c r="X427" s="73"/>
      <c r="Y427" s="72"/>
      <c r="Z427" s="72"/>
      <c r="AA427" s="94"/>
      <c r="AB427" s="72"/>
      <c r="AC427" s="93"/>
      <c r="AD427" s="72"/>
      <c r="AE427" s="72"/>
      <c r="AF427" s="73"/>
      <c r="AG427" s="16"/>
      <c r="AH427" s="16"/>
      <c r="AI427" s="16"/>
      <c r="AJ427" s="16"/>
      <c r="AK427" s="16"/>
      <c r="AL427" s="16"/>
      <c r="AM427" s="16"/>
      <c r="AN427" s="16"/>
      <c r="AO427" s="16"/>
      <c r="AP427" s="16"/>
      <c r="AQ427" s="16"/>
      <c r="AR427" s="16"/>
      <c r="AS427" s="16"/>
      <c r="AT427" s="16"/>
      <c r="AU427" s="16"/>
      <c r="AV427" s="16"/>
      <c r="AW427" s="16"/>
      <c r="AX427" s="16"/>
      <c r="AY427" s="16"/>
      <c r="AZ427" s="16"/>
    </row>
    <row r="428" ht="15.75" customHeight="1">
      <c r="A428" s="90" t="str">
        <f>IF('Sample list'!$D428="","",CONCATENATE('Sample information'!B$16," #1"," ",'Sample list'!$M428))</f>
        <v>YB-4209 #1 </v>
      </c>
      <c r="B428" s="90" t="str">
        <f>IF('Sample list'!$D428="","",CONCATENATE('Sample information'!B$16,"-",'Sample list'!$D428))</f>
        <v>YB-4209-BGLIB1364-24</v>
      </c>
      <c r="C428" s="91" t="s">
        <v>977</v>
      </c>
      <c r="D428" s="91" t="s">
        <v>1012</v>
      </c>
      <c r="E428" s="91" t="s">
        <v>115</v>
      </c>
      <c r="F428" s="82" t="s">
        <v>108</v>
      </c>
      <c r="G428" s="91">
        <v>25.7</v>
      </c>
      <c r="H428" s="91">
        <v>50.0</v>
      </c>
      <c r="I428" s="82"/>
      <c r="J428" s="82"/>
      <c r="K428" s="91" t="s">
        <v>210</v>
      </c>
      <c r="L428" s="90" t="str">
        <f t="array" ref="L428">IF('Sample list'!$I428="",CONCATENATE("Custom (",'Sample list'!$K428,")"),IF('Sample list'!$I428="No index","Custom (None)",INDEX(Index!$C$3:$V$230,MATCH('Sample list'!$J428,Index!$B$3:$B$230,0),MATCH('Sample list'!$I428,Index!$C$2:$V$2,0))))</f>
        <v>Custom (GTGTCTTCAC-TGGCTTGATC)</v>
      </c>
      <c r="M428" s="84"/>
      <c r="N428" s="73" t="s">
        <v>110</v>
      </c>
      <c r="O428" s="84" t="s">
        <v>211</v>
      </c>
      <c r="P428" s="71">
        <f>IF('Sample list'!$D428="","",'Sample list'!$H428)</f>
        <v>50</v>
      </c>
      <c r="Q428" s="71">
        <f>IF('Sample list'!$D428="","",'Sample list'!$G428*'Sample list'!$H428)</f>
        <v>1285</v>
      </c>
      <c r="R428" s="82" t="s">
        <v>979</v>
      </c>
      <c r="S428" s="82" t="str">
        <f>IF('Sample list'!$D428="","",CONCATENATE('Sample information'!$B$16,"_",'Sample list'!$R428,"_org_",'Sample list'!$M428))</f>
        <v>YB-4209_PL5_org_</v>
      </c>
      <c r="T428" s="72" t="str">
        <f>IF('Sample list'!$M428="","",(CONCATENATE(20,LEFT('Sample list'!$M428,2),"-",(MID('Sample list'!$M428,3,2)),"-",(RIGHT('Sample list'!$M428,2)))))</f>
        <v/>
      </c>
      <c r="U428" s="72" t="str">
        <f>IF('Sample list'!$D428="","",IF('Sample information'!$B$22="","RML",'Sample information'!$B$22))</f>
        <v>NEBNext Ultra II Library Prep</v>
      </c>
      <c r="V428" s="72" t="s">
        <v>112</v>
      </c>
      <c r="W428" s="73"/>
      <c r="X428" s="73"/>
      <c r="Y428" s="72"/>
      <c r="Z428" s="72"/>
      <c r="AA428" s="94"/>
      <c r="AB428" s="72"/>
      <c r="AC428" s="93"/>
      <c r="AD428" s="72"/>
      <c r="AE428" s="72"/>
      <c r="AF428" s="73"/>
      <c r="AG428" s="16"/>
      <c r="AH428" s="16"/>
      <c r="AI428" s="16"/>
      <c r="AJ428" s="16"/>
      <c r="AK428" s="16"/>
      <c r="AL428" s="16"/>
      <c r="AM428" s="16"/>
      <c r="AN428" s="16"/>
      <c r="AO428" s="16"/>
      <c r="AP428" s="16"/>
      <c r="AQ428" s="16"/>
      <c r="AR428" s="16"/>
      <c r="AS428" s="16"/>
      <c r="AT428" s="16"/>
      <c r="AU428" s="16"/>
      <c r="AV428" s="16"/>
      <c r="AW428" s="16"/>
      <c r="AX428" s="16"/>
      <c r="AY428" s="16"/>
      <c r="AZ428" s="16"/>
    </row>
    <row r="429" ht="15.75" customHeight="1">
      <c r="A429" s="90" t="str">
        <f>IF('Sample list'!$D429="","",CONCATENATE('Sample information'!B$16," #1"," ",'Sample list'!$M429))</f>
        <v>YB-4209 #1 </v>
      </c>
      <c r="B429" s="90" t="str">
        <f>IF('Sample list'!$D429="","",CONCATENATE('Sample information'!B$16,"-",'Sample list'!$D429))</f>
        <v>YB-4209-BGLIB1365-24</v>
      </c>
      <c r="C429" s="91" t="s">
        <v>977</v>
      </c>
      <c r="D429" s="91" t="s">
        <v>1013</v>
      </c>
      <c r="E429" s="91" t="s">
        <v>115</v>
      </c>
      <c r="F429" s="82" t="s">
        <v>108</v>
      </c>
      <c r="G429" s="91">
        <v>25.7</v>
      </c>
      <c r="H429" s="91">
        <v>50.0</v>
      </c>
      <c r="I429" s="82"/>
      <c r="J429" s="82"/>
      <c r="K429" s="91" t="s">
        <v>213</v>
      </c>
      <c r="L429" s="90" t="str">
        <f t="array" ref="L429">IF('Sample list'!$I429="",CONCATENATE("Custom (",'Sample list'!$K429,")"),IF('Sample list'!$I429="No index","Custom (None)",INDEX(Index!$C$3:$V$230,MATCH('Sample list'!$J429,Index!$B$3:$B$230,0),MATCH('Sample list'!$I429,Index!$C$2:$V$2,0))))</f>
        <v>Custom (GACCTAAGTC-CTATGGACTT)</v>
      </c>
      <c r="M429" s="84"/>
      <c r="N429" s="73" t="s">
        <v>110</v>
      </c>
      <c r="O429" s="84" t="s">
        <v>214</v>
      </c>
      <c r="P429" s="71">
        <f>IF('Sample list'!$D429="","",'Sample list'!$H429)</f>
        <v>50</v>
      </c>
      <c r="Q429" s="71">
        <f>IF('Sample list'!$D429="","",'Sample list'!$G429*'Sample list'!$H429)</f>
        <v>1285</v>
      </c>
      <c r="R429" s="82" t="s">
        <v>979</v>
      </c>
      <c r="S429" s="82" t="str">
        <f>IF('Sample list'!$D429="","",CONCATENATE('Sample information'!$B$16,"_",'Sample list'!$R429,"_org_",'Sample list'!$M429))</f>
        <v>YB-4209_PL5_org_</v>
      </c>
      <c r="T429" s="72" t="str">
        <f>IF('Sample list'!$M429="","",(CONCATENATE(20,LEFT('Sample list'!$M429,2),"-",(MID('Sample list'!$M429,3,2)),"-",(RIGHT('Sample list'!$M429,2)))))</f>
        <v/>
      </c>
      <c r="U429" s="72" t="str">
        <f>IF('Sample list'!$D429="","",IF('Sample information'!$B$22="","RML",'Sample information'!$B$22))</f>
        <v>NEBNext Ultra II Library Prep</v>
      </c>
      <c r="V429" s="72" t="s">
        <v>112</v>
      </c>
      <c r="W429" s="73"/>
      <c r="X429" s="73"/>
      <c r="Y429" s="72"/>
      <c r="Z429" s="72"/>
      <c r="AA429" s="94"/>
      <c r="AB429" s="72"/>
      <c r="AC429" s="93"/>
      <c r="AD429" s="72"/>
      <c r="AE429" s="72"/>
      <c r="AF429" s="73"/>
      <c r="AG429" s="16"/>
      <c r="AH429" s="16"/>
      <c r="AI429" s="16"/>
      <c r="AJ429" s="16"/>
      <c r="AK429" s="16"/>
      <c r="AL429" s="16"/>
      <c r="AM429" s="16"/>
      <c r="AN429" s="16"/>
      <c r="AO429" s="16"/>
      <c r="AP429" s="16"/>
      <c r="AQ429" s="16"/>
      <c r="AR429" s="16"/>
      <c r="AS429" s="16"/>
      <c r="AT429" s="16"/>
      <c r="AU429" s="16"/>
      <c r="AV429" s="16"/>
      <c r="AW429" s="16"/>
      <c r="AX429" s="16"/>
      <c r="AY429" s="16"/>
      <c r="AZ429" s="16"/>
    </row>
    <row r="430" ht="15.75" customHeight="1">
      <c r="A430" s="90" t="str">
        <f>IF('Sample list'!$D430="","",CONCATENATE('Sample information'!B$16," #1"," ",'Sample list'!$M430))</f>
        <v>YB-4209 #1 </v>
      </c>
      <c r="B430" s="90" t="str">
        <f>IF('Sample list'!$D430="","",CONCATENATE('Sample information'!B$16,"-",'Sample list'!$D430))</f>
        <v>YB-4209-BGLIB1366-24</v>
      </c>
      <c r="C430" s="91" t="s">
        <v>977</v>
      </c>
      <c r="D430" s="91" t="s">
        <v>1014</v>
      </c>
      <c r="E430" s="91" t="s">
        <v>115</v>
      </c>
      <c r="F430" s="82" t="s">
        <v>108</v>
      </c>
      <c r="G430" s="91">
        <v>25.7</v>
      </c>
      <c r="H430" s="91">
        <v>50.0</v>
      </c>
      <c r="I430" s="82"/>
      <c r="J430" s="82"/>
      <c r="K430" s="91" t="s">
        <v>216</v>
      </c>
      <c r="L430" s="90" t="str">
        <f t="array" ref="L430">IF('Sample list'!$I430="",CONCATENATE("Custom (",'Sample list'!$K430,")"),IF('Sample list'!$I430="No index","Custom (None)",INDEX(Index!$C$3:$V$230,MATCH('Sample list'!$J430,Index!$B$3:$B$230,0),MATCH('Sample list'!$I430,Index!$C$2:$V$2,0))))</f>
        <v>Custom (TGTCCGTCCT-GAAGTCGTGG)</v>
      </c>
      <c r="M430" s="84"/>
      <c r="N430" s="73" t="s">
        <v>110</v>
      </c>
      <c r="O430" s="84" t="s">
        <v>217</v>
      </c>
      <c r="P430" s="71">
        <f>IF('Sample list'!$D430="","",'Sample list'!$H430)</f>
        <v>50</v>
      </c>
      <c r="Q430" s="71">
        <f>IF('Sample list'!$D430="","",'Sample list'!$G430*'Sample list'!$H430)</f>
        <v>1285</v>
      </c>
      <c r="R430" s="82" t="s">
        <v>979</v>
      </c>
      <c r="S430" s="82" t="str">
        <f>IF('Sample list'!$D430="","",CONCATENATE('Sample information'!$B$16,"_",'Sample list'!$R430,"_org_",'Sample list'!$M430))</f>
        <v>YB-4209_PL5_org_</v>
      </c>
      <c r="T430" s="72" t="str">
        <f>IF('Sample list'!$M430="","",(CONCATENATE(20,LEFT('Sample list'!$M430,2),"-",(MID('Sample list'!$M430,3,2)),"-",(RIGHT('Sample list'!$M430,2)))))</f>
        <v/>
      </c>
      <c r="U430" s="72" t="str">
        <f>IF('Sample list'!$D430="","",IF('Sample information'!$B$22="","RML",'Sample information'!$B$22))</f>
        <v>NEBNext Ultra II Library Prep</v>
      </c>
      <c r="V430" s="72" t="s">
        <v>112</v>
      </c>
      <c r="W430" s="73"/>
      <c r="X430" s="73"/>
      <c r="Y430" s="72"/>
      <c r="Z430" s="72"/>
      <c r="AA430" s="94"/>
      <c r="AB430" s="72"/>
      <c r="AC430" s="93"/>
      <c r="AD430" s="72"/>
      <c r="AE430" s="72"/>
      <c r="AF430" s="73"/>
      <c r="AG430" s="16"/>
      <c r="AH430" s="16"/>
      <c r="AI430" s="16"/>
      <c r="AJ430" s="16"/>
      <c r="AK430" s="16"/>
      <c r="AL430" s="16"/>
      <c r="AM430" s="16"/>
      <c r="AN430" s="16"/>
      <c r="AO430" s="16"/>
      <c r="AP430" s="16"/>
      <c r="AQ430" s="16"/>
      <c r="AR430" s="16"/>
      <c r="AS430" s="16"/>
      <c r="AT430" s="16"/>
      <c r="AU430" s="16"/>
      <c r="AV430" s="16"/>
      <c r="AW430" s="16"/>
      <c r="AX430" s="16"/>
      <c r="AY430" s="16"/>
      <c r="AZ430" s="16"/>
    </row>
    <row r="431" ht="15.75" customHeight="1">
      <c r="A431" s="90" t="str">
        <f>IF('Sample list'!$D431="","",CONCATENATE('Sample information'!B$16," #1"," ",'Sample list'!$M431))</f>
        <v>YB-4209 #1 </v>
      </c>
      <c r="B431" s="90" t="str">
        <f>IF('Sample list'!$D431="","",CONCATENATE('Sample information'!B$16,"-",'Sample list'!$D431))</f>
        <v>YB-4209-BGLIB1367-24</v>
      </c>
      <c r="C431" s="91" t="s">
        <v>977</v>
      </c>
      <c r="D431" s="91" t="s">
        <v>1015</v>
      </c>
      <c r="E431" s="91" t="s">
        <v>115</v>
      </c>
      <c r="F431" s="82" t="s">
        <v>108</v>
      </c>
      <c r="G431" s="91">
        <v>25.7</v>
      </c>
      <c r="H431" s="91">
        <v>50.0</v>
      </c>
      <c r="I431" s="82"/>
      <c r="J431" s="82"/>
      <c r="K431" s="91" t="s">
        <v>219</v>
      </c>
      <c r="L431" s="90" t="str">
        <f t="array" ref="L431">IF('Sample list'!$I431="",CONCATENATE("Custom (",'Sample list'!$K431,")"),IF('Sample list'!$I431="No index","Custom (None)",INDEX(Index!$C$3:$V$230,MATCH('Sample list'!$J431,Index!$B$3:$B$230,0),MATCH('Sample list'!$I431,Index!$C$2:$V$2,0))))</f>
        <v>Custom (TACACATAGG-TAGTGAGTCG)</v>
      </c>
      <c r="M431" s="84"/>
      <c r="N431" s="73" t="s">
        <v>110</v>
      </c>
      <c r="O431" s="84" t="s">
        <v>220</v>
      </c>
      <c r="P431" s="71">
        <f>IF('Sample list'!$D431="","",'Sample list'!$H431)</f>
        <v>50</v>
      </c>
      <c r="Q431" s="71">
        <f>IF('Sample list'!$D431="","",'Sample list'!$G431*'Sample list'!$H431)</f>
        <v>1285</v>
      </c>
      <c r="R431" s="82" t="s">
        <v>979</v>
      </c>
      <c r="S431" s="82" t="str">
        <f>IF('Sample list'!$D431="","",CONCATENATE('Sample information'!$B$16,"_",'Sample list'!$R431,"_org_",'Sample list'!$M431))</f>
        <v>YB-4209_PL5_org_</v>
      </c>
      <c r="T431" s="72" t="str">
        <f>IF('Sample list'!$M431="","",(CONCATENATE(20,LEFT('Sample list'!$M431,2),"-",(MID('Sample list'!$M431,3,2)),"-",(RIGHT('Sample list'!$M431,2)))))</f>
        <v/>
      </c>
      <c r="U431" s="72" t="str">
        <f>IF('Sample list'!$D431="","",IF('Sample information'!$B$22="","RML",'Sample information'!$B$22))</f>
        <v>NEBNext Ultra II Library Prep</v>
      </c>
      <c r="V431" s="72" t="s">
        <v>112</v>
      </c>
      <c r="W431" s="73"/>
      <c r="X431" s="73"/>
      <c r="Y431" s="72"/>
      <c r="Z431" s="72"/>
      <c r="AA431" s="94"/>
      <c r="AB431" s="72"/>
      <c r="AC431" s="93"/>
      <c r="AD431" s="72"/>
      <c r="AE431" s="72"/>
      <c r="AF431" s="73"/>
      <c r="AG431" s="16"/>
      <c r="AH431" s="16"/>
      <c r="AI431" s="16"/>
      <c r="AJ431" s="16"/>
      <c r="AK431" s="16"/>
      <c r="AL431" s="16"/>
      <c r="AM431" s="16"/>
      <c r="AN431" s="16"/>
      <c r="AO431" s="16"/>
      <c r="AP431" s="16"/>
      <c r="AQ431" s="16"/>
      <c r="AR431" s="16"/>
      <c r="AS431" s="16"/>
      <c r="AT431" s="16"/>
      <c r="AU431" s="16"/>
      <c r="AV431" s="16"/>
      <c r="AW431" s="16"/>
      <c r="AX431" s="16"/>
      <c r="AY431" s="16"/>
      <c r="AZ431" s="16"/>
    </row>
    <row r="432" ht="15.75" customHeight="1">
      <c r="A432" s="90" t="str">
        <f>IF('Sample list'!$D432="","",CONCATENATE('Sample information'!B$16," #1"," ",'Sample list'!$M432))</f>
        <v>YB-4209 #1 </v>
      </c>
      <c r="B432" s="90" t="str">
        <f>IF('Sample list'!$D432="","",CONCATENATE('Sample information'!B$16,"-",'Sample list'!$D432))</f>
        <v>YB-4209-BGLIB1368-24</v>
      </c>
      <c r="C432" s="91" t="s">
        <v>977</v>
      </c>
      <c r="D432" s="91" t="s">
        <v>1016</v>
      </c>
      <c r="E432" s="91" t="s">
        <v>115</v>
      </c>
      <c r="F432" s="82" t="s">
        <v>108</v>
      </c>
      <c r="G432" s="91">
        <v>25.7</v>
      </c>
      <c r="H432" s="91">
        <v>50.0</v>
      </c>
      <c r="I432" s="82"/>
      <c r="J432" s="82"/>
      <c r="K432" s="91" t="s">
        <v>222</v>
      </c>
      <c r="L432" s="90" t="str">
        <f t="array" ref="L432">IF('Sample list'!$I432="",CONCATENATE("Custom (",'Sample list'!$K432,")"),IF('Sample list'!$I432="No index","Custom (None)",INDEX(Index!$C$3:$V$230,MATCH('Sample list'!$J432,Index!$B$3:$B$230,0),MATCH('Sample list'!$I432,Index!$C$2:$V$2,0))))</f>
        <v>Custom (GTCAACGTTG-TTGGACGGAA)</v>
      </c>
      <c r="M432" s="84"/>
      <c r="N432" s="73" t="s">
        <v>110</v>
      </c>
      <c r="O432" s="84" t="s">
        <v>223</v>
      </c>
      <c r="P432" s="71">
        <f>IF('Sample list'!$D432="","",'Sample list'!$H432)</f>
        <v>50</v>
      </c>
      <c r="Q432" s="71">
        <f>IF('Sample list'!$D432="","",'Sample list'!$G432*'Sample list'!$H432)</f>
        <v>1285</v>
      </c>
      <c r="R432" s="82" t="s">
        <v>979</v>
      </c>
      <c r="S432" s="82" t="str">
        <f>IF('Sample list'!$D432="","",CONCATENATE('Sample information'!$B$16,"_",'Sample list'!$R432,"_org_",'Sample list'!$M432))</f>
        <v>YB-4209_PL5_org_</v>
      </c>
      <c r="T432" s="72" t="str">
        <f>IF('Sample list'!$M432="","",(CONCATENATE(20,LEFT('Sample list'!$M432,2),"-",(MID('Sample list'!$M432,3,2)),"-",(RIGHT('Sample list'!$M432,2)))))</f>
        <v/>
      </c>
      <c r="U432" s="72" t="str">
        <f>IF('Sample list'!$D432="","",IF('Sample information'!$B$22="","RML",'Sample information'!$B$22))</f>
        <v>NEBNext Ultra II Library Prep</v>
      </c>
      <c r="V432" s="72" t="s">
        <v>112</v>
      </c>
      <c r="W432" s="73"/>
      <c r="X432" s="73"/>
      <c r="Y432" s="72"/>
      <c r="Z432" s="72"/>
      <c r="AA432" s="94"/>
      <c r="AB432" s="72"/>
      <c r="AC432" s="93"/>
      <c r="AD432" s="72"/>
      <c r="AE432" s="72"/>
      <c r="AF432" s="73"/>
      <c r="AG432" s="16"/>
      <c r="AH432" s="16"/>
      <c r="AI432" s="16"/>
      <c r="AJ432" s="16"/>
      <c r="AK432" s="16"/>
      <c r="AL432" s="16"/>
      <c r="AM432" s="16"/>
      <c r="AN432" s="16"/>
      <c r="AO432" s="16"/>
      <c r="AP432" s="16"/>
      <c r="AQ432" s="16"/>
      <c r="AR432" s="16"/>
      <c r="AS432" s="16"/>
      <c r="AT432" s="16"/>
      <c r="AU432" s="16"/>
      <c r="AV432" s="16"/>
      <c r="AW432" s="16"/>
      <c r="AX432" s="16"/>
      <c r="AY432" s="16"/>
      <c r="AZ432" s="16"/>
    </row>
    <row r="433" ht="15.75" customHeight="1">
      <c r="A433" s="90" t="str">
        <f>IF('Sample list'!$D433="","",CONCATENATE('Sample information'!B$16," #1"," ",'Sample list'!$M433))</f>
        <v>YB-4209 #1 </v>
      </c>
      <c r="B433" s="90" t="str">
        <f>IF('Sample list'!$D433="","",CONCATENATE('Sample information'!B$16,"-",'Sample list'!$D433))</f>
        <v>YB-4209-BGLIB1369-24</v>
      </c>
      <c r="C433" s="91" t="s">
        <v>977</v>
      </c>
      <c r="D433" s="91" t="s">
        <v>1017</v>
      </c>
      <c r="E433" s="91" t="s">
        <v>115</v>
      </c>
      <c r="F433" s="82" t="s">
        <v>108</v>
      </c>
      <c r="G433" s="91">
        <v>25.7</v>
      </c>
      <c r="H433" s="91">
        <v>50.0</v>
      </c>
      <c r="I433" s="82"/>
      <c r="J433" s="82"/>
      <c r="K433" s="91" t="s">
        <v>225</v>
      </c>
      <c r="L433" s="90" t="str">
        <f t="array" ref="L433">IF('Sample list'!$I433="",CONCATENATE("Custom (",'Sample list'!$K433,")"),IF('Sample list'!$I433="No index","Custom (None)",INDEX(Index!$C$3:$V$230,MATCH('Sample list'!$J433,Index!$B$3:$B$230,0),MATCH('Sample list'!$I433,Index!$C$2:$V$2,0))))</f>
        <v>Custom (ACCTATGTCA-TACCAGAGAT)</v>
      </c>
      <c r="M433" s="84"/>
      <c r="N433" s="73" t="s">
        <v>110</v>
      </c>
      <c r="O433" s="84" t="s">
        <v>226</v>
      </c>
      <c r="P433" s="71">
        <f>IF('Sample list'!$D433="","",'Sample list'!$H433)</f>
        <v>50</v>
      </c>
      <c r="Q433" s="71">
        <f>IF('Sample list'!$D433="","",'Sample list'!$G433*'Sample list'!$H433)</f>
        <v>1285</v>
      </c>
      <c r="R433" s="82" t="s">
        <v>979</v>
      </c>
      <c r="S433" s="82" t="str">
        <f>IF('Sample list'!$D433="","",CONCATENATE('Sample information'!$B$16,"_",'Sample list'!$R433,"_org_",'Sample list'!$M433))</f>
        <v>YB-4209_PL5_org_</v>
      </c>
      <c r="T433" s="72" t="str">
        <f>IF('Sample list'!$M433="","",(CONCATENATE(20,LEFT('Sample list'!$M433,2),"-",(MID('Sample list'!$M433,3,2)),"-",(RIGHT('Sample list'!$M433,2)))))</f>
        <v/>
      </c>
      <c r="U433" s="72" t="str">
        <f>IF('Sample list'!$D433="","",IF('Sample information'!$B$22="","RML",'Sample information'!$B$22))</f>
        <v>NEBNext Ultra II Library Prep</v>
      </c>
      <c r="V433" s="72" t="s">
        <v>112</v>
      </c>
      <c r="W433" s="73"/>
      <c r="X433" s="73"/>
      <c r="Y433" s="72"/>
      <c r="Z433" s="72"/>
      <c r="AA433" s="94"/>
      <c r="AB433" s="72"/>
      <c r="AC433" s="93"/>
      <c r="AD433" s="72"/>
      <c r="AE433" s="72"/>
      <c r="AF433" s="73"/>
      <c r="AG433" s="16"/>
      <c r="AH433" s="16"/>
      <c r="AI433" s="16"/>
      <c r="AJ433" s="16"/>
      <c r="AK433" s="16"/>
      <c r="AL433" s="16"/>
      <c r="AM433" s="16"/>
      <c r="AN433" s="16"/>
      <c r="AO433" s="16"/>
      <c r="AP433" s="16"/>
      <c r="AQ433" s="16"/>
      <c r="AR433" s="16"/>
      <c r="AS433" s="16"/>
      <c r="AT433" s="16"/>
      <c r="AU433" s="16"/>
      <c r="AV433" s="16"/>
      <c r="AW433" s="16"/>
      <c r="AX433" s="16"/>
      <c r="AY433" s="16"/>
      <c r="AZ433" s="16"/>
    </row>
    <row r="434" ht="15.75" customHeight="1">
      <c r="A434" s="90" t="str">
        <f>IF('Sample list'!$D434="","",CONCATENATE('Sample information'!B$16," #1"," ",'Sample list'!$M434))</f>
        <v>YB-4209 #1 </v>
      </c>
      <c r="B434" s="90" t="str">
        <f>IF('Sample list'!$D434="","",CONCATENATE('Sample information'!B$16,"-",'Sample list'!$D434))</f>
        <v>YB-4209-BGLIB1370-24</v>
      </c>
      <c r="C434" s="91" t="s">
        <v>977</v>
      </c>
      <c r="D434" s="91" t="s">
        <v>1018</v>
      </c>
      <c r="E434" s="91" t="s">
        <v>115</v>
      </c>
      <c r="F434" s="82" t="s">
        <v>108</v>
      </c>
      <c r="G434" s="91">
        <v>25.7</v>
      </c>
      <c r="H434" s="91">
        <v>50.0</v>
      </c>
      <c r="I434" s="82"/>
      <c r="J434" s="82"/>
      <c r="K434" s="91" t="s">
        <v>228</v>
      </c>
      <c r="L434" s="90" t="str">
        <f t="array" ref="L434">IF('Sample list'!$I434="",CONCATENATE("Custom (",'Sample list'!$K434,")"),IF('Sample list'!$I434="No index","Custom (None)",INDEX(Index!$C$3:$V$230,MATCH('Sample list'!$J434,Index!$B$3:$B$230,0),MATCH('Sample list'!$I434,Index!$C$2:$V$2,0))))</f>
        <v>Custom (GTTGGTGTAA-ATGAGTTAGG)</v>
      </c>
      <c r="M434" s="84"/>
      <c r="N434" s="73" t="s">
        <v>110</v>
      </c>
      <c r="O434" s="84" t="s">
        <v>229</v>
      </c>
      <c r="P434" s="71">
        <f>IF('Sample list'!$D434="","",'Sample list'!$H434)</f>
        <v>50</v>
      </c>
      <c r="Q434" s="71">
        <f>IF('Sample list'!$D434="","",'Sample list'!$G434*'Sample list'!$H434)</f>
        <v>1285</v>
      </c>
      <c r="R434" s="82" t="s">
        <v>979</v>
      </c>
      <c r="S434" s="82" t="str">
        <f>IF('Sample list'!$D434="","",CONCATENATE('Sample information'!$B$16,"_",'Sample list'!$R434,"_org_",'Sample list'!$M434))</f>
        <v>YB-4209_PL5_org_</v>
      </c>
      <c r="T434" s="72" t="str">
        <f>IF('Sample list'!$M434="","",(CONCATENATE(20,LEFT('Sample list'!$M434,2),"-",(MID('Sample list'!$M434,3,2)),"-",(RIGHT('Sample list'!$M434,2)))))</f>
        <v/>
      </c>
      <c r="U434" s="72" t="str">
        <f>IF('Sample list'!$D434="","",IF('Sample information'!$B$22="","RML",'Sample information'!$B$22))</f>
        <v>NEBNext Ultra II Library Prep</v>
      </c>
      <c r="V434" s="72" t="s">
        <v>112</v>
      </c>
      <c r="W434" s="73"/>
      <c r="X434" s="73"/>
      <c r="Y434" s="72"/>
      <c r="Z434" s="72"/>
      <c r="AA434" s="94"/>
      <c r="AB434" s="72"/>
      <c r="AC434" s="93"/>
      <c r="AD434" s="72"/>
      <c r="AE434" s="72"/>
      <c r="AF434" s="73"/>
      <c r="AG434" s="16"/>
      <c r="AH434" s="16"/>
      <c r="AI434" s="16"/>
      <c r="AJ434" s="16"/>
      <c r="AK434" s="16"/>
      <c r="AL434" s="16"/>
      <c r="AM434" s="16"/>
      <c r="AN434" s="16"/>
      <c r="AO434" s="16"/>
      <c r="AP434" s="16"/>
      <c r="AQ434" s="16"/>
      <c r="AR434" s="16"/>
      <c r="AS434" s="16"/>
      <c r="AT434" s="16"/>
      <c r="AU434" s="16"/>
      <c r="AV434" s="16"/>
      <c r="AW434" s="16"/>
      <c r="AX434" s="16"/>
      <c r="AY434" s="16"/>
      <c r="AZ434" s="16"/>
    </row>
    <row r="435" ht="15.75" customHeight="1">
      <c r="A435" s="90" t="str">
        <f>IF('Sample list'!$D435="","",CONCATENATE('Sample information'!B$16," #1"," ",'Sample list'!$M435))</f>
        <v>YB-4209 #1 </v>
      </c>
      <c r="B435" s="90" t="str">
        <f>IF('Sample list'!$D435="","",CONCATENATE('Sample information'!B$16,"-",'Sample list'!$D435))</f>
        <v>YB-4209-BGLIB1371-24</v>
      </c>
      <c r="C435" s="91" t="s">
        <v>977</v>
      </c>
      <c r="D435" s="91" t="s">
        <v>1019</v>
      </c>
      <c r="E435" s="91" t="s">
        <v>115</v>
      </c>
      <c r="F435" s="82" t="s">
        <v>108</v>
      </c>
      <c r="G435" s="91">
        <v>25.7</v>
      </c>
      <c r="H435" s="91">
        <v>50.0</v>
      </c>
      <c r="I435" s="82"/>
      <c r="J435" s="82"/>
      <c r="K435" s="91" t="s">
        <v>231</v>
      </c>
      <c r="L435" s="90" t="str">
        <f t="array" ref="L435">IF('Sample list'!$I435="",CONCATENATE("Custom (",'Sample list'!$K435,")"),IF('Sample list'!$I435="No index","Custom (None)",INDEX(Index!$C$3:$V$230,MATCH('Sample list'!$J435,Index!$B$3:$B$230,0),MATCH('Sample list'!$I435,Index!$C$2:$V$2,0))))</f>
        <v>Custom (TAATTCCAGG-CGTCATCGAA)</v>
      </c>
      <c r="M435" s="84"/>
      <c r="N435" s="73" t="s">
        <v>110</v>
      </c>
      <c r="O435" s="84" t="s">
        <v>232</v>
      </c>
      <c r="P435" s="71">
        <f>IF('Sample list'!$D435="","",'Sample list'!$H435)</f>
        <v>50</v>
      </c>
      <c r="Q435" s="71">
        <f>IF('Sample list'!$D435="","",'Sample list'!$G435*'Sample list'!$H435)</f>
        <v>1285</v>
      </c>
      <c r="R435" s="82" t="s">
        <v>979</v>
      </c>
      <c r="S435" s="82" t="str">
        <f>IF('Sample list'!$D435="","",CONCATENATE('Sample information'!$B$16,"_",'Sample list'!$R435,"_org_",'Sample list'!$M435))</f>
        <v>YB-4209_PL5_org_</v>
      </c>
      <c r="T435" s="72" t="str">
        <f>IF('Sample list'!$M435="","",(CONCATENATE(20,LEFT('Sample list'!$M435,2),"-",(MID('Sample list'!$M435,3,2)),"-",(RIGHT('Sample list'!$M435,2)))))</f>
        <v/>
      </c>
      <c r="U435" s="72" t="str">
        <f>IF('Sample list'!$D435="","",IF('Sample information'!$B$22="","RML",'Sample information'!$B$22))</f>
        <v>NEBNext Ultra II Library Prep</v>
      </c>
      <c r="V435" s="72" t="s">
        <v>112</v>
      </c>
      <c r="W435" s="73"/>
      <c r="X435" s="73"/>
      <c r="Y435" s="72"/>
      <c r="Z435" s="72"/>
      <c r="AA435" s="94"/>
      <c r="AB435" s="72"/>
      <c r="AC435" s="93"/>
      <c r="AD435" s="72"/>
      <c r="AE435" s="72"/>
      <c r="AF435" s="73"/>
      <c r="AG435" s="16"/>
      <c r="AH435" s="16"/>
      <c r="AI435" s="16"/>
      <c r="AJ435" s="16"/>
      <c r="AK435" s="16"/>
      <c r="AL435" s="16"/>
      <c r="AM435" s="16"/>
      <c r="AN435" s="16"/>
      <c r="AO435" s="16"/>
      <c r="AP435" s="16"/>
      <c r="AQ435" s="16"/>
      <c r="AR435" s="16"/>
      <c r="AS435" s="16"/>
      <c r="AT435" s="16"/>
      <c r="AU435" s="16"/>
      <c r="AV435" s="16"/>
      <c r="AW435" s="16"/>
      <c r="AX435" s="16"/>
      <c r="AY435" s="16"/>
      <c r="AZ435" s="16"/>
    </row>
    <row r="436" ht="15.75" customHeight="1">
      <c r="A436" s="90" t="str">
        <f>IF('Sample list'!$D436="","",CONCATENATE('Sample information'!B$16," #1"," ",'Sample list'!$M436))</f>
        <v>YB-4209 #1 </v>
      </c>
      <c r="B436" s="90" t="str">
        <f>IF('Sample list'!$D436="","",CONCATENATE('Sample information'!B$16,"-",'Sample list'!$D436))</f>
        <v>YB-4209-BGLIB1372-24</v>
      </c>
      <c r="C436" s="91" t="s">
        <v>977</v>
      </c>
      <c r="D436" s="91" t="s">
        <v>1020</v>
      </c>
      <c r="E436" s="91" t="s">
        <v>115</v>
      </c>
      <c r="F436" s="82" t="s">
        <v>108</v>
      </c>
      <c r="G436" s="91">
        <v>25.7</v>
      </c>
      <c r="H436" s="91">
        <v>50.0</v>
      </c>
      <c r="I436" s="82"/>
      <c r="J436" s="82"/>
      <c r="K436" s="91" t="s">
        <v>234</v>
      </c>
      <c r="L436" s="90" t="str">
        <f t="array" ref="L436">IF('Sample list'!$I436="",CONCATENATE("Custom (",'Sample list'!$K436,")"),IF('Sample list'!$I436="No index","Custom (None)",INDEX(Index!$C$3:$V$230,MATCH('Sample list'!$J436,Index!$B$3:$B$230,0),MATCH('Sample list'!$I436,Index!$C$2:$V$2,0))))</f>
        <v>Custom (TTGATGTTGC-TGACCTAGTT)</v>
      </c>
      <c r="M436" s="84"/>
      <c r="N436" s="73" t="s">
        <v>110</v>
      </c>
      <c r="O436" s="84" t="s">
        <v>235</v>
      </c>
      <c r="P436" s="71">
        <f>IF('Sample list'!$D436="","",'Sample list'!$H436)</f>
        <v>50</v>
      </c>
      <c r="Q436" s="71">
        <f>IF('Sample list'!$D436="","",'Sample list'!$G436*'Sample list'!$H436)</f>
        <v>1285</v>
      </c>
      <c r="R436" s="82" t="s">
        <v>979</v>
      </c>
      <c r="S436" s="82" t="str">
        <f>IF('Sample list'!$D436="","",CONCATENATE('Sample information'!$B$16,"_",'Sample list'!$R436,"_org_",'Sample list'!$M436))</f>
        <v>YB-4209_PL5_org_</v>
      </c>
      <c r="T436" s="72" t="str">
        <f>IF('Sample list'!$M436="","",(CONCATENATE(20,LEFT('Sample list'!$M436,2),"-",(MID('Sample list'!$M436,3,2)),"-",(RIGHT('Sample list'!$M436,2)))))</f>
        <v/>
      </c>
      <c r="U436" s="72" t="str">
        <f>IF('Sample list'!$D436="","",IF('Sample information'!$B$22="","RML",'Sample information'!$B$22))</f>
        <v>NEBNext Ultra II Library Prep</v>
      </c>
      <c r="V436" s="72" t="s">
        <v>112</v>
      </c>
      <c r="W436" s="73"/>
      <c r="X436" s="73"/>
      <c r="Y436" s="72"/>
      <c r="Z436" s="72"/>
      <c r="AA436" s="94"/>
      <c r="AB436" s="72"/>
      <c r="AC436" s="93"/>
      <c r="AD436" s="72"/>
      <c r="AE436" s="72"/>
      <c r="AF436" s="73"/>
      <c r="AG436" s="16"/>
      <c r="AH436" s="16"/>
      <c r="AI436" s="16"/>
      <c r="AJ436" s="16"/>
      <c r="AK436" s="16"/>
      <c r="AL436" s="16"/>
      <c r="AM436" s="16"/>
      <c r="AN436" s="16"/>
      <c r="AO436" s="16"/>
      <c r="AP436" s="16"/>
      <c r="AQ436" s="16"/>
      <c r="AR436" s="16"/>
      <c r="AS436" s="16"/>
      <c r="AT436" s="16"/>
      <c r="AU436" s="16"/>
      <c r="AV436" s="16"/>
      <c r="AW436" s="16"/>
      <c r="AX436" s="16"/>
      <c r="AY436" s="16"/>
      <c r="AZ436" s="16"/>
    </row>
    <row r="437" ht="15.75" customHeight="1">
      <c r="A437" s="90" t="str">
        <f>IF('Sample list'!$D437="","",CONCATENATE('Sample information'!B$16," #1"," ",'Sample list'!$M437))</f>
        <v>YB-4209 #1 </v>
      </c>
      <c r="B437" s="90" t="str">
        <f>IF('Sample list'!$D437="","",CONCATENATE('Sample information'!B$16,"-",'Sample list'!$D437))</f>
        <v>YB-4209-BGLIB1373-24</v>
      </c>
      <c r="C437" s="91" t="s">
        <v>977</v>
      </c>
      <c r="D437" s="91" t="s">
        <v>1021</v>
      </c>
      <c r="E437" s="91" t="s">
        <v>115</v>
      </c>
      <c r="F437" s="82" t="s">
        <v>108</v>
      </c>
      <c r="G437" s="91">
        <v>25.7</v>
      </c>
      <c r="H437" s="91">
        <v>50.0</v>
      </c>
      <c r="I437" s="82"/>
      <c r="J437" s="82"/>
      <c r="K437" s="91" t="s">
        <v>237</v>
      </c>
      <c r="L437" s="90" t="str">
        <f t="array" ref="L437">IF('Sample list'!$I437="",CONCATENATE("Custom (",'Sample list'!$K437,")"),IF('Sample list'!$I437="No index","Custom (None)",INDEX(Index!$C$3:$V$230,MATCH('Sample list'!$J437,Index!$B$3:$B$230,0),MATCH('Sample list'!$I437,Index!$C$2:$V$2,0))))</f>
        <v>Custom (ACCTGGCTGT-TCATGGTACT)</v>
      </c>
      <c r="M437" s="84"/>
      <c r="N437" s="73" t="s">
        <v>110</v>
      </c>
      <c r="O437" s="84" t="s">
        <v>238</v>
      </c>
      <c r="P437" s="71">
        <f>IF('Sample list'!$D437="","",'Sample list'!$H437)</f>
        <v>50</v>
      </c>
      <c r="Q437" s="71">
        <f>IF('Sample list'!$D437="","",'Sample list'!$G437*'Sample list'!$H437)</f>
        <v>1285</v>
      </c>
      <c r="R437" s="82" t="s">
        <v>979</v>
      </c>
      <c r="S437" s="82" t="str">
        <f>IF('Sample list'!$D437="","",CONCATENATE('Sample information'!$B$16,"_",'Sample list'!$R437,"_org_",'Sample list'!$M437))</f>
        <v>YB-4209_PL5_org_</v>
      </c>
      <c r="T437" s="72" t="str">
        <f>IF('Sample list'!$M437="","",(CONCATENATE(20,LEFT('Sample list'!$M437,2),"-",(MID('Sample list'!$M437,3,2)),"-",(RIGHT('Sample list'!$M437,2)))))</f>
        <v/>
      </c>
      <c r="U437" s="72" t="str">
        <f>IF('Sample list'!$D437="","",IF('Sample information'!$B$22="","RML",'Sample information'!$B$22))</f>
        <v>NEBNext Ultra II Library Prep</v>
      </c>
      <c r="V437" s="72" t="s">
        <v>112</v>
      </c>
      <c r="W437" s="73"/>
      <c r="X437" s="73"/>
      <c r="Y437" s="72"/>
      <c r="Z437" s="72"/>
      <c r="AA437" s="94"/>
      <c r="AB437" s="72"/>
      <c r="AC437" s="93"/>
      <c r="AD437" s="72"/>
      <c r="AE437" s="72"/>
      <c r="AF437" s="73"/>
      <c r="AG437" s="16"/>
      <c r="AH437" s="16"/>
      <c r="AI437" s="16"/>
      <c r="AJ437" s="16"/>
      <c r="AK437" s="16"/>
      <c r="AL437" s="16"/>
      <c r="AM437" s="16"/>
      <c r="AN437" s="16"/>
      <c r="AO437" s="16"/>
      <c r="AP437" s="16"/>
      <c r="AQ437" s="16"/>
      <c r="AR437" s="16"/>
      <c r="AS437" s="16"/>
      <c r="AT437" s="16"/>
      <c r="AU437" s="16"/>
      <c r="AV437" s="16"/>
      <c r="AW437" s="16"/>
      <c r="AX437" s="16"/>
      <c r="AY437" s="16"/>
      <c r="AZ437" s="16"/>
    </row>
    <row r="438" ht="15.75" customHeight="1">
      <c r="A438" s="90" t="str">
        <f>IF('Sample list'!$D438="","",CONCATENATE('Sample information'!B$16," #1"," ",'Sample list'!$M438))</f>
        <v>YB-4209 #1 </v>
      </c>
      <c r="B438" s="90" t="str">
        <f>IF('Sample list'!$D438="","",CONCATENATE('Sample information'!B$16,"-",'Sample list'!$D438))</f>
        <v>YB-4209-BGLIB1374-24</v>
      </c>
      <c r="C438" s="91" t="s">
        <v>977</v>
      </c>
      <c r="D438" s="91" t="s">
        <v>1022</v>
      </c>
      <c r="E438" s="91" t="s">
        <v>115</v>
      </c>
      <c r="F438" s="82" t="s">
        <v>108</v>
      </c>
      <c r="G438" s="91">
        <v>25.7</v>
      </c>
      <c r="H438" s="91">
        <v>50.0</v>
      </c>
      <c r="I438" s="82"/>
      <c r="J438" s="82"/>
      <c r="K438" s="91" t="s">
        <v>240</v>
      </c>
      <c r="L438" s="90" t="str">
        <f t="array" ref="L438">IF('Sample list'!$I438="",CONCATENATE("Custom (",'Sample list'!$K438,")"),IF('Sample list'!$I438="No index","Custom (None)",INDEX(Index!$C$3:$V$230,MATCH('Sample list'!$J438,Index!$B$3:$B$230,0),MATCH('Sample list'!$I438,Index!$C$2:$V$2,0))))</f>
        <v>Custom (AGATGGACTA-GACAGGACAG)</v>
      </c>
      <c r="M438" s="84"/>
      <c r="N438" s="73" t="s">
        <v>110</v>
      </c>
      <c r="O438" s="84" t="s">
        <v>241</v>
      </c>
      <c r="P438" s="71">
        <f>IF('Sample list'!$D438="","",'Sample list'!$H438)</f>
        <v>50</v>
      </c>
      <c r="Q438" s="71">
        <f>IF('Sample list'!$D438="","",'Sample list'!$G438*'Sample list'!$H438)</f>
        <v>1285</v>
      </c>
      <c r="R438" s="82" t="s">
        <v>979</v>
      </c>
      <c r="S438" s="82" t="str">
        <f>IF('Sample list'!$D438="","",CONCATENATE('Sample information'!$B$16,"_",'Sample list'!$R438,"_org_",'Sample list'!$M438))</f>
        <v>YB-4209_PL5_org_</v>
      </c>
      <c r="T438" s="72" t="str">
        <f>IF('Sample list'!$M438="","",(CONCATENATE(20,LEFT('Sample list'!$M438,2),"-",(MID('Sample list'!$M438,3,2)),"-",(RIGHT('Sample list'!$M438,2)))))</f>
        <v/>
      </c>
      <c r="U438" s="72" t="str">
        <f>IF('Sample list'!$D438="","",IF('Sample information'!$B$22="","RML",'Sample information'!$B$22))</f>
        <v>NEBNext Ultra II Library Prep</v>
      </c>
      <c r="V438" s="72" t="s">
        <v>112</v>
      </c>
      <c r="W438" s="73"/>
      <c r="X438" s="73"/>
      <c r="Y438" s="72"/>
      <c r="Z438" s="72"/>
      <c r="AA438" s="94"/>
      <c r="AB438" s="72"/>
      <c r="AC438" s="93"/>
      <c r="AD438" s="72"/>
      <c r="AE438" s="72"/>
      <c r="AF438" s="73"/>
      <c r="AG438" s="16"/>
      <c r="AH438" s="16"/>
      <c r="AI438" s="16"/>
      <c r="AJ438" s="16"/>
      <c r="AK438" s="16"/>
      <c r="AL438" s="16"/>
      <c r="AM438" s="16"/>
      <c r="AN438" s="16"/>
      <c r="AO438" s="16"/>
      <c r="AP438" s="16"/>
      <c r="AQ438" s="16"/>
      <c r="AR438" s="16"/>
      <c r="AS438" s="16"/>
      <c r="AT438" s="16"/>
      <c r="AU438" s="16"/>
      <c r="AV438" s="16"/>
      <c r="AW438" s="16"/>
      <c r="AX438" s="16"/>
      <c r="AY438" s="16"/>
      <c r="AZ438" s="16"/>
    </row>
    <row r="439" ht="15.75" customHeight="1">
      <c r="A439" s="90" t="str">
        <f>IF('Sample list'!$D439="","",CONCATENATE('Sample information'!B$16," #1"," ",'Sample list'!$M439))</f>
        <v>YB-4209 #1 </v>
      </c>
      <c r="B439" s="90" t="str">
        <f>IF('Sample list'!$D439="","",CONCATENATE('Sample information'!B$16,"-",'Sample list'!$D439))</f>
        <v>YB-4209-BGLIB1375-24</v>
      </c>
      <c r="C439" s="91" t="s">
        <v>977</v>
      </c>
      <c r="D439" s="91" t="s">
        <v>1023</v>
      </c>
      <c r="E439" s="91" t="s">
        <v>115</v>
      </c>
      <c r="F439" s="82" t="s">
        <v>108</v>
      </c>
      <c r="G439" s="91">
        <v>25.7</v>
      </c>
      <c r="H439" s="91">
        <v>50.0</v>
      </c>
      <c r="I439" s="82"/>
      <c r="J439" s="82"/>
      <c r="K439" s="91" t="s">
        <v>243</v>
      </c>
      <c r="L439" s="90" t="str">
        <f t="array" ref="L439">IF('Sample list'!$I439="",CONCATENATE("Custom (",'Sample list'!$K439,")"),IF('Sample list'!$I439="No index","Custom (None)",INDEX(Index!$C$3:$V$230,MATCH('Sample list'!$J439,Index!$B$3:$B$230,0),MATCH('Sample list'!$I439,Index!$C$2:$V$2,0))))</f>
        <v>Custom (TCTGAGAGGC-CGTGACGACT)</v>
      </c>
      <c r="M439" s="84"/>
      <c r="N439" s="73" t="s">
        <v>110</v>
      </c>
      <c r="O439" s="84" t="s">
        <v>244</v>
      </c>
      <c r="P439" s="71">
        <f>IF('Sample list'!$D439="","",'Sample list'!$H439)</f>
        <v>50</v>
      </c>
      <c r="Q439" s="71">
        <f>IF('Sample list'!$D439="","",'Sample list'!$G439*'Sample list'!$H439)</f>
        <v>1285</v>
      </c>
      <c r="R439" s="82" t="s">
        <v>979</v>
      </c>
      <c r="S439" s="82" t="str">
        <f>IF('Sample list'!$D439="","",CONCATENATE('Sample information'!$B$16,"_",'Sample list'!$R439,"_org_",'Sample list'!$M439))</f>
        <v>YB-4209_PL5_org_</v>
      </c>
      <c r="T439" s="72" t="str">
        <f>IF('Sample list'!$M439="","",(CONCATENATE(20,LEFT('Sample list'!$M439,2),"-",(MID('Sample list'!$M439,3,2)),"-",(RIGHT('Sample list'!$M439,2)))))</f>
        <v/>
      </c>
      <c r="U439" s="72" t="str">
        <f>IF('Sample list'!$D439="","",IF('Sample information'!$B$22="","RML",'Sample information'!$B$22))</f>
        <v>NEBNext Ultra II Library Prep</v>
      </c>
      <c r="V439" s="72" t="s">
        <v>112</v>
      </c>
      <c r="W439" s="73"/>
      <c r="X439" s="73"/>
      <c r="Y439" s="72"/>
      <c r="Z439" s="72"/>
      <c r="AA439" s="94"/>
      <c r="AB439" s="72"/>
      <c r="AC439" s="93"/>
      <c r="AD439" s="72"/>
      <c r="AE439" s="72"/>
      <c r="AF439" s="73"/>
      <c r="AG439" s="16"/>
      <c r="AH439" s="16"/>
      <c r="AI439" s="16"/>
      <c r="AJ439" s="16"/>
      <c r="AK439" s="16"/>
      <c r="AL439" s="16"/>
      <c r="AM439" s="16"/>
      <c r="AN439" s="16"/>
      <c r="AO439" s="16"/>
      <c r="AP439" s="16"/>
      <c r="AQ439" s="16"/>
      <c r="AR439" s="16"/>
      <c r="AS439" s="16"/>
      <c r="AT439" s="16"/>
      <c r="AU439" s="16"/>
      <c r="AV439" s="16"/>
      <c r="AW439" s="16"/>
      <c r="AX439" s="16"/>
      <c r="AY439" s="16"/>
      <c r="AZ439" s="16"/>
    </row>
    <row r="440" ht="15.75" customHeight="1">
      <c r="A440" s="90" t="str">
        <f>IF('Sample list'!$D440="","",CONCATENATE('Sample information'!B$16," #1"," ",'Sample list'!$M440))</f>
        <v>YB-4209 #1 </v>
      </c>
      <c r="B440" s="90" t="str">
        <f>IF('Sample list'!$D440="","",CONCATENATE('Sample information'!B$16,"-",'Sample list'!$D440))</f>
        <v>YB-4209-BGLIB1376-24</v>
      </c>
      <c r="C440" s="91" t="s">
        <v>977</v>
      </c>
      <c r="D440" s="91" t="s">
        <v>1024</v>
      </c>
      <c r="E440" s="91" t="s">
        <v>115</v>
      </c>
      <c r="F440" s="82" t="s">
        <v>108</v>
      </c>
      <c r="G440" s="91">
        <v>25.7</v>
      </c>
      <c r="H440" s="91">
        <v>50.0</v>
      </c>
      <c r="I440" s="82"/>
      <c r="J440" s="82"/>
      <c r="K440" s="91" t="s">
        <v>246</v>
      </c>
      <c r="L440" s="90" t="str">
        <f t="array" ref="L440">IF('Sample list'!$I440="",CONCATENATE("Custom (",'Sample list'!$K440,")"),IF('Sample list'!$I440="No index","Custom (None)",INDEX(Index!$C$3:$V$230,MATCH('Sample list'!$J440,Index!$B$3:$B$230,0),MATCH('Sample list'!$I440,Index!$C$2:$V$2,0))))</f>
        <v>Custom (CTTGAACCTA-ACTTACCGGC)</v>
      </c>
      <c r="M440" s="84"/>
      <c r="N440" s="73" t="s">
        <v>110</v>
      </c>
      <c r="O440" s="84" t="s">
        <v>247</v>
      </c>
      <c r="P440" s="71">
        <f>IF('Sample list'!$D440="","",'Sample list'!$H440)</f>
        <v>50</v>
      </c>
      <c r="Q440" s="71">
        <f>IF('Sample list'!$D440="","",'Sample list'!$G440*'Sample list'!$H440)</f>
        <v>1285</v>
      </c>
      <c r="R440" s="82" t="s">
        <v>979</v>
      </c>
      <c r="S440" s="82" t="str">
        <f>IF('Sample list'!$D440="","",CONCATENATE('Sample information'!$B$16,"_",'Sample list'!$R440,"_org_",'Sample list'!$M440))</f>
        <v>YB-4209_PL5_org_</v>
      </c>
      <c r="T440" s="72" t="str">
        <f>IF('Sample list'!$M440="","",(CONCATENATE(20,LEFT('Sample list'!$M440,2),"-",(MID('Sample list'!$M440,3,2)),"-",(RIGHT('Sample list'!$M440,2)))))</f>
        <v/>
      </c>
      <c r="U440" s="72" t="str">
        <f>IF('Sample list'!$D440="","",IF('Sample information'!$B$22="","RML",'Sample information'!$B$22))</f>
        <v>NEBNext Ultra II Library Prep</v>
      </c>
      <c r="V440" s="72" t="s">
        <v>112</v>
      </c>
      <c r="W440" s="73"/>
      <c r="X440" s="73"/>
      <c r="Y440" s="72"/>
      <c r="Z440" s="72"/>
      <c r="AA440" s="94"/>
      <c r="AB440" s="72"/>
      <c r="AC440" s="93"/>
      <c r="AD440" s="72"/>
      <c r="AE440" s="72"/>
      <c r="AF440" s="73"/>
      <c r="AG440" s="16"/>
      <c r="AH440" s="16"/>
      <c r="AI440" s="16"/>
      <c r="AJ440" s="16"/>
      <c r="AK440" s="16"/>
      <c r="AL440" s="16"/>
      <c r="AM440" s="16"/>
      <c r="AN440" s="16"/>
      <c r="AO440" s="16"/>
      <c r="AP440" s="16"/>
      <c r="AQ440" s="16"/>
      <c r="AR440" s="16"/>
      <c r="AS440" s="16"/>
      <c r="AT440" s="16"/>
      <c r="AU440" s="16"/>
      <c r="AV440" s="16"/>
      <c r="AW440" s="16"/>
      <c r="AX440" s="16"/>
      <c r="AY440" s="16"/>
      <c r="AZ440" s="16"/>
    </row>
    <row r="441" ht="15.75" customHeight="1">
      <c r="A441" s="90" t="str">
        <f>IF('Sample list'!$D441="","",CONCATENATE('Sample information'!B$16," #1"," ",'Sample list'!$M441))</f>
        <v>YB-4209 #1 </v>
      </c>
      <c r="B441" s="90" t="str">
        <f>IF('Sample list'!$D441="","",CONCATENATE('Sample information'!B$16,"-",'Sample list'!$D441))</f>
        <v>YB-4209-BGLIB1377-24</v>
      </c>
      <c r="C441" s="91" t="s">
        <v>977</v>
      </c>
      <c r="D441" s="91" t="s">
        <v>1025</v>
      </c>
      <c r="E441" s="91" t="s">
        <v>115</v>
      </c>
      <c r="F441" s="82" t="s">
        <v>108</v>
      </c>
      <c r="G441" s="91">
        <v>25.7</v>
      </c>
      <c r="H441" s="91">
        <v>50.0</v>
      </c>
      <c r="I441" s="82"/>
      <c r="J441" s="82"/>
      <c r="K441" s="91" t="s">
        <v>249</v>
      </c>
      <c r="L441" s="90" t="str">
        <f t="array" ref="L441">IF('Sample list'!$I441="",CONCATENATE("Custom (",'Sample list'!$K441,")"),IF('Sample list'!$I441="No index","Custom (None)",INDEX(Index!$C$3:$V$230,MATCH('Sample list'!$J441,Index!$B$3:$B$230,0),MATCH('Sample list'!$I441,Index!$C$2:$V$2,0))))</f>
        <v>Custom (CGAGAGTCTT-GCTCTCCTTC)</v>
      </c>
      <c r="M441" s="84"/>
      <c r="N441" s="73" t="s">
        <v>110</v>
      </c>
      <c r="O441" s="84" t="s">
        <v>250</v>
      </c>
      <c r="P441" s="71">
        <f>IF('Sample list'!$D441="","",'Sample list'!$H441)</f>
        <v>50</v>
      </c>
      <c r="Q441" s="71">
        <f>IF('Sample list'!$D441="","",'Sample list'!$G441*'Sample list'!$H441)</f>
        <v>1285</v>
      </c>
      <c r="R441" s="82" t="s">
        <v>979</v>
      </c>
      <c r="S441" s="82" t="str">
        <f>IF('Sample list'!$D441="","",CONCATENATE('Sample information'!$B$16,"_",'Sample list'!$R441,"_org_",'Sample list'!$M441))</f>
        <v>YB-4209_PL5_org_</v>
      </c>
      <c r="T441" s="72" t="str">
        <f>IF('Sample list'!$M441="","",(CONCATENATE(20,LEFT('Sample list'!$M441,2),"-",(MID('Sample list'!$M441,3,2)),"-",(RIGHT('Sample list'!$M441,2)))))</f>
        <v/>
      </c>
      <c r="U441" s="72" t="str">
        <f>IF('Sample list'!$D441="","",IF('Sample information'!$B$22="","RML",'Sample information'!$B$22))</f>
        <v>NEBNext Ultra II Library Prep</v>
      </c>
      <c r="V441" s="72" t="s">
        <v>112</v>
      </c>
      <c r="W441" s="73"/>
      <c r="X441" s="73"/>
      <c r="Y441" s="72"/>
      <c r="Z441" s="72"/>
      <c r="AA441" s="94"/>
      <c r="AB441" s="72"/>
      <c r="AC441" s="93"/>
      <c r="AD441" s="72"/>
      <c r="AE441" s="72"/>
      <c r="AF441" s="73"/>
      <c r="AG441" s="16"/>
      <c r="AH441" s="16"/>
      <c r="AI441" s="16"/>
      <c r="AJ441" s="16"/>
      <c r="AK441" s="16"/>
      <c r="AL441" s="16"/>
      <c r="AM441" s="16"/>
      <c r="AN441" s="16"/>
      <c r="AO441" s="16"/>
      <c r="AP441" s="16"/>
      <c r="AQ441" s="16"/>
      <c r="AR441" s="16"/>
      <c r="AS441" s="16"/>
      <c r="AT441" s="16"/>
      <c r="AU441" s="16"/>
      <c r="AV441" s="16"/>
      <c r="AW441" s="16"/>
      <c r="AX441" s="16"/>
      <c r="AY441" s="16"/>
      <c r="AZ441" s="16"/>
    </row>
    <row r="442" ht="15.75" customHeight="1">
      <c r="A442" s="90" t="str">
        <f>IF('Sample list'!$D442="","",CONCATENATE('Sample information'!B$16," #1"," ",'Sample list'!$M442))</f>
        <v>YB-4209 #1 </v>
      </c>
      <c r="B442" s="90" t="str">
        <f>IF('Sample list'!$D442="","",CONCATENATE('Sample information'!B$16,"-",'Sample list'!$D442))</f>
        <v>YB-4209-BGLIB1378-24</v>
      </c>
      <c r="C442" s="91" t="s">
        <v>977</v>
      </c>
      <c r="D442" s="91" t="s">
        <v>1026</v>
      </c>
      <c r="E442" s="91" t="s">
        <v>115</v>
      </c>
      <c r="F442" s="82" t="s">
        <v>108</v>
      </c>
      <c r="G442" s="91">
        <v>25.7</v>
      </c>
      <c r="H442" s="91">
        <v>50.0</v>
      </c>
      <c r="I442" s="82"/>
      <c r="J442" s="82"/>
      <c r="K442" s="91" t="s">
        <v>252</v>
      </c>
      <c r="L442" s="90" t="str">
        <f t="array" ref="L442">IF('Sample list'!$I442="",CONCATENATE("Custom (",'Sample list'!$K442,")"),IF('Sample list'!$I442="No index","Custom (None)",INDEX(Index!$C$3:$V$230,MATCH('Sample list'!$J442,Index!$B$3:$B$230,0),MATCH('Sample list'!$I442,Index!$C$2:$V$2,0))))</f>
        <v>Custom (GTCGATCTTC-AGTGACCACG)</v>
      </c>
      <c r="M442" s="84"/>
      <c r="N442" s="73" t="s">
        <v>110</v>
      </c>
      <c r="O442" s="84" t="s">
        <v>253</v>
      </c>
      <c r="P442" s="71">
        <f>IF('Sample list'!$D442="","",'Sample list'!$H442)</f>
        <v>50</v>
      </c>
      <c r="Q442" s="71">
        <f>IF('Sample list'!$D442="","",'Sample list'!$G442*'Sample list'!$H442)</f>
        <v>1285</v>
      </c>
      <c r="R442" s="82" t="s">
        <v>979</v>
      </c>
      <c r="S442" s="82" t="str">
        <f>IF('Sample list'!$D442="","",CONCATENATE('Sample information'!$B$16,"_",'Sample list'!$R442,"_org_",'Sample list'!$M442))</f>
        <v>YB-4209_PL5_org_</v>
      </c>
      <c r="T442" s="72" t="str">
        <f>IF('Sample list'!$M442="","",(CONCATENATE(20,LEFT('Sample list'!$M442,2),"-",(MID('Sample list'!$M442,3,2)),"-",(RIGHT('Sample list'!$M442,2)))))</f>
        <v/>
      </c>
      <c r="U442" s="72" t="str">
        <f>IF('Sample list'!$D442="","",IF('Sample information'!$B$22="","RML",'Sample information'!$B$22))</f>
        <v>NEBNext Ultra II Library Prep</v>
      </c>
      <c r="V442" s="72" t="s">
        <v>112</v>
      </c>
      <c r="W442" s="73"/>
      <c r="X442" s="73"/>
      <c r="Y442" s="72"/>
      <c r="Z442" s="72"/>
      <c r="AA442" s="94"/>
      <c r="AB442" s="72"/>
      <c r="AC442" s="93"/>
      <c r="AD442" s="72"/>
      <c r="AE442" s="72"/>
      <c r="AF442" s="73"/>
      <c r="AG442" s="16"/>
      <c r="AH442" s="16"/>
      <c r="AI442" s="16"/>
      <c r="AJ442" s="16"/>
      <c r="AK442" s="16"/>
      <c r="AL442" s="16"/>
      <c r="AM442" s="16"/>
      <c r="AN442" s="16"/>
      <c r="AO442" s="16"/>
      <c r="AP442" s="16"/>
      <c r="AQ442" s="16"/>
      <c r="AR442" s="16"/>
      <c r="AS442" s="16"/>
      <c r="AT442" s="16"/>
      <c r="AU442" s="16"/>
      <c r="AV442" s="16"/>
      <c r="AW442" s="16"/>
      <c r="AX442" s="16"/>
      <c r="AY442" s="16"/>
      <c r="AZ442" s="16"/>
    </row>
    <row r="443" ht="15.75" customHeight="1">
      <c r="A443" s="90" t="str">
        <f>IF('Sample list'!$D443="","",CONCATENATE('Sample information'!B$16," #1"," ",'Sample list'!$M443))</f>
        <v>YB-4209 #1 </v>
      </c>
      <c r="B443" s="90" t="str">
        <f>IF('Sample list'!$D443="","",CONCATENATE('Sample information'!B$16,"-",'Sample list'!$D443))</f>
        <v>YB-4209-BGLIB1379-24</v>
      </c>
      <c r="C443" s="91" t="s">
        <v>977</v>
      </c>
      <c r="D443" s="91" t="s">
        <v>1027</v>
      </c>
      <c r="E443" s="91" t="s">
        <v>115</v>
      </c>
      <c r="F443" s="82" t="s">
        <v>108</v>
      </c>
      <c r="G443" s="91">
        <v>25.7</v>
      </c>
      <c r="H443" s="91">
        <v>50.0</v>
      </c>
      <c r="I443" s="82"/>
      <c r="J443" s="82"/>
      <c r="K443" s="91" t="s">
        <v>255</v>
      </c>
      <c r="L443" s="90" t="str">
        <f t="array" ref="L443">IF('Sample list'!$I443="",CONCATENATE("Custom (",'Sample list'!$K443,")"),IF('Sample list'!$I443="No index","Custom (None)",INDEX(Index!$C$3:$V$230,MATCH('Sample list'!$J443,Index!$B$3:$B$230,0),MATCH('Sample list'!$I443,Index!$C$2:$V$2,0))))</f>
        <v>Custom (GACAATCCAA-CGGCTGTTAG)</v>
      </c>
      <c r="M443" s="84"/>
      <c r="N443" s="73" t="s">
        <v>110</v>
      </c>
      <c r="O443" s="84" t="s">
        <v>256</v>
      </c>
      <c r="P443" s="71">
        <f>IF('Sample list'!$D443="","",'Sample list'!$H443)</f>
        <v>50</v>
      </c>
      <c r="Q443" s="71">
        <f>IF('Sample list'!$D443="","",'Sample list'!$G443*'Sample list'!$H443)</f>
        <v>1285</v>
      </c>
      <c r="R443" s="82" t="s">
        <v>979</v>
      </c>
      <c r="S443" s="82" t="str">
        <f>IF('Sample list'!$D443="","",CONCATENATE('Sample information'!$B$16,"_",'Sample list'!$R443,"_org_",'Sample list'!$M443))</f>
        <v>YB-4209_PL5_org_</v>
      </c>
      <c r="T443" s="72" t="str">
        <f>IF('Sample list'!$M443="","",(CONCATENATE(20,LEFT('Sample list'!$M443,2),"-",(MID('Sample list'!$M443,3,2)),"-",(RIGHT('Sample list'!$M443,2)))))</f>
        <v/>
      </c>
      <c r="U443" s="72" t="str">
        <f>IF('Sample list'!$D443="","",IF('Sample information'!$B$22="","RML",'Sample information'!$B$22))</f>
        <v>NEBNext Ultra II Library Prep</v>
      </c>
      <c r="V443" s="72" t="s">
        <v>112</v>
      </c>
      <c r="W443" s="73"/>
      <c r="X443" s="73"/>
      <c r="Y443" s="72"/>
      <c r="Z443" s="72"/>
      <c r="AA443" s="94"/>
      <c r="AB443" s="72"/>
      <c r="AC443" s="93"/>
      <c r="AD443" s="72"/>
      <c r="AE443" s="72"/>
      <c r="AF443" s="73"/>
      <c r="AG443" s="16"/>
      <c r="AH443" s="16"/>
      <c r="AI443" s="16"/>
      <c r="AJ443" s="16"/>
      <c r="AK443" s="16"/>
      <c r="AL443" s="16"/>
      <c r="AM443" s="16"/>
      <c r="AN443" s="16"/>
      <c r="AO443" s="16"/>
      <c r="AP443" s="16"/>
      <c r="AQ443" s="16"/>
      <c r="AR443" s="16"/>
      <c r="AS443" s="16"/>
      <c r="AT443" s="16"/>
      <c r="AU443" s="16"/>
      <c r="AV443" s="16"/>
      <c r="AW443" s="16"/>
      <c r="AX443" s="16"/>
      <c r="AY443" s="16"/>
      <c r="AZ443" s="16"/>
    </row>
    <row r="444" ht="15.75" customHeight="1">
      <c r="A444" s="90" t="str">
        <f>IF('Sample list'!$D444="","",CONCATENATE('Sample information'!B$16," #1"," ",'Sample list'!$M444))</f>
        <v>YB-4209 #1 </v>
      </c>
      <c r="B444" s="90" t="str">
        <f>IF('Sample list'!$D444="","",CONCATENATE('Sample information'!B$16,"-",'Sample list'!$D444))</f>
        <v>YB-4209-BGLIB1380-24</v>
      </c>
      <c r="C444" s="91" t="s">
        <v>977</v>
      </c>
      <c r="D444" s="91" t="s">
        <v>1028</v>
      </c>
      <c r="E444" s="91" t="s">
        <v>115</v>
      </c>
      <c r="F444" s="82" t="s">
        <v>108</v>
      </c>
      <c r="G444" s="91">
        <v>25.7</v>
      </c>
      <c r="H444" s="91">
        <v>50.0</v>
      </c>
      <c r="I444" s="82"/>
      <c r="J444" s="82"/>
      <c r="K444" s="91" t="s">
        <v>258</v>
      </c>
      <c r="L444" s="90" t="str">
        <f t="array" ref="L444">IF('Sample list'!$I444="",CONCATENATE("Custom (",'Sample list'!$K444,")"),IF('Sample list'!$I444="No index","Custom (None)",INDEX(Index!$C$3:$V$230,MATCH('Sample list'!$J444,Index!$B$3:$B$230,0),MATCH('Sample list'!$I444,Index!$C$2:$V$2,0))))</f>
        <v>Custom (TGTGCCAATT-CAGTCGGAGT)</v>
      </c>
      <c r="M444" s="84"/>
      <c r="N444" s="73" t="s">
        <v>110</v>
      </c>
      <c r="O444" s="84" t="s">
        <v>259</v>
      </c>
      <c r="P444" s="71">
        <f>IF('Sample list'!$D444="","",'Sample list'!$H444)</f>
        <v>50</v>
      </c>
      <c r="Q444" s="71">
        <f>IF('Sample list'!$D444="","",'Sample list'!$G444*'Sample list'!$H444)</f>
        <v>1285</v>
      </c>
      <c r="R444" s="82" t="s">
        <v>979</v>
      </c>
      <c r="S444" s="82" t="str">
        <f>IF('Sample list'!$D444="","",CONCATENATE('Sample information'!$B$16,"_",'Sample list'!$R444,"_org_",'Sample list'!$M444))</f>
        <v>YB-4209_PL5_org_</v>
      </c>
      <c r="T444" s="72" t="str">
        <f>IF('Sample list'!$M444="","",(CONCATENATE(20,LEFT('Sample list'!$M444,2),"-",(MID('Sample list'!$M444,3,2)),"-",(RIGHT('Sample list'!$M444,2)))))</f>
        <v/>
      </c>
      <c r="U444" s="72" t="str">
        <f>IF('Sample list'!$D444="","",IF('Sample information'!$B$22="","RML",'Sample information'!$B$22))</f>
        <v>NEBNext Ultra II Library Prep</v>
      </c>
      <c r="V444" s="72" t="s">
        <v>112</v>
      </c>
      <c r="W444" s="73"/>
      <c r="X444" s="73"/>
      <c r="Y444" s="72"/>
      <c r="Z444" s="72"/>
      <c r="AA444" s="94"/>
      <c r="AB444" s="72"/>
      <c r="AC444" s="93"/>
      <c r="AD444" s="72"/>
      <c r="AE444" s="72"/>
      <c r="AF444" s="73"/>
      <c r="AG444" s="16"/>
      <c r="AH444" s="16"/>
      <c r="AI444" s="16"/>
      <c r="AJ444" s="16"/>
      <c r="AK444" s="16"/>
      <c r="AL444" s="16"/>
      <c r="AM444" s="16"/>
      <c r="AN444" s="16"/>
      <c r="AO444" s="16"/>
      <c r="AP444" s="16"/>
      <c r="AQ444" s="16"/>
      <c r="AR444" s="16"/>
      <c r="AS444" s="16"/>
      <c r="AT444" s="16"/>
      <c r="AU444" s="16"/>
      <c r="AV444" s="16"/>
      <c r="AW444" s="16"/>
      <c r="AX444" s="16"/>
      <c r="AY444" s="16"/>
      <c r="AZ444" s="16"/>
    </row>
    <row r="445" ht="15.75" customHeight="1">
      <c r="A445" s="90" t="str">
        <f>IF('Sample list'!$D445="","",CONCATENATE('Sample information'!B$16," #1"," ",'Sample list'!$M445))</f>
        <v>YB-4209 #1 </v>
      </c>
      <c r="B445" s="90" t="str">
        <f>IF('Sample list'!$D445="","",CONCATENATE('Sample information'!B$16,"-",'Sample list'!$D445))</f>
        <v>YB-4209-BGLIB1381-24</v>
      </c>
      <c r="C445" s="91" t="s">
        <v>977</v>
      </c>
      <c r="D445" s="91" t="s">
        <v>1029</v>
      </c>
      <c r="E445" s="91" t="s">
        <v>115</v>
      </c>
      <c r="F445" s="82" t="s">
        <v>108</v>
      </c>
      <c r="G445" s="91">
        <v>25.7</v>
      </c>
      <c r="H445" s="91">
        <v>50.0</v>
      </c>
      <c r="I445" s="82"/>
      <c r="J445" s="82"/>
      <c r="K445" s="91" t="s">
        <v>261</v>
      </c>
      <c r="L445" s="90" t="str">
        <f t="array" ref="L445">IF('Sample list'!$I445="",CONCATENATE("Custom (",'Sample list'!$K445,")"),IF('Sample list'!$I445="No index","Custom (None)",INDEX(Index!$C$3:$V$230,MATCH('Sample list'!$J445,Index!$B$3:$B$230,0),MATCH('Sample list'!$I445,Index!$C$2:$V$2,0))))</f>
        <v>Custom (GCGATTGCCT-ATGAGTCTGT)</v>
      </c>
      <c r="M445" s="84"/>
      <c r="N445" s="73" t="s">
        <v>110</v>
      </c>
      <c r="O445" s="84" t="s">
        <v>262</v>
      </c>
      <c r="P445" s="71">
        <f>IF('Sample list'!$D445="","",'Sample list'!$H445)</f>
        <v>50</v>
      </c>
      <c r="Q445" s="71">
        <f>IF('Sample list'!$D445="","",'Sample list'!$G445*'Sample list'!$H445)</f>
        <v>1285</v>
      </c>
      <c r="R445" s="82" t="s">
        <v>979</v>
      </c>
      <c r="S445" s="82" t="str">
        <f>IF('Sample list'!$D445="","",CONCATENATE('Sample information'!$B$16,"_",'Sample list'!$R445,"_org_",'Sample list'!$M445))</f>
        <v>YB-4209_PL5_org_</v>
      </c>
      <c r="T445" s="72" t="str">
        <f>IF('Sample list'!$M445="","",(CONCATENATE(20,LEFT('Sample list'!$M445,2),"-",(MID('Sample list'!$M445,3,2)),"-",(RIGHT('Sample list'!$M445,2)))))</f>
        <v/>
      </c>
      <c r="U445" s="72" t="str">
        <f>IF('Sample list'!$D445="","",IF('Sample information'!$B$22="","RML",'Sample information'!$B$22))</f>
        <v>NEBNext Ultra II Library Prep</v>
      </c>
      <c r="V445" s="72" t="s">
        <v>112</v>
      </c>
      <c r="W445" s="73"/>
      <c r="X445" s="73"/>
      <c r="Y445" s="72"/>
      <c r="Z445" s="72"/>
      <c r="AA445" s="94"/>
      <c r="AB445" s="72"/>
      <c r="AC445" s="93"/>
      <c r="AD445" s="72"/>
      <c r="AE445" s="72"/>
      <c r="AF445" s="73"/>
      <c r="AG445" s="16"/>
      <c r="AH445" s="16"/>
      <c r="AI445" s="16"/>
      <c r="AJ445" s="16"/>
      <c r="AK445" s="16"/>
      <c r="AL445" s="16"/>
      <c r="AM445" s="16"/>
      <c r="AN445" s="16"/>
      <c r="AO445" s="16"/>
      <c r="AP445" s="16"/>
      <c r="AQ445" s="16"/>
      <c r="AR445" s="16"/>
      <c r="AS445" s="16"/>
      <c r="AT445" s="16"/>
      <c r="AU445" s="16"/>
      <c r="AV445" s="16"/>
      <c r="AW445" s="16"/>
      <c r="AX445" s="16"/>
      <c r="AY445" s="16"/>
      <c r="AZ445" s="16"/>
    </row>
    <row r="446" ht="15.75" customHeight="1">
      <c r="A446" s="90" t="str">
        <f>IF('Sample list'!$D446="","",CONCATENATE('Sample information'!B$16," #1"," ",'Sample list'!$M446))</f>
        <v>YB-4209 #1 </v>
      </c>
      <c r="B446" s="90" t="str">
        <f>IF('Sample list'!$D446="","",CONCATENATE('Sample information'!B$16,"-",'Sample list'!$D446))</f>
        <v>YB-4209-BGLIB1382-24</v>
      </c>
      <c r="C446" s="91" t="s">
        <v>977</v>
      </c>
      <c r="D446" s="91" t="s">
        <v>1030</v>
      </c>
      <c r="E446" s="91" t="s">
        <v>115</v>
      </c>
      <c r="F446" s="82" t="s">
        <v>108</v>
      </c>
      <c r="G446" s="91">
        <v>25.7</v>
      </c>
      <c r="H446" s="91">
        <v>50.0</v>
      </c>
      <c r="I446" s="82"/>
      <c r="J446" s="82"/>
      <c r="K446" s="91" t="s">
        <v>264</v>
      </c>
      <c r="L446" s="90" t="str">
        <f t="array" ref="L446">IF('Sample list'!$I446="",CONCATENATE("Custom (",'Sample list'!$K446,")"),IF('Sample list'!$I446="No index","Custom (None)",INDEX(Index!$C$3:$V$230,MATCH('Sample list'!$J446,Index!$B$3:$B$230,0),MATCH('Sample list'!$I446,Index!$C$2:$V$2,0))))</f>
        <v>Custom (TAGTGTTGCA-CGTTCTGGTA)</v>
      </c>
      <c r="M446" s="84"/>
      <c r="N446" s="73" t="s">
        <v>110</v>
      </c>
      <c r="O446" s="84" t="s">
        <v>265</v>
      </c>
      <c r="P446" s="71">
        <f>IF('Sample list'!$D446="","",'Sample list'!$H446)</f>
        <v>50</v>
      </c>
      <c r="Q446" s="71">
        <f>IF('Sample list'!$D446="","",'Sample list'!$G446*'Sample list'!$H446)</f>
        <v>1285</v>
      </c>
      <c r="R446" s="82" t="s">
        <v>979</v>
      </c>
      <c r="S446" s="82" t="str">
        <f>IF('Sample list'!$D446="","",CONCATENATE('Sample information'!$B$16,"_",'Sample list'!$R446,"_org_",'Sample list'!$M446))</f>
        <v>YB-4209_PL5_org_</v>
      </c>
      <c r="T446" s="72" t="str">
        <f>IF('Sample list'!$M446="","",(CONCATENATE(20,LEFT('Sample list'!$M446,2),"-",(MID('Sample list'!$M446,3,2)),"-",(RIGHT('Sample list'!$M446,2)))))</f>
        <v/>
      </c>
      <c r="U446" s="72" t="str">
        <f>IF('Sample list'!$D446="","",IF('Sample information'!$B$22="","RML",'Sample information'!$B$22))</f>
        <v>NEBNext Ultra II Library Prep</v>
      </c>
      <c r="V446" s="72" t="s">
        <v>112</v>
      </c>
      <c r="W446" s="73"/>
      <c r="X446" s="73"/>
      <c r="Y446" s="72"/>
      <c r="Z446" s="72"/>
      <c r="AA446" s="94"/>
      <c r="AB446" s="72"/>
      <c r="AC446" s="93"/>
      <c r="AD446" s="72"/>
      <c r="AE446" s="72"/>
      <c r="AF446" s="73"/>
      <c r="AG446" s="16"/>
      <c r="AH446" s="16"/>
      <c r="AI446" s="16"/>
      <c r="AJ446" s="16"/>
      <c r="AK446" s="16"/>
      <c r="AL446" s="16"/>
      <c r="AM446" s="16"/>
      <c r="AN446" s="16"/>
      <c r="AO446" s="16"/>
      <c r="AP446" s="16"/>
      <c r="AQ446" s="16"/>
      <c r="AR446" s="16"/>
      <c r="AS446" s="16"/>
      <c r="AT446" s="16"/>
      <c r="AU446" s="16"/>
      <c r="AV446" s="16"/>
      <c r="AW446" s="16"/>
      <c r="AX446" s="16"/>
      <c r="AY446" s="16"/>
      <c r="AZ446" s="16"/>
    </row>
    <row r="447" ht="15.75" customHeight="1">
      <c r="A447" s="90" t="str">
        <f>IF('Sample list'!$D447="","",CONCATENATE('Sample information'!B$16," #1"," ",'Sample list'!$M447))</f>
        <v>YB-4209 #1 </v>
      </c>
      <c r="B447" s="90" t="str">
        <f>IF('Sample list'!$D447="","",CONCATENATE('Sample information'!B$16,"-",'Sample list'!$D447))</f>
        <v>YB-4209-BGLIB1383-24</v>
      </c>
      <c r="C447" s="91" t="s">
        <v>977</v>
      </c>
      <c r="D447" s="91" t="s">
        <v>1031</v>
      </c>
      <c r="E447" s="91" t="s">
        <v>115</v>
      </c>
      <c r="F447" s="82" t="s">
        <v>108</v>
      </c>
      <c r="G447" s="91">
        <v>25.7</v>
      </c>
      <c r="H447" s="91">
        <v>50.0</v>
      </c>
      <c r="I447" s="82"/>
      <c r="J447" s="82"/>
      <c r="K447" s="91" t="s">
        <v>267</v>
      </c>
      <c r="L447" s="90" t="str">
        <f t="array" ref="L447">IF('Sample list'!$I447="",CONCATENATE("Custom (",'Sample list'!$K447,")"),IF('Sample list'!$I447="No index","Custom (None)",INDEX(Index!$C$3:$V$230,MATCH('Sample list'!$J447,Index!$B$3:$B$230,0),MATCH('Sample list'!$I447,Index!$C$2:$V$2,0))))</f>
        <v>Custom (CAGGCGATTC-CATTGACGGC)</v>
      </c>
      <c r="M447" s="84"/>
      <c r="N447" s="73" t="s">
        <v>110</v>
      </c>
      <c r="O447" s="84" t="s">
        <v>268</v>
      </c>
      <c r="P447" s="71">
        <f>IF('Sample list'!$D447="","",'Sample list'!$H447)</f>
        <v>50</v>
      </c>
      <c r="Q447" s="71">
        <f>IF('Sample list'!$D447="","",'Sample list'!$G447*'Sample list'!$H447)</f>
        <v>1285</v>
      </c>
      <c r="R447" s="82" t="s">
        <v>979</v>
      </c>
      <c r="S447" s="82" t="str">
        <f>IF('Sample list'!$D447="","",CONCATENATE('Sample information'!$B$16,"_",'Sample list'!$R447,"_org_",'Sample list'!$M447))</f>
        <v>YB-4209_PL5_org_</v>
      </c>
      <c r="T447" s="72" t="str">
        <f>IF('Sample list'!$M447="","",(CONCATENATE(20,LEFT('Sample list'!$M447,2),"-",(MID('Sample list'!$M447,3,2)),"-",(RIGHT('Sample list'!$M447,2)))))</f>
        <v/>
      </c>
      <c r="U447" s="72" t="str">
        <f>IF('Sample list'!$D447="","",IF('Sample information'!$B$22="","RML",'Sample information'!$B$22))</f>
        <v>NEBNext Ultra II Library Prep</v>
      </c>
      <c r="V447" s="72" t="s">
        <v>112</v>
      </c>
      <c r="W447" s="73"/>
      <c r="X447" s="73"/>
      <c r="Y447" s="72"/>
      <c r="Z447" s="72"/>
      <c r="AA447" s="94"/>
      <c r="AB447" s="72"/>
      <c r="AC447" s="93"/>
      <c r="AD447" s="72"/>
      <c r="AE447" s="72"/>
      <c r="AF447" s="73"/>
      <c r="AG447" s="16"/>
      <c r="AH447" s="16"/>
      <c r="AI447" s="16"/>
      <c r="AJ447" s="16"/>
      <c r="AK447" s="16"/>
      <c r="AL447" s="16"/>
      <c r="AM447" s="16"/>
      <c r="AN447" s="16"/>
      <c r="AO447" s="16"/>
      <c r="AP447" s="16"/>
      <c r="AQ447" s="16"/>
      <c r="AR447" s="16"/>
      <c r="AS447" s="16"/>
      <c r="AT447" s="16"/>
      <c r="AU447" s="16"/>
      <c r="AV447" s="16"/>
      <c r="AW447" s="16"/>
      <c r="AX447" s="16"/>
      <c r="AY447" s="16"/>
      <c r="AZ447" s="16"/>
    </row>
    <row r="448" ht="15.75" customHeight="1">
      <c r="A448" s="90" t="str">
        <f>IF('Sample list'!$D448="","",CONCATENATE('Sample information'!B$16," #1"," ",'Sample list'!$M448))</f>
        <v>YB-4209 #1 </v>
      </c>
      <c r="B448" s="90" t="str">
        <f>IF('Sample list'!$D448="","",CONCATENATE('Sample information'!B$16,"-",'Sample list'!$D448))</f>
        <v>YB-4209-BGLIB1384-24</v>
      </c>
      <c r="C448" s="91" t="s">
        <v>977</v>
      </c>
      <c r="D448" s="91" t="s">
        <v>1032</v>
      </c>
      <c r="E448" s="91" t="s">
        <v>115</v>
      </c>
      <c r="F448" s="82" t="s">
        <v>108</v>
      </c>
      <c r="G448" s="91">
        <v>25.7</v>
      </c>
      <c r="H448" s="91">
        <v>50.0</v>
      </c>
      <c r="I448" s="82"/>
      <c r="J448" s="82"/>
      <c r="K448" s="91" t="s">
        <v>270</v>
      </c>
      <c r="L448" s="90" t="str">
        <f t="array" ref="L448">IF('Sample list'!$I448="",CONCATENATE("Custom (",'Sample list'!$K448,")"),IF('Sample list'!$I448="No index","Custom (None)",INDEX(Index!$C$3:$V$230,MATCH('Sample list'!$J448,Index!$B$3:$B$230,0),MATCH('Sample list'!$I448,Index!$C$2:$V$2,0))))</f>
        <v>Custom (TGTCATGCGA-TTGGCCAATG)</v>
      </c>
      <c r="M448" s="84"/>
      <c r="N448" s="73" t="s">
        <v>110</v>
      </c>
      <c r="O448" s="84" t="s">
        <v>271</v>
      </c>
      <c r="P448" s="71">
        <f>IF('Sample list'!$D448="","",'Sample list'!$H448)</f>
        <v>50</v>
      </c>
      <c r="Q448" s="71">
        <f>IF('Sample list'!$D448="","",'Sample list'!$G448*'Sample list'!$H448)</f>
        <v>1285</v>
      </c>
      <c r="R448" s="82" t="s">
        <v>979</v>
      </c>
      <c r="S448" s="82" t="str">
        <f>IF('Sample list'!$D448="","",CONCATENATE('Sample information'!$B$16,"_",'Sample list'!$R448,"_org_",'Sample list'!$M448))</f>
        <v>YB-4209_PL5_org_</v>
      </c>
      <c r="T448" s="72" t="str">
        <f>IF('Sample list'!$M448="","",(CONCATENATE(20,LEFT('Sample list'!$M448,2),"-",(MID('Sample list'!$M448,3,2)),"-",(RIGHT('Sample list'!$M448,2)))))</f>
        <v/>
      </c>
      <c r="U448" s="72" t="str">
        <f>IF('Sample list'!$D448="","",IF('Sample information'!$B$22="","RML",'Sample information'!$B$22))</f>
        <v>NEBNext Ultra II Library Prep</v>
      </c>
      <c r="V448" s="72" t="s">
        <v>112</v>
      </c>
      <c r="W448" s="73"/>
      <c r="X448" s="73"/>
      <c r="Y448" s="72"/>
      <c r="Z448" s="72"/>
      <c r="AA448" s="94"/>
      <c r="AB448" s="72"/>
      <c r="AC448" s="93"/>
      <c r="AD448" s="72"/>
      <c r="AE448" s="72"/>
      <c r="AF448" s="73"/>
      <c r="AG448" s="16"/>
      <c r="AH448" s="16"/>
      <c r="AI448" s="16"/>
      <c r="AJ448" s="16"/>
      <c r="AK448" s="16"/>
      <c r="AL448" s="16"/>
      <c r="AM448" s="16"/>
      <c r="AN448" s="16"/>
      <c r="AO448" s="16"/>
      <c r="AP448" s="16"/>
      <c r="AQ448" s="16"/>
      <c r="AR448" s="16"/>
      <c r="AS448" s="16"/>
      <c r="AT448" s="16"/>
      <c r="AU448" s="16"/>
      <c r="AV448" s="16"/>
      <c r="AW448" s="16"/>
      <c r="AX448" s="16"/>
      <c r="AY448" s="16"/>
      <c r="AZ448" s="16"/>
    </row>
    <row r="449" ht="15.75" customHeight="1">
      <c r="A449" s="90" t="str">
        <f>IF('Sample list'!$D449="","",CONCATENATE('Sample information'!B$16," #1"," ",'Sample list'!$M449))</f>
        <v>YB-4209 #1 </v>
      </c>
      <c r="B449" s="90" t="str">
        <f>IF('Sample list'!$D449="","",CONCATENATE('Sample information'!B$16,"-",'Sample list'!$D449))</f>
        <v>YB-4209-BGLIB1385-24</v>
      </c>
      <c r="C449" s="91" t="s">
        <v>977</v>
      </c>
      <c r="D449" s="91" t="s">
        <v>1033</v>
      </c>
      <c r="E449" s="91" t="s">
        <v>115</v>
      </c>
      <c r="F449" s="82" t="s">
        <v>108</v>
      </c>
      <c r="G449" s="91">
        <v>25.7</v>
      </c>
      <c r="H449" s="91">
        <v>50.0</v>
      </c>
      <c r="I449" s="82"/>
      <c r="J449" s="82"/>
      <c r="K449" s="91" t="s">
        <v>273</v>
      </c>
      <c r="L449" s="90" t="str">
        <f t="array" ref="L449">IF('Sample list'!$I449="",CONCATENATE("Custom (",'Sample list'!$K449,")"),IF('Sample list'!$I449="No index","Custom (None)",INDEX(Index!$C$3:$V$230,MATCH('Sample list'!$J449,Index!$B$3:$B$230,0),MATCH('Sample list'!$I449,Index!$C$2:$V$2,0))))</f>
        <v>Custom (CACGTATTGA-GCTGCTAATA)</v>
      </c>
      <c r="M449" s="84"/>
      <c r="N449" s="73" t="s">
        <v>110</v>
      </c>
      <c r="O449" s="84" t="s">
        <v>274</v>
      </c>
      <c r="P449" s="71">
        <f>IF('Sample list'!$D449="","",'Sample list'!$H449)</f>
        <v>50</v>
      </c>
      <c r="Q449" s="71">
        <f>IF('Sample list'!$D449="","",'Sample list'!$G449*'Sample list'!$H449)</f>
        <v>1285</v>
      </c>
      <c r="R449" s="82" t="s">
        <v>979</v>
      </c>
      <c r="S449" s="82" t="str">
        <f>IF('Sample list'!$D449="","",CONCATENATE('Sample information'!$B$16,"_",'Sample list'!$R449,"_org_",'Sample list'!$M449))</f>
        <v>YB-4209_PL5_org_</v>
      </c>
      <c r="T449" s="72" t="str">
        <f>IF('Sample list'!$M449="","",(CONCATENATE(20,LEFT('Sample list'!$M449,2),"-",(MID('Sample list'!$M449,3,2)),"-",(RIGHT('Sample list'!$M449,2)))))</f>
        <v/>
      </c>
      <c r="U449" s="72" t="str">
        <f>IF('Sample list'!$D449="","",IF('Sample information'!$B$22="","RML",'Sample information'!$B$22))</f>
        <v>NEBNext Ultra II Library Prep</v>
      </c>
      <c r="V449" s="72" t="s">
        <v>112</v>
      </c>
      <c r="W449" s="73"/>
      <c r="X449" s="73"/>
      <c r="Y449" s="72"/>
      <c r="Z449" s="72"/>
      <c r="AA449" s="94"/>
      <c r="AB449" s="72"/>
      <c r="AC449" s="93"/>
      <c r="AD449" s="72"/>
      <c r="AE449" s="72"/>
      <c r="AF449" s="73"/>
      <c r="AG449" s="16"/>
      <c r="AH449" s="16"/>
      <c r="AI449" s="16"/>
      <c r="AJ449" s="16"/>
      <c r="AK449" s="16"/>
      <c r="AL449" s="16"/>
      <c r="AM449" s="16"/>
      <c r="AN449" s="16"/>
      <c r="AO449" s="16"/>
      <c r="AP449" s="16"/>
      <c r="AQ449" s="16"/>
      <c r="AR449" s="16"/>
      <c r="AS449" s="16"/>
      <c r="AT449" s="16"/>
      <c r="AU449" s="16"/>
      <c r="AV449" s="16"/>
      <c r="AW449" s="16"/>
      <c r="AX449" s="16"/>
      <c r="AY449" s="16"/>
      <c r="AZ449" s="16"/>
    </row>
    <row r="450" ht="15.75" customHeight="1">
      <c r="A450" s="90" t="str">
        <f>IF('Sample list'!$D450="","",CONCATENATE('Sample information'!B$16," #1"," ",'Sample list'!$M450))</f>
        <v>YB-4209 #1 </v>
      </c>
      <c r="B450" s="90" t="str">
        <f>IF('Sample list'!$D450="","",CONCATENATE('Sample information'!B$16,"-",'Sample list'!$D450))</f>
        <v>YB-4209-BGLIB1386-24</v>
      </c>
      <c r="C450" s="91" t="s">
        <v>977</v>
      </c>
      <c r="D450" s="91" t="s">
        <v>1034</v>
      </c>
      <c r="E450" s="91" t="s">
        <v>115</v>
      </c>
      <c r="F450" s="82" t="s">
        <v>108</v>
      </c>
      <c r="G450" s="91">
        <v>25.7</v>
      </c>
      <c r="H450" s="91">
        <v>50.0</v>
      </c>
      <c r="I450" s="82"/>
      <c r="J450" s="82"/>
      <c r="K450" s="91" t="s">
        <v>276</v>
      </c>
      <c r="L450" s="90" t="str">
        <f t="array" ref="L450">IF('Sample list'!$I450="",CONCATENATE("Custom (",'Sample list'!$K450,")"),IF('Sample list'!$I450="No index","Custom (None)",INDEX(Index!$C$3:$V$230,MATCH('Sample list'!$J450,Index!$B$3:$B$230,0),MATCH('Sample list'!$I450,Index!$C$2:$V$2,0))))</f>
        <v>Custom (CGTGGAGAAT-TCGATGATCG)</v>
      </c>
      <c r="M450" s="84"/>
      <c r="N450" s="73" t="s">
        <v>110</v>
      </c>
      <c r="O450" s="84" t="s">
        <v>277</v>
      </c>
      <c r="P450" s="71">
        <f>IF('Sample list'!$D450="","",'Sample list'!$H450)</f>
        <v>50</v>
      </c>
      <c r="Q450" s="71">
        <f>IF('Sample list'!$D450="","",'Sample list'!$G450*'Sample list'!$H450)</f>
        <v>1285</v>
      </c>
      <c r="R450" s="82" t="s">
        <v>979</v>
      </c>
      <c r="S450" s="82" t="str">
        <f>IF('Sample list'!$D450="","",CONCATENATE('Sample information'!$B$16,"_",'Sample list'!$R450,"_org_",'Sample list'!$M450))</f>
        <v>YB-4209_PL5_org_</v>
      </c>
      <c r="T450" s="72" t="str">
        <f>IF('Sample list'!$M450="","",(CONCATENATE(20,LEFT('Sample list'!$M450,2),"-",(MID('Sample list'!$M450,3,2)),"-",(RIGHT('Sample list'!$M450,2)))))</f>
        <v/>
      </c>
      <c r="U450" s="72" t="str">
        <f>IF('Sample list'!$D450="","",IF('Sample information'!$B$22="","RML",'Sample information'!$B$22))</f>
        <v>NEBNext Ultra II Library Prep</v>
      </c>
      <c r="V450" s="72" t="s">
        <v>112</v>
      </c>
      <c r="W450" s="73"/>
      <c r="X450" s="73"/>
      <c r="Y450" s="72"/>
      <c r="Z450" s="72"/>
      <c r="AA450" s="94"/>
      <c r="AB450" s="72"/>
      <c r="AC450" s="93"/>
      <c r="AD450" s="72"/>
      <c r="AE450" s="72"/>
      <c r="AF450" s="73"/>
      <c r="AG450" s="16"/>
      <c r="AH450" s="16"/>
      <c r="AI450" s="16"/>
      <c r="AJ450" s="16"/>
      <c r="AK450" s="16"/>
      <c r="AL450" s="16"/>
      <c r="AM450" s="16"/>
      <c r="AN450" s="16"/>
      <c r="AO450" s="16"/>
      <c r="AP450" s="16"/>
      <c r="AQ450" s="16"/>
      <c r="AR450" s="16"/>
      <c r="AS450" s="16"/>
      <c r="AT450" s="16"/>
      <c r="AU450" s="16"/>
      <c r="AV450" s="16"/>
      <c r="AW450" s="16"/>
      <c r="AX450" s="16"/>
      <c r="AY450" s="16"/>
      <c r="AZ450" s="16"/>
    </row>
    <row r="451" ht="15.75" customHeight="1">
      <c r="A451" s="90" t="str">
        <f>IF('Sample list'!$D451="","",CONCATENATE('Sample information'!B$16," #1"," ",'Sample list'!$M451))</f>
        <v>YB-4209 #1 </v>
      </c>
      <c r="B451" s="90" t="str">
        <f>IF('Sample list'!$D451="","",CONCATENATE('Sample information'!B$16,"-",'Sample list'!$D451))</f>
        <v>YB-4209-BGLIB1387-24</v>
      </c>
      <c r="C451" s="91" t="s">
        <v>977</v>
      </c>
      <c r="D451" s="91" t="s">
        <v>1035</v>
      </c>
      <c r="E451" s="91" t="s">
        <v>115</v>
      </c>
      <c r="F451" s="82" t="s">
        <v>108</v>
      </c>
      <c r="G451" s="91">
        <v>25.7</v>
      </c>
      <c r="H451" s="91">
        <v>50.0</v>
      </c>
      <c r="I451" s="82"/>
      <c r="J451" s="82"/>
      <c r="K451" s="91" t="s">
        <v>279</v>
      </c>
      <c r="L451" s="90" t="str">
        <f t="array" ref="L451">IF('Sample list'!$I451="",CONCATENATE("Custom (",'Sample list'!$K451,")"),IF('Sample list'!$I451="No index","Custom (None)",INDEX(Index!$C$3:$V$230,MATCH('Sample list'!$J451,Index!$B$3:$B$230,0),MATCH('Sample list'!$I451,Index!$C$2:$V$2,0))))</f>
        <v>Custom (CTCTGTAACA-TGTGTACCAG)</v>
      </c>
      <c r="M451" s="84"/>
      <c r="N451" s="73" t="s">
        <v>110</v>
      </c>
      <c r="O451" s="84" t="s">
        <v>280</v>
      </c>
      <c r="P451" s="71">
        <f>IF('Sample list'!$D451="","",'Sample list'!$H451)</f>
        <v>50</v>
      </c>
      <c r="Q451" s="71">
        <f>IF('Sample list'!$D451="","",'Sample list'!$G451*'Sample list'!$H451)</f>
        <v>1285</v>
      </c>
      <c r="R451" s="82" t="s">
        <v>979</v>
      </c>
      <c r="S451" s="82" t="str">
        <f>IF('Sample list'!$D451="","",CONCATENATE('Sample information'!$B$16,"_",'Sample list'!$R451,"_org_",'Sample list'!$M451))</f>
        <v>YB-4209_PL5_org_</v>
      </c>
      <c r="T451" s="72" t="str">
        <f>IF('Sample list'!$M451="","",(CONCATENATE(20,LEFT('Sample list'!$M451,2),"-",(MID('Sample list'!$M451,3,2)),"-",(RIGHT('Sample list'!$M451,2)))))</f>
        <v/>
      </c>
      <c r="U451" s="72" t="str">
        <f>IF('Sample list'!$D451="","",IF('Sample information'!$B$22="","RML",'Sample information'!$B$22))</f>
        <v>NEBNext Ultra II Library Prep</v>
      </c>
      <c r="V451" s="72" t="s">
        <v>112</v>
      </c>
      <c r="W451" s="73"/>
      <c r="X451" s="73"/>
      <c r="Y451" s="72"/>
      <c r="Z451" s="72"/>
      <c r="AA451" s="94"/>
      <c r="AB451" s="72"/>
      <c r="AC451" s="93"/>
      <c r="AD451" s="72"/>
      <c r="AE451" s="72"/>
      <c r="AF451" s="73"/>
      <c r="AG451" s="16"/>
      <c r="AH451" s="16"/>
      <c r="AI451" s="16"/>
      <c r="AJ451" s="16"/>
      <c r="AK451" s="16"/>
      <c r="AL451" s="16"/>
      <c r="AM451" s="16"/>
      <c r="AN451" s="16"/>
      <c r="AO451" s="16"/>
      <c r="AP451" s="16"/>
      <c r="AQ451" s="16"/>
      <c r="AR451" s="16"/>
      <c r="AS451" s="16"/>
      <c r="AT451" s="16"/>
      <c r="AU451" s="16"/>
      <c r="AV451" s="16"/>
      <c r="AW451" s="16"/>
      <c r="AX451" s="16"/>
      <c r="AY451" s="16"/>
      <c r="AZ451" s="16"/>
    </row>
    <row r="452" ht="15.75" customHeight="1">
      <c r="A452" s="90" t="str">
        <f>IF('Sample list'!$D452="","",CONCATENATE('Sample information'!B$16," #1"," ",'Sample list'!$M452))</f>
        <v>YB-4209 #1 </v>
      </c>
      <c r="B452" s="90" t="str">
        <f>IF('Sample list'!$D452="","",CONCATENATE('Sample information'!B$16,"-",'Sample list'!$D452))</f>
        <v>YB-4209-BGLIB1388-24</v>
      </c>
      <c r="C452" s="91" t="s">
        <v>977</v>
      </c>
      <c r="D452" s="91" t="s">
        <v>1036</v>
      </c>
      <c r="E452" s="91" t="s">
        <v>115</v>
      </c>
      <c r="F452" s="82" t="s">
        <v>108</v>
      </c>
      <c r="G452" s="91">
        <v>25.7</v>
      </c>
      <c r="H452" s="91">
        <v>50.0</v>
      </c>
      <c r="I452" s="82"/>
      <c r="J452" s="82"/>
      <c r="K452" s="91" t="s">
        <v>282</v>
      </c>
      <c r="L452" s="90" t="str">
        <f t="array" ref="L452">IF('Sample list'!$I452="",CONCATENATE("Custom (",'Sample list'!$K452,")"),IF('Sample list'!$I452="No index","Custom (None)",INDEX(Index!$C$3:$V$230,MATCH('Sample list'!$J452,Index!$B$3:$B$230,0),MATCH('Sample list'!$I452,Index!$C$2:$V$2,0))))</f>
        <v>Custom (GCGTCCGTAA-ATTGGCCAGC)</v>
      </c>
      <c r="M452" s="84"/>
      <c r="N452" s="73" t="s">
        <v>110</v>
      </c>
      <c r="O452" s="84" t="s">
        <v>283</v>
      </c>
      <c r="P452" s="71">
        <f>IF('Sample list'!$D452="","",'Sample list'!$H452)</f>
        <v>50</v>
      </c>
      <c r="Q452" s="71">
        <f>IF('Sample list'!$D452="","",'Sample list'!$G452*'Sample list'!$H452)</f>
        <v>1285</v>
      </c>
      <c r="R452" s="82" t="s">
        <v>979</v>
      </c>
      <c r="S452" s="82" t="str">
        <f>IF('Sample list'!$D452="","",CONCATENATE('Sample information'!$B$16,"_",'Sample list'!$R452,"_org_",'Sample list'!$M452))</f>
        <v>YB-4209_PL5_org_</v>
      </c>
      <c r="T452" s="72" t="str">
        <f>IF('Sample list'!$M452="","",(CONCATENATE(20,LEFT('Sample list'!$M452,2),"-",(MID('Sample list'!$M452,3,2)),"-",(RIGHT('Sample list'!$M452,2)))))</f>
        <v/>
      </c>
      <c r="U452" s="72" t="str">
        <f>IF('Sample list'!$D452="","",IF('Sample information'!$B$22="","RML",'Sample information'!$B$22))</f>
        <v>NEBNext Ultra II Library Prep</v>
      </c>
      <c r="V452" s="72" t="s">
        <v>112</v>
      </c>
      <c r="W452" s="73"/>
      <c r="X452" s="73"/>
      <c r="Y452" s="72"/>
      <c r="Z452" s="72"/>
      <c r="AA452" s="94"/>
      <c r="AB452" s="72"/>
      <c r="AC452" s="93"/>
      <c r="AD452" s="72"/>
      <c r="AE452" s="72"/>
      <c r="AF452" s="73"/>
      <c r="AG452" s="16"/>
      <c r="AH452" s="16"/>
      <c r="AI452" s="16"/>
      <c r="AJ452" s="16"/>
      <c r="AK452" s="16"/>
      <c r="AL452" s="16"/>
      <c r="AM452" s="16"/>
      <c r="AN452" s="16"/>
      <c r="AO452" s="16"/>
      <c r="AP452" s="16"/>
      <c r="AQ452" s="16"/>
      <c r="AR452" s="16"/>
      <c r="AS452" s="16"/>
      <c r="AT452" s="16"/>
      <c r="AU452" s="16"/>
      <c r="AV452" s="16"/>
      <c r="AW452" s="16"/>
      <c r="AX452" s="16"/>
      <c r="AY452" s="16"/>
      <c r="AZ452" s="16"/>
    </row>
    <row r="453" ht="15.75" customHeight="1">
      <c r="A453" s="90" t="str">
        <f>IF('Sample list'!$D453="","",CONCATENATE('Sample information'!B$16," #1"," ",'Sample list'!$M453))</f>
        <v>YB-4209 #1 </v>
      </c>
      <c r="B453" s="90" t="str">
        <f>IF('Sample list'!$D453="","",CONCATENATE('Sample information'!B$16,"-",'Sample list'!$D453))</f>
        <v>YB-4209-BGLIB1389-24</v>
      </c>
      <c r="C453" s="91" t="s">
        <v>977</v>
      </c>
      <c r="D453" s="91" t="s">
        <v>1037</v>
      </c>
      <c r="E453" s="91" t="s">
        <v>115</v>
      </c>
      <c r="F453" s="82" t="s">
        <v>108</v>
      </c>
      <c r="G453" s="91">
        <v>25.7</v>
      </c>
      <c r="H453" s="91">
        <v>50.0</v>
      </c>
      <c r="I453" s="82"/>
      <c r="J453" s="82"/>
      <c r="K453" s="91" t="s">
        <v>285</v>
      </c>
      <c r="L453" s="90" t="str">
        <f t="array" ref="L453">IF('Sample list'!$I453="",CONCATENATE("Custom (",'Sample list'!$K453,")"),IF('Sample list'!$I453="No index","Custom (None)",INDEX(Index!$C$3:$V$230,MATCH('Sample list'!$J453,Index!$B$3:$B$230,0),MATCH('Sample list'!$I453,Index!$C$2:$V$2,0))))</f>
        <v>Custom (TCAACATTGG-CTTGAATGTC)</v>
      </c>
      <c r="M453" s="84"/>
      <c r="N453" s="73" t="s">
        <v>110</v>
      </c>
      <c r="O453" s="84" t="s">
        <v>286</v>
      </c>
      <c r="P453" s="71">
        <f>IF('Sample list'!$D453="","",'Sample list'!$H453)</f>
        <v>50</v>
      </c>
      <c r="Q453" s="71">
        <f>IF('Sample list'!$D453="","",'Sample list'!$G453*'Sample list'!$H453)</f>
        <v>1285</v>
      </c>
      <c r="R453" s="82" t="s">
        <v>979</v>
      </c>
      <c r="S453" s="82" t="str">
        <f>IF('Sample list'!$D453="","",CONCATENATE('Sample information'!$B$16,"_",'Sample list'!$R453,"_org_",'Sample list'!$M453))</f>
        <v>YB-4209_PL5_org_</v>
      </c>
      <c r="T453" s="72" t="str">
        <f>IF('Sample list'!$M453="","",(CONCATENATE(20,LEFT('Sample list'!$M453,2),"-",(MID('Sample list'!$M453,3,2)),"-",(RIGHT('Sample list'!$M453,2)))))</f>
        <v/>
      </c>
      <c r="U453" s="72" t="str">
        <f>IF('Sample list'!$D453="","",IF('Sample information'!$B$22="","RML",'Sample information'!$B$22))</f>
        <v>NEBNext Ultra II Library Prep</v>
      </c>
      <c r="V453" s="72" t="s">
        <v>112</v>
      </c>
      <c r="W453" s="73"/>
      <c r="X453" s="73"/>
      <c r="Y453" s="72"/>
      <c r="Z453" s="72"/>
      <c r="AA453" s="94"/>
      <c r="AB453" s="72"/>
      <c r="AC453" s="93"/>
      <c r="AD453" s="72"/>
      <c r="AE453" s="72"/>
      <c r="AF453" s="73"/>
      <c r="AG453" s="16"/>
      <c r="AH453" s="16"/>
      <c r="AI453" s="16"/>
      <c r="AJ453" s="16"/>
      <c r="AK453" s="16"/>
      <c r="AL453" s="16"/>
      <c r="AM453" s="16"/>
      <c r="AN453" s="16"/>
      <c r="AO453" s="16"/>
      <c r="AP453" s="16"/>
      <c r="AQ453" s="16"/>
      <c r="AR453" s="16"/>
      <c r="AS453" s="16"/>
      <c r="AT453" s="16"/>
      <c r="AU453" s="16"/>
      <c r="AV453" s="16"/>
      <c r="AW453" s="16"/>
      <c r="AX453" s="16"/>
      <c r="AY453" s="16"/>
      <c r="AZ453" s="16"/>
    </row>
    <row r="454" ht="15.75" customHeight="1">
      <c r="A454" s="90" t="str">
        <f>IF('Sample list'!$D454="","",CONCATENATE('Sample information'!B$16," #1"," ",'Sample list'!$M454))</f>
        <v>YB-4209 #1 </v>
      </c>
      <c r="B454" s="90" t="str">
        <f>IF('Sample list'!$D454="","",CONCATENATE('Sample information'!B$16,"-",'Sample list'!$D454))</f>
        <v>YB-4209-BGLIB1390-24</v>
      </c>
      <c r="C454" s="91" t="s">
        <v>977</v>
      </c>
      <c r="D454" s="91" t="s">
        <v>1038</v>
      </c>
      <c r="E454" s="91" t="s">
        <v>115</v>
      </c>
      <c r="F454" s="82" t="s">
        <v>108</v>
      </c>
      <c r="G454" s="91">
        <v>25.7</v>
      </c>
      <c r="H454" s="91">
        <v>50.0</v>
      </c>
      <c r="I454" s="82"/>
      <c r="J454" s="82"/>
      <c r="K454" s="91" t="s">
        <v>288</v>
      </c>
      <c r="L454" s="90" t="str">
        <f t="array" ref="L454">IF('Sample list'!$I454="",CONCATENATE("Custom (",'Sample list'!$K454,")"),IF('Sample list'!$I454="No index","Custom (None)",INDEX(Index!$C$3:$V$230,MATCH('Sample list'!$J454,Index!$B$3:$B$230,0),MATCH('Sample list'!$I454,Index!$C$2:$V$2,0))))</f>
        <v>Custom (TCTAAGTACG-CCGATGTTCA)</v>
      </c>
      <c r="M454" s="84"/>
      <c r="N454" s="73" t="s">
        <v>110</v>
      </c>
      <c r="O454" s="84" t="s">
        <v>289</v>
      </c>
      <c r="P454" s="71">
        <f>IF('Sample list'!$D454="","",'Sample list'!$H454)</f>
        <v>50</v>
      </c>
      <c r="Q454" s="71">
        <f>IF('Sample list'!$D454="","",'Sample list'!$G454*'Sample list'!$H454)</f>
        <v>1285</v>
      </c>
      <c r="R454" s="82" t="s">
        <v>979</v>
      </c>
      <c r="S454" s="82" t="str">
        <f>IF('Sample list'!$D454="","",CONCATENATE('Sample information'!$B$16,"_",'Sample list'!$R454,"_org_",'Sample list'!$M454))</f>
        <v>YB-4209_PL5_org_</v>
      </c>
      <c r="T454" s="72" t="str">
        <f>IF('Sample list'!$M454="","",(CONCATENATE(20,LEFT('Sample list'!$M454,2),"-",(MID('Sample list'!$M454,3,2)),"-",(RIGHT('Sample list'!$M454,2)))))</f>
        <v/>
      </c>
      <c r="U454" s="72" t="str">
        <f>IF('Sample list'!$D454="","",IF('Sample information'!$B$22="","RML",'Sample information'!$B$22))</f>
        <v>NEBNext Ultra II Library Prep</v>
      </c>
      <c r="V454" s="72" t="s">
        <v>112</v>
      </c>
      <c r="W454" s="73"/>
      <c r="X454" s="73"/>
      <c r="Y454" s="72"/>
      <c r="Z454" s="72"/>
      <c r="AA454" s="94"/>
      <c r="AB454" s="72"/>
      <c r="AC454" s="93"/>
      <c r="AD454" s="72"/>
      <c r="AE454" s="72"/>
      <c r="AF454" s="73"/>
      <c r="AG454" s="16"/>
      <c r="AH454" s="16"/>
      <c r="AI454" s="16"/>
      <c r="AJ454" s="16"/>
      <c r="AK454" s="16"/>
      <c r="AL454" s="16"/>
      <c r="AM454" s="16"/>
      <c r="AN454" s="16"/>
      <c r="AO454" s="16"/>
      <c r="AP454" s="16"/>
      <c r="AQ454" s="16"/>
      <c r="AR454" s="16"/>
      <c r="AS454" s="16"/>
      <c r="AT454" s="16"/>
      <c r="AU454" s="16"/>
      <c r="AV454" s="16"/>
      <c r="AW454" s="16"/>
      <c r="AX454" s="16"/>
      <c r="AY454" s="16"/>
      <c r="AZ454" s="16"/>
    </row>
    <row r="455" ht="15.75" customHeight="1">
      <c r="A455" s="90" t="str">
        <f>IF('Sample list'!$D455="","",CONCATENATE('Sample information'!B$16," #1"," ",'Sample list'!$M455))</f>
        <v>YB-4209 #1 </v>
      </c>
      <c r="B455" s="90" t="str">
        <f>IF('Sample list'!$D455="","",CONCATENATE('Sample information'!B$16,"-",'Sample list'!$D455))</f>
        <v>YB-4209-BGLIB1391-24</v>
      </c>
      <c r="C455" s="91" t="s">
        <v>977</v>
      </c>
      <c r="D455" s="91" t="s">
        <v>1039</v>
      </c>
      <c r="E455" s="91" t="s">
        <v>115</v>
      </c>
      <c r="F455" s="82" t="s">
        <v>108</v>
      </c>
      <c r="G455" s="91">
        <v>25.7</v>
      </c>
      <c r="H455" s="91">
        <v>50.0</v>
      </c>
      <c r="I455" s="82"/>
      <c r="J455" s="82"/>
      <c r="K455" s="91" t="s">
        <v>291</v>
      </c>
      <c r="L455" s="90" t="str">
        <f t="array" ref="L455">IF('Sample list'!$I455="",CONCATENATE("Custom (",'Sample list'!$K455,")"),IF('Sample list'!$I455="No index","Custom (None)",INDEX(Index!$C$3:$V$230,MATCH('Sample list'!$J455,Index!$B$3:$B$230,0),MATCH('Sample list'!$I455,Index!$C$2:$V$2,0))))</f>
        <v>Custom (TGTTCACGGC-GCACCACCAT)</v>
      </c>
      <c r="M455" s="84"/>
      <c r="N455" s="73" t="s">
        <v>110</v>
      </c>
      <c r="O455" s="84" t="s">
        <v>292</v>
      </c>
      <c r="P455" s="71">
        <f>IF('Sample list'!$D455="","",'Sample list'!$H455)</f>
        <v>50</v>
      </c>
      <c r="Q455" s="71">
        <f>IF('Sample list'!$D455="","",'Sample list'!$G455*'Sample list'!$H455)</f>
        <v>1285</v>
      </c>
      <c r="R455" s="82" t="s">
        <v>979</v>
      </c>
      <c r="S455" s="82" t="str">
        <f>IF('Sample list'!$D455="","",CONCATENATE('Sample information'!$B$16,"_",'Sample list'!$R455,"_org_",'Sample list'!$M455))</f>
        <v>YB-4209_PL5_org_</v>
      </c>
      <c r="T455" s="72" t="str">
        <f>IF('Sample list'!$M455="","",(CONCATENATE(20,LEFT('Sample list'!$M455,2),"-",(MID('Sample list'!$M455,3,2)),"-",(RIGHT('Sample list'!$M455,2)))))</f>
        <v/>
      </c>
      <c r="U455" s="72" t="str">
        <f>IF('Sample list'!$D455="","",IF('Sample information'!$B$22="","RML",'Sample information'!$B$22))</f>
        <v>NEBNext Ultra II Library Prep</v>
      </c>
      <c r="V455" s="72" t="s">
        <v>112</v>
      </c>
      <c r="W455" s="73"/>
      <c r="X455" s="73"/>
      <c r="Y455" s="72"/>
      <c r="Z455" s="72"/>
      <c r="AA455" s="94"/>
      <c r="AB455" s="72"/>
      <c r="AC455" s="93"/>
      <c r="AD455" s="72"/>
      <c r="AE455" s="72"/>
      <c r="AF455" s="73"/>
      <c r="AG455" s="16"/>
      <c r="AH455" s="16"/>
      <c r="AI455" s="16"/>
      <c r="AJ455" s="16"/>
      <c r="AK455" s="16"/>
      <c r="AL455" s="16"/>
      <c r="AM455" s="16"/>
      <c r="AN455" s="16"/>
      <c r="AO455" s="16"/>
      <c r="AP455" s="16"/>
      <c r="AQ455" s="16"/>
      <c r="AR455" s="16"/>
      <c r="AS455" s="16"/>
      <c r="AT455" s="16"/>
      <c r="AU455" s="16"/>
      <c r="AV455" s="16"/>
      <c r="AW455" s="16"/>
      <c r="AX455" s="16"/>
      <c r="AY455" s="16"/>
      <c r="AZ455" s="16"/>
    </row>
    <row r="456" ht="15.75" customHeight="1">
      <c r="A456" s="90" t="str">
        <f>IF('Sample list'!$D456="","",CONCATENATE('Sample information'!B$16," #1"," ",'Sample list'!$M456))</f>
        <v>YB-4209 #1 </v>
      </c>
      <c r="B456" s="90" t="str">
        <f>IF('Sample list'!$D456="","",CONCATENATE('Sample information'!B$16,"-",'Sample list'!$D456))</f>
        <v>YB-4209-BGLIB1392-24</v>
      </c>
      <c r="C456" s="91" t="s">
        <v>977</v>
      </c>
      <c r="D456" s="91" t="s">
        <v>1040</v>
      </c>
      <c r="E456" s="91" t="s">
        <v>115</v>
      </c>
      <c r="F456" s="82" t="s">
        <v>108</v>
      </c>
      <c r="G456" s="91">
        <v>25.7</v>
      </c>
      <c r="H456" s="91">
        <v>50.0</v>
      </c>
      <c r="I456" s="82"/>
      <c r="J456" s="82"/>
      <c r="K456" s="91" t="s">
        <v>294</v>
      </c>
      <c r="L456" s="90" t="str">
        <f t="array" ref="L456">IF('Sample list'!$I456="",CONCATENATE("Custom (",'Sample list'!$K456,")"),IF('Sample list'!$I456="No index","Custom (None)",INDEX(Index!$C$3:$V$230,MATCH('Sample list'!$J456,Index!$B$3:$B$230,0),MATCH('Sample list'!$I456,Index!$C$2:$V$2,0))))</f>
        <v>Custom (GTGGTCTCCT-TACCACGTAG)</v>
      </c>
      <c r="M456" s="84"/>
      <c r="N456" s="73" t="s">
        <v>110</v>
      </c>
      <c r="O456" s="84" t="s">
        <v>295</v>
      </c>
      <c r="P456" s="71">
        <f>IF('Sample list'!$D456="","",'Sample list'!$H456)</f>
        <v>50</v>
      </c>
      <c r="Q456" s="71">
        <f>IF('Sample list'!$D456="","",'Sample list'!$G456*'Sample list'!$H456)</f>
        <v>1285</v>
      </c>
      <c r="R456" s="82" t="s">
        <v>979</v>
      </c>
      <c r="S456" s="82" t="str">
        <f>IF('Sample list'!$D456="","",CONCATENATE('Sample information'!$B$16,"_",'Sample list'!$R456,"_org_",'Sample list'!$M456))</f>
        <v>YB-4209_PL5_org_</v>
      </c>
      <c r="T456" s="72" t="str">
        <f>IF('Sample list'!$M456="","",(CONCATENATE(20,LEFT('Sample list'!$M456,2),"-",(MID('Sample list'!$M456,3,2)),"-",(RIGHT('Sample list'!$M456,2)))))</f>
        <v/>
      </c>
      <c r="U456" s="72" t="str">
        <f>IF('Sample list'!$D456="","",IF('Sample information'!$B$22="","RML",'Sample information'!$B$22))</f>
        <v>NEBNext Ultra II Library Prep</v>
      </c>
      <c r="V456" s="72" t="s">
        <v>112</v>
      </c>
      <c r="W456" s="73"/>
      <c r="X456" s="73"/>
      <c r="Y456" s="72"/>
      <c r="Z456" s="72"/>
      <c r="AA456" s="94"/>
      <c r="AB456" s="72"/>
      <c r="AC456" s="93"/>
      <c r="AD456" s="72"/>
      <c r="AE456" s="72"/>
      <c r="AF456" s="73"/>
      <c r="AG456" s="16"/>
      <c r="AH456" s="16"/>
      <c r="AI456" s="16"/>
      <c r="AJ456" s="16"/>
      <c r="AK456" s="16"/>
      <c r="AL456" s="16"/>
      <c r="AM456" s="16"/>
      <c r="AN456" s="16"/>
      <c r="AO456" s="16"/>
      <c r="AP456" s="16"/>
      <c r="AQ456" s="16"/>
      <c r="AR456" s="16"/>
      <c r="AS456" s="16"/>
      <c r="AT456" s="16"/>
      <c r="AU456" s="16"/>
      <c r="AV456" s="16"/>
      <c r="AW456" s="16"/>
      <c r="AX456" s="16"/>
      <c r="AY456" s="16"/>
      <c r="AZ456" s="16"/>
    </row>
    <row r="457" ht="15.75" customHeight="1">
      <c r="A457" s="90" t="str">
        <f>IF('Sample list'!$D457="","",CONCATENATE('Sample information'!B$16," #1"," ",'Sample list'!$M457))</f>
        <v>YB-4209 #1 </v>
      </c>
      <c r="B457" s="90" t="str">
        <f>IF('Sample list'!$D457="","",CONCATENATE('Sample information'!B$16,"-",'Sample list'!$D457))</f>
        <v>YB-4209-BGLIB1393-24</v>
      </c>
      <c r="C457" s="91" t="s">
        <v>977</v>
      </c>
      <c r="D457" s="91" t="s">
        <v>1041</v>
      </c>
      <c r="E457" s="91" t="s">
        <v>115</v>
      </c>
      <c r="F457" s="82" t="s">
        <v>108</v>
      </c>
      <c r="G457" s="91">
        <v>25.7</v>
      </c>
      <c r="H457" s="91">
        <v>50.0</v>
      </c>
      <c r="I457" s="82"/>
      <c r="J457" s="82"/>
      <c r="K457" s="91" t="s">
        <v>297</v>
      </c>
      <c r="L457" s="90" t="str">
        <f t="array" ref="L457">IF('Sample list'!$I457="",CONCATENATE("Custom (",'Sample list'!$K457,")"),IF('Sample list'!$I457="No index","Custom (None)",INDEX(Index!$C$3:$V$230,MATCH('Sample list'!$J457,Index!$B$3:$B$230,0),MATCH('Sample list'!$I457,Index!$C$2:$V$2,0))))</f>
        <v>Custom (CGCTTGCTTC-TCACCGACTA)</v>
      </c>
      <c r="M457" s="84"/>
      <c r="N457" s="73" t="s">
        <v>110</v>
      </c>
      <c r="O457" s="84" t="s">
        <v>298</v>
      </c>
      <c r="P457" s="71">
        <f>IF('Sample list'!$D457="","",'Sample list'!$H457)</f>
        <v>50</v>
      </c>
      <c r="Q457" s="71">
        <f>IF('Sample list'!$D457="","",'Sample list'!$G457*'Sample list'!$H457)</f>
        <v>1285</v>
      </c>
      <c r="R457" s="82" t="s">
        <v>979</v>
      </c>
      <c r="S457" s="82" t="str">
        <f>IF('Sample list'!$D457="","",CONCATENATE('Sample information'!$B$16,"_",'Sample list'!$R457,"_org_",'Sample list'!$M457))</f>
        <v>YB-4209_PL5_org_</v>
      </c>
      <c r="T457" s="72" t="str">
        <f>IF('Sample list'!$M457="","",(CONCATENATE(20,LEFT('Sample list'!$M457,2),"-",(MID('Sample list'!$M457,3,2)),"-",(RIGHT('Sample list'!$M457,2)))))</f>
        <v/>
      </c>
      <c r="U457" s="72" t="str">
        <f>IF('Sample list'!$D457="","",IF('Sample information'!$B$22="","RML",'Sample information'!$B$22))</f>
        <v>NEBNext Ultra II Library Prep</v>
      </c>
      <c r="V457" s="72" t="s">
        <v>112</v>
      </c>
      <c r="W457" s="73"/>
      <c r="X457" s="73"/>
      <c r="Y457" s="72"/>
      <c r="Z457" s="72"/>
      <c r="AA457" s="94"/>
      <c r="AB457" s="72"/>
      <c r="AC457" s="93"/>
      <c r="AD457" s="72"/>
      <c r="AE457" s="72"/>
      <c r="AF457" s="73"/>
      <c r="AG457" s="16"/>
      <c r="AH457" s="16"/>
      <c r="AI457" s="16"/>
      <c r="AJ457" s="16"/>
      <c r="AK457" s="16"/>
      <c r="AL457" s="16"/>
      <c r="AM457" s="16"/>
      <c r="AN457" s="16"/>
      <c r="AO457" s="16"/>
      <c r="AP457" s="16"/>
      <c r="AQ457" s="16"/>
      <c r="AR457" s="16"/>
      <c r="AS457" s="16"/>
      <c r="AT457" s="16"/>
      <c r="AU457" s="16"/>
      <c r="AV457" s="16"/>
      <c r="AW457" s="16"/>
      <c r="AX457" s="16"/>
      <c r="AY457" s="16"/>
      <c r="AZ457" s="16"/>
    </row>
    <row r="458" ht="15.75" customHeight="1">
      <c r="A458" s="90" t="str">
        <f>IF('Sample list'!$D458="","",CONCATENATE('Sample information'!B$16," #1"," ",'Sample list'!$M458))</f>
        <v>YB-4209 #1 </v>
      </c>
      <c r="B458" s="90" t="str">
        <f>IF('Sample list'!$D458="","",CONCATENATE('Sample information'!B$16,"-",'Sample list'!$D458))</f>
        <v>YB-4209-BGLIB1394-24</v>
      </c>
      <c r="C458" s="91" t="s">
        <v>977</v>
      </c>
      <c r="D458" s="91" t="s">
        <v>1042</v>
      </c>
      <c r="E458" s="91" t="s">
        <v>115</v>
      </c>
      <c r="F458" s="82" t="s">
        <v>108</v>
      </c>
      <c r="G458" s="91">
        <v>25.7</v>
      </c>
      <c r="H458" s="91">
        <v>50.0</v>
      </c>
      <c r="I458" s="82"/>
      <c r="J458" s="82"/>
      <c r="K458" s="91" t="s">
        <v>300</v>
      </c>
      <c r="L458" s="90" t="str">
        <f t="array" ref="L458">IF('Sample list'!$I458="",CONCATENATE("Custom (",'Sample list'!$K458,")"),IF('Sample list'!$I458="No index","Custom (None)",INDEX(Index!$C$3:$V$230,MATCH('Sample list'!$J458,Index!$B$3:$B$230,0),MATCH('Sample list'!$I458,Index!$C$2:$V$2,0))))</f>
        <v>Custom (CAGTCGCGTT-GACCTACGAG)</v>
      </c>
      <c r="M458" s="84"/>
      <c r="N458" s="73" t="s">
        <v>110</v>
      </c>
      <c r="O458" s="84" t="s">
        <v>301</v>
      </c>
      <c r="P458" s="71">
        <f>IF('Sample list'!$D458="","",'Sample list'!$H458)</f>
        <v>50</v>
      </c>
      <c r="Q458" s="71">
        <f>IF('Sample list'!$D458="","",'Sample list'!$G458*'Sample list'!$H458)</f>
        <v>1285</v>
      </c>
      <c r="R458" s="82" t="s">
        <v>979</v>
      </c>
      <c r="S458" s="82" t="str">
        <f>IF('Sample list'!$D458="","",CONCATENATE('Sample information'!$B$16,"_",'Sample list'!$R458,"_org_",'Sample list'!$M458))</f>
        <v>YB-4209_PL5_org_</v>
      </c>
      <c r="T458" s="72" t="str">
        <f>IF('Sample list'!$M458="","",(CONCATENATE(20,LEFT('Sample list'!$M458,2),"-",(MID('Sample list'!$M458,3,2)),"-",(RIGHT('Sample list'!$M458,2)))))</f>
        <v/>
      </c>
      <c r="U458" s="72" t="str">
        <f>IF('Sample list'!$D458="","",IF('Sample information'!$B$22="","RML",'Sample information'!$B$22))</f>
        <v>NEBNext Ultra II Library Prep</v>
      </c>
      <c r="V458" s="72" t="s">
        <v>112</v>
      </c>
      <c r="W458" s="73"/>
      <c r="X458" s="73"/>
      <c r="Y458" s="72"/>
      <c r="Z458" s="72"/>
      <c r="AA458" s="94"/>
      <c r="AB458" s="72"/>
      <c r="AC458" s="93"/>
      <c r="AD458" s="72"/>
      <c r="AE458" s="72"/>
      <c r="AF458" s="73"/>
      <c r="AG458" s="16"/>
      <c r="AH458" s="16"/>
      <c r="AI458" s="16"/>
      <c r="AJ458" s="16"/>
      <c r="AK458" s="16"/>
      <c r="AL458" s="16"/>
      <c r="AM458" s="16"/>
      <c r="AN458" s="16"/>
      <c r="AO458" s="16"/>
      <c r="AP458" s="16"/>
      <c r="AQ458" s="16"/>
      <c r="AR458" s="16"/>
      <c r="AS458" s="16"/>
      <c r="AT458" s="16"/>
      <c r="AU458" s="16"/>
      <c r="AV458" s="16"/>
      <c r="AW458" s="16"/>
      <c r="AX458" s="16"/>
      <c r="AY458" s="16"/>
      <c r="AZ458" s="16"/>
    </row>
    <row r="459" ht="15.75" customHeight="1">
      <c r="A459" s="90" t="str">
        <f>IF('Sample list'!$D459="","",CONCATENATE('Sample information'!B$16," #1"," ",'Sample list'!$M459))</f>
        <v>YB-4209 #1 </v>
      </c>
      <c r="B459" s="90" t="str">
        <f>IF('Sample list'!$D459="","",CONCATENATE('Sample information'!B$16,"-",'Sample list'!$D459))</f>
        <v>YB-4209-BGLIB1395-24</v>
      </c>
      <c r="C459" s="91" t="s">
        <v>977</v>
      </c>
      <c r="D459" s="91" t="s">
        <v>1043</v>
      </c>
      <c r="E459" s="91" t="s">
        <v>115</v>
      </c>
      <c r="F459" s="82" t="s">
        <v>108</v>
      </c>
      <c r="G459" s="91">
        <v>25.7</v>
      </c>
      <c r="H459" s="91">
        <v>50.0</v>
      </c>
      <c r="I459" s="82"/>
      <c r="J459" s="82"/>
      <c r="K459" s="91" t="s">
        <v>303</v>
      </c>
      <c r="L459" s="90" t="str">
        <f t="array" ref="L459">IF('Sample list'!$I459="",CONCATENATE("Custom (",'Sample list'!$K459,")"),IF('Sample list'!$I459="No index","Custom (None)",INDEX(Index!$C$3:$V$230,MATCH('Sample list'!$J459,Index!$B$3:$B$230,0),MATCH('Sample list'!$I459,Index!$C$2:$V$2,0))))</f>
        <v>Custom (AGTCCGCGAA-AGAGAGTGGT)</v>
      </c>
      <c r="M459" s="84"/>
      <c r="N459" s="73" t="s">
        <v>110</v>
      </c>
      <c r="O459" s="84" t="s">
        <v>304</v>
      </c>
      <c r="P459" s="71">
        <f>IF('Sample list'!$D459="","",'Sample list'!$H459)</f>
        <v>50</v>
      </c>
      <c r="Q459" s="71">
        <f>IF('Sample list'!$D459="","",'Sample list'!$G459*'Sample list'!$H459)</f>
        <v>1285</v>
      </c>
      <c r="R459" s="82" t="s">
        <v>979</v>
      </c>
      <c r="S459" s="82" t="str">
        <f>IF('Sample list'!$D459="","",CONCATENATE('Sample information'!$B$16,"_",'Sample list'!$R459,"_org_",'Sample list'!$M459))</f>
        <v>YB-4209_PL5_org_</v>
      </c>
      <c r="T459" s="72" t="str">
        <f>IF('Sample list'!$M459="","",(CONCATENATE(20,LEFT('Sample list'!$M459,2),"-",(MID('Sample list'!$M459,3,2)),"-",(RIGHT('Sample list'!$M459,2)))))</f>
        <v/>
      </c>
      <c r="U459" s="72" t="str">
        <f>IF('Sample list'!$D459="","",IF('Sample information'!$B$22="","RML",'Sample information'!$B$22))</f>
        <v>NEBNext Ultra II Library Prep</v>
      </c>
      <c r="V459" s="72" t="s">
        <v>112</v>
      </c>
      <c r="W459" s="73"/>
      <c r="X459" s="73"/>
      <c r="Y459" s="72"/>
      <c r="Z459" s="72"/>
      <c r="AA459" s="94"/>
      <c r="AB459" s="72"/>
      <c r="AC459" s="93"/>
      <c r="AD459" s="72"/>
      <c r="AE459" s="72"/>
      <c r="AF459" s="73"/>
      <c r="AG459" s="16"/>
      <c r="AH459" s="16"/>
      <c r="AI459" s="16"/>
      <c r="AJ459" s="16"/>
      <c r="AK459" s="16"/>
      <c r="AL459" s="16"/>
      <c r="AM459" s="16"/>
      <c r="AN459" s="16"/>
      <c r="AO459" s="16"/>
      <c r="AP459" s="16"/>
      <c r="AQ459" s="16"/>
      <c r="AR459" s="16"/>
      <c r="AS459" s="16"/>
      <c r="AT459" s="16"/>
      <c r="AU459" s="16"/>
      <c r="AV459" s="16"/>
      <c r="AW459" s="16"/>
      <c r="AX459" s="16"/>
      <c r="AY459" s="16"/>
      <c r="AZ459" s="16"/>
    </row>
    <row r="460" ht="15.75" customHeight="1">
      <c r="A460" s="90" t="str">
        <f>IF('Sample list'!$D460="","",CONCATENATE('Sample information'!B$16," #1"," ",'Sample list'!$M460))</f>
        <v>YB-4209 #1 </v>
      </c>
      <c r="B460" s="90" t="str">
        <f>IF('Sample list'!$D460="","",CONCATENATE('Sample information'!B$16,"-",'Sample list'!$D460))</f>
        <v>YB-4209-BGLIB1396-24</v>
      </c>
      <c r="C460" s="91" t="s">
        <v>977</v>
      </c>
      <c r="D460" s="91" t="s">
        <v>1044</v>
      </c>
      <c r="E460" s="91" t="s">
        <v>115</v>
      </c>
      <c r="F460" s="82" t="s">
        <v>108</v>
      </c>
      <c r="G460" s="91">
        <v>25.7</v>
      </c>
      <c r="H460" s="91">
        <v>50.0</v>
      </c>
      <c r="I460" s="82"/>
      <c r="J460" s="82"/>
      <c r="K460" s="91" t="s">
        <v>306</v>
      </c>
      <c r="L460" s="90" t="str">
        <f t="array" ref="L460">IF('Sample list'!$I460="",CONCATENATE("Custom (",'Sample list'!$K460,")"),IF('Sample list'!$I460="No index","Custom (None)",INDEX(Index!$C$3:$V$230,MATCH('Sample list'!$J460,Index!$B$3:$B$230,0),MATCH('Sample list'!$I460,Index!$C$2:$V$2,0))))</f>
        <v>Custom (GTCGTCACGA-GTGACTAACT)</v>
      </c>
      <c r="M460" s="84"/>
      <c r="N460" s="73" t="s">
        <v>110</v>
      </c>
      <c r="O460" s="84" t="s">
        <v>307</v>
      </c>
      <c r="P460" s="71">
        <f>IF('Sample list'!$D460="","",'Sample list'!$H460)</f>
        <v>50</v>
      </c>
      <c r="Q460" s="71">
        <f>IF('Sample list'!$D460="","",'Sample list'!$G460*'Sample list'!$H460)</f>
        <v>1285</v>
      </c>
      <c r="R460" s="82" t="s">
        <v>979</v>
      </c>
      <c r="S460" s="82" t="str">
        <f>IF('Sample list'!$D460="","",CONCATENATE('Sample information'!$B$16,"_",'Sample list'!$R460,"_org_",'Sample list'!$M460))</f>
        <v>YB-4209_PL5_org_</v>
      </c>
      <c r="T460" s="72" t="str">
        <f>IF('Sample list'!$M460="","",(CONCATENATE(20,LEFT('Sample list'!$M460,2),"-",(MID('Sample list'!$M460,3,2)),"-",(RIGHT('Sample list'!$M460,2)))))</f>
        <v/>
      </c>
      <c r="U460" s="72" t="str">
        <f>IF('Sample list'!$D460="","",IF('Sample information'!$B$22="","RML",'Sample information'!$B$22))</f>
        <v>NEBNext Ultra II Library Prep</v>
      </c>
      <c r="V460" s="72" t="s">
        <v>112</v>
      </c>
      <c r="W460" s="73"/>
      <c r="X460" s="73"/>
      <c r="Y460" s="72"/>
      <c r="Z460" s="72"/>
      <c r="AA460" s="94"/>
      <c r="AB460" s="72"/>
      <c r="AC460" s="93"/>
      <c r="AD460" s="72"/>
      <c r="AE460" s="72"/>
      <c r="AF460" s="73"/>
      <c r="AG460" s="16"/>
      <c r="AH460" s="16"/>
      <c r="AI460" s="16"/>
      <c r="AJ460" s="16"/>
      <c r="AK460" s="16"/>
      <c r="AL460" s="16"/>
      <c r="AM460" s="16"/>
      <c r="AN460" s="16"/>
      <c r="AO460" s="16"/>
      <c r="AP460" s="16"/>
      <c r="AQ460" s="16"/>
      <c r="AR460" s="16"/>
      <c r="AS460" s="16"/>
      <c r="AT460" s="16"/>
      <c r="AU460" s="16"/>
      <c r="AV460" s="16"/>
      <c r="AW460" s="16"/>
      <c r="AX460" s="16"/>
      <c r="AY460" s="16"/>
      <c r="AZ460" s="16"/>
    </row>
    <row r="461" ht="15.75" customHeight="1">
      <c r="A461" s="90" t="str">
        <f>IF('Sample list'!$D461="","",CONCATENATE('Sample information'!B$16," #1"," ",'Sample list'!$M461))</f>
        <v>YB-4209 #1 </v>
      </c>
      <c r="B461" s="90" t="str">
        <f>IF('Sample list'!$D461="","",CONCATENATE('Sample information'!B$16,"-",'Sample list'!$D461))</f>
        <v>YB-4209-BGLIB1397-24</v>
      </c>
      <c r="C461" s="91" t="s">
        <v>977</v>
      </c>
      <c r="D461" s="91" t="s">
        <v>1045</v>
      </c>
      <c r="E461" s="91" t="s">
        <v>115</v>
      </c>
      <c r="F461" s="82" t="s">
        <v>108</v>
      </c>
      <c r="G461" s="91">
        <v>25.7</v>
      </c>
      <c r="H461" s="91">
        <v>50.0</v>
      </c>
      <c r="I461" s="82"/>
      <c r="J461" s="82"/>
      <c r="K461" s="91" t="s">
        <v>309</v>
      </c>
      <c r="L461" s="90" t="str">
        <f t="array" ref="L461">IF('Sample list'!$I461="",CONCATENATE("Custom (",'Sample list'!$K461,")"),IF('Sample list'!$I461="No index","Custom (None)",INDEX(Index!$C$3:$V$230,MATCH('Sample list'!$J461,Index!$B$3:$B$230,0),MATCH('Sample list'!$I461,Index!$C$2:$V$2,0))))</f>
        <v>Custom (GCTAGATTGA-TCCGAATAAG)</v>
      </c>
      <c r="M461" s="84"/>
      <c r="N461" s="73" t="s">
        <v>110</v>
      </c>
      <c r="O461" s="84" t="s">
        <v>310</v>
      </c>
      <c r="P461" s="71">
        <f>IF('Sample list'!$D461="","",'Sample list'!$H461)</f>
        <v>50</v>
      </c>
      <c r="Q461" s="71">
        <f>IF('Sample list'!$D461="","",'Sample list'!$G461*'Sample list'!$H461)</f>
        <v>1285</v>
      </c>
      <c r="R461" s="82" t="s">
        <v>979</v>
      </c>
      <c r="S461" s="82" t="str">
        <f>IF('Sample list'!$D461="","",CONCATENATE('Sample information'!$B$16,"_",'Sample list'!$R461,"_org_",'Sample list'!$M461))</f>
        <v>YB-4209_PL5_org_</v>
      </c>
      <c r="T461" s="72" t="str">
        <f>IF('Sample list'!$M461="","",(CONCATENATE(20,LEFT('Sample list'!$M461,2),"-",(MID('Sample list'!$M461,3,2)),"-",(RIGHT('Sample list'!$M461,2)))))</f>
        <v/>
      </c>
      <c r="U461" s="72" t="str">
        <f>IF('Sample list'!$D461="","",IF('Sample information'!$B$22="","RML",'Sample information'!$B$22))</f>
        <v>NEBNext Ultra II Library Prep</v>
      </c>
      <c r="V461" s="72" t="s">
        <v>112</v>
      </c>
      <c r="W461" s="73"/>
      <c r="X461" s="73"/>
      <c r="Y461" s="72"/>
      <c r="Z461" s="72"/>
      <c r="AA461" s="94"/>
      <c r="AB461" s="72"/>
      <c r="AC461" s="93"/>
      <c r="AD461" s="72"/>
      <c r="AE461" s="72"/>
      <c r="AF461" s="73"/>
      <c r="AG461" s="16"/>
      <c r="AH461" s="16"/>
      <c r="AI461" s="16"/>
      <c r="AJ461" s="16"/>
      <c r="AK461" s="16"/>
      <c r="AL461" s="16"/>
      <c r="AM461" s="16"/>
      <c r="AN461" s="16"/>
      <c r="AO461" s="16"/>
      <c r="AP461" s="16"/>
      <c r="AQ461" s="16"/>
      <c r="AR461" s="16"/>
      <c r="AS461" s="16"/>
      <c r="AT461" s="16"/>
      <c r="AU461" s="16"/>
      <c r="AV461" s="16"/>
      <c r="AW461" s="16"/>
      <c r="AX461" s="16"/>
      <c r="AY461" s="16"/>
      <c r="AZ461" s="16"/>
    </row>
    <row r="462" ht="15.75" customHeight="1">
      <c r="A462" s="90" t="str">
        <f>IF('Sample list'!$D462="","",CONCATENATE('Sample information'!B$16," #1"," ",'Sample list'!$M462))</f>
        <v>YB-4209 #1 </v>
      </c>
      <c r="B462" s="90" t="str">
        <f>IF('Sample list'!$D462="","",CONCATENATE('Sample information'!B$16,"-",'Sample list'!$D462))</f>
        <v>YB-4209-BGLIB1398-24</v>
      </c>
      <c r="C462" s="91" t="s">
        <v>977</v>
      </c>
      <c r="D462" s="91" t="s">
        <v>1046</v>
      </c>
      <c r="E462" s="91" t="s">
        <v>115</v>
      </c>
      <c r="F462" s="82" t="s">
        <v>108</v>
      </c>
      <c r="G462" s="91">
        <v>25.7</v>
      </c>
      <c r="H462" s="91">
        <v>50.0</v>
      </c>
      <c r="I462" s="82"/>
      <c r="J462" s="82"/>
      <c r="K462" s="91" t="s">
        <v>312</v>
      </c>
      <c r="L462" s="90" t="str">
        <f t="array" ref="L462">IF('Sample list'!$I462="",CONCATENATE("Custom (",'Sample list'!$K462,")"),IF('Sample list'!$I462="No index","Custom (None)",INDEX(Index!$C$3:$V$230,MATCH('Sample list'!$J462,Index!$B$3:$B$230,0),MATCH('Sample list'!$I462,Index!$C$2:$V$2,0))))</f>
        <v>Custom (TTGACTCCGC-CTCTATAGCT)</v>
      </c>
      <c r="M462" s="84"/>
      <c r="N462" s="73" t="s">
        <v>110</v>
      </c>
      <c r="O462" s="84" t="s">
        <v>313</v>
      </c>
      <c r="P462" s="71">
        <f>IF('Sample list'!$D462="","",'Sample list'!$H462)</f>
        <v>50</v>
      </c>
      <c r="Q462" s="71">
        <f>IF('Sample list'!$D462="","",'Sample list'!$G462*'Sample list'!$H462)</f>
        <v>1285</v>
      </c>
      <c r="R462" s="82" t="s">
        <v>979</v>
      </c>
      <c r="S462" s="82" t="str">
        <f>IF('Sample list'!$D462="","",CONCATENATE('Sample information'!$B$16,"_",'Sample list'!$R462,"_org_",'Sample list'!$M462))</f>
        <v>YB-4209_PL5_org_</v>
      </c>
      <c r="T462" s="72" t="str">
        <f>IF('Sample list'!$M462="","",(CONCATENATE(20,LEFT('Sample list'!$M462,2),"-",(MID('Sample list'!$M462,3,2)),"-",(RIGHT('Sample list'!$M462,2)))))</f>
        <v/>
      </c>
      <c r="U462" s="72" t="str">
        <f>IF('Sample list'!$D462="","",IF('Sample information'!$B$22="","RML",'Sample information'!$B$22))</f>
        <v>NEBNext Ultra II Library Prep</v>
      </c>
      <c r="V462" s="72" t="s">
        <v>112</v>
      </c>
      <c r="W462" s="73"/>
      <c r="X462" s="73"/>
      <c r="Y462" s="72"/>
      <c r="Z462" s="72"/>
      <c r="AA462" s="94"/>
      <c r="AB462" s="72"/>
      <c r="AC462" s="93"/>
      <c r="AD462" s="72"/>
      <c r="AE462" s="72"/>
      <c r="AF462" s="73"/>
      <c r="AG462" s="16"/>
      <c r="AH462" s="16"/>
      <c r="AI462" s="16"/>
      <c r="AJ462" s="16"/>
      <c r="AK462" s="16"/>
      <c r="AL462" s="16"/>
      <c r="AM462" s="16"/>
      <c r="AN462" s="16"/>
      <c r="AO462" s="16"/>
      <c r="AP462" s="16"/>
      <c r="AQ462" s="16"/>
      <c r="AR462" s="16"/>
      <c r="AS462" s="16"/>
      <c r="AT462" s="16"/>
      <c r="AU462" s="16"/>
      <c r="AV462" s="16"/>
      <c r="AW462" s="16"/>
      <c r="AX462" s="16"/>
      <c r="AY462" s="16"/>
      <c r="AZ462" s="16"/>
    </row>
    <row r="463" ht="15.75" customHeight="1">
      <c r="A463" s="90" t="str">
        <f>IF('Sample list'!$D463="","",CONCATENATE('Sample information'!B$16," #1"," ",'Sample list'!$M463))</f>
        <v>YB-4209 #1 </v>
      </c>
      <c r="B463" s="90" t="str">
        <f>IF('Sample list'!$D463="","",CONCATENATE('Sample information'!B$16,"-",'Sample list'!$D463))</f>
        <v>YB-4209-BGLIB1399-24</v>
      </c>
      <c r="C463" s="91" t="s">
        <v>977</v>
      </c>
      <c r="D463" s="91" t="s">
        <v>1047</v>
      </c>
      <c r="E463" s="91" t="s">
        <v>115</v>
      </c>
      <c r="F463" s="82" t="s">
        <v>108</v>
      </c>
      <c r="G463" s="91">
        <v>25.7</v>
      </c>
      <c r="H463" s="91">
        <v>50.0</v>
      </c>
      <c r="I463" s="82"/>
      <c r="J463" s="82"/>
      <c r="K463" s="91" t="s">
        <v>315</v>
      </c>
      <c r="L463" s="90" t="str">
        <f t="array" ref="L463">IF('Sample list'!$I463="",CONCATENATE("Custom (",'Sample list'!$K463,")"),IF('Sample list'!$I463="No index","Custom (None)",INDEX(Index!$C$3:$V$230,MATCH('Sample list'!$J463,Index!$B$3:$B$230,0),MATCH('Sample list'!$I463,Index!$C$2:$V$2,0))))</f>
        <v>Custom (TTCTAGCATC-TGGATGCCAG)</v>
      </c>
      <c r="M463" s="84"/>
      <c r="N463" s="73" t="s">
        <v>110</v>
      </c>
      <c r="O463" s="84" t="s">
        <v>316</v>
      </c>
      <c r="P463" s="71">
        <f>IF('Sample list'!$D463="","",'Sample list'!$H463)</f>
        <v>50</v>
      </c>
      <c r="Q463" s="71">
        <f>IF('Sample list'!$D463="","",'Sample list'!$G463*'Sample list'!$H463)</f>
        <v>1285</v>
      </c>
      <c r="R463" s="82" t="s">
        <v>979</v>
      </c>
      <c r="S463" s="82" t="str">
        <f>IF('Sample list'!$D463="","",CONCATENATE('Sample information'!$B$16,"_",'Sample list'!$R463,"_org_",'Sample list'!$M463))</f>
        <v>YB-4209_PL5_org_</v>
      </c>
      <c r="T463" s="72" t="str">
        <f>IF('Sample list'!$M463="","",(CONCATENATE(20,LEFT('Sample list'!$M463,2),"-",(MID('Sample list'!$M463,3,2)),"-",(RIGHT('Sample list'!$M463,2)))))</f>
        <v/>
      </c>
      <c r="U463" s="72" t="str">
        <f>IF('Sample list'!$D463="","",IF('Sample information'!$B$22="","RML",'Sample information'!$B$22))</f>
        <v>NEBNext Ultra II Library Prep</v>
      </c>
      <c r="V463" s="72" t="s">
        <v>112</v>
      </c>
      <c r="W463" s="73"/>
      <c r="X463" s="73"/>
      <c r="Y463" s="72"/>
      <c r="Z463" s="72"/>
      <c r="AA463" s="94"/>
      <c r="AB463" s="72"/>
      <c r="AC463" s="93"/>
      <c r="AD463" s="72"/>
      <c r="AE463" s="72"/>
      <c r="AF463" s="73"/>
      <c r="AG463" s="16"/>
      <c r="AH463" s="16"/>
      <c r="AI463" s="16"/>
      <c r="AJ463" s="16"/>
      <c r="AK463" s="16"/>
      <c r="AL463" s="16"/>
      <c r="AM463" s="16"/>
      <c r="AN463" s="16"/>
      <c r="AO463" s="16"/>
      <c r="AP463" s="16"/>
      <c r="AQ463" s="16"/>
      <c r="AR463" s="16"/>
      <c r="AS463" s="16"/>
      <c r="AT463" s="16"/>
      <c r="AU463" s="16"/>
      <c r="AV463" s="16"/>
      <c r="AW463" s="16"/>
      <c r="AX463" s="16"/>
      <c r="AY463" s="16"/>
      <c r="AZ463" s="16"/>
    </row>
    <row r="464" ht="15.75" customHeight="1">
      <c r="A464" s="90" t="str">
        <f>IF('Sample list'!$D464="","",CONCATENATE('Sample information'!B$16," #1"," ",'Sample list'!$M464))</f>
        <v>YB-4209 #1 </v>
      </c>
      <c r="B464" s="90" t="str">
        <f>IF('Sample list'!$D464="","",CONCATENATE('Sample information'!B$16,"-",'Sample list'!$D464))</f>
        <v>YB-4209-BGLIB1400-24</v>
      </c>
      <c r="C464" s="91" t="s">
        <v>977</v>
      </c>
      <c r="D464" s="91" t="s">
        <v>1048</v>
      </c>
      <c r="E464" s="91" t="s">
        <v>115</v>
      </c>
      <c r="F464" s="82" t="s">
        <v>108</v>
      </c>
      <c r="G464" s="91">
        <v>25.7</v>
      </c>
      <c r="H464" s="91">
        <v>50.0</v>
      </c>
      <c r="I464" s="82"/>
      <c r="J464" s="82"/>
      <c r="K464" s="91" t="s">
        <v>318</v>
      </c>
      <c r="L464" s="90" t="str">
        <f t="array" ref="L464">IF('Sample list'!$I464="",CONCATENATE("Custom (",'Sample list'!$K464,")"),IF('Sample list'!$I464="No index","Custom (None)",INDEX(Index!$C$3:$V$230,MATCH('Sample list'!$J464,Index!$B$3:$B$230,0),MATCH('Sample list'!$I464,Index!$C$2:$V$2,0))))</f>
        <v>Custom (TAACCATCGT-AATTGCTAGG)</v>
      </c>
      <c r="M464" s="84"/>
      <c r="N464" s="73" t="s">
        <v>110</v>
      </c>
      <c r="O464" s="84" t="s">
        <v>319</v>
      </c>
      <c r="P464" s="71">
        <f>IF('Sample list'!$D464="","",'Sample list'!$H464)</f>
        <v>50</v>
      </c>
      <c r="Q464" s="71">
        <f>IF('Sample list'!$D464="","",'Sample list'!$G464*'Sample list'!$H464)</f>
        <v>1285</v>
      </c>
      <c r="R464" s="82" t="s">
        <v>979</v>
      </c>
      <c r="S464" s="82" t="str">
        <f>IF('Sample list'!$D464="","",CONCATENATE('Sample information'!$B$16,"_",'Sample list'!$R464,"_org_",'Sample list'!$M464))</f>
        <v>YB-4209_PL5_org_</v>
      </c>
      <c r="T464" s="72" t="str">
        <f>IF('Sample list'!$M464="","",(CONCATENATE(20,LEFT('Sample list'!$M464,2),"-",(MID('Sample list'!$M464,3,2)),"-",(RIGHT('Sample list'!$M464,2)))))</f>
        <v/>
      </c>
      <c r="U464" s="72" t="str">
        <f>IF('Sample list'!$D464="","",IF('Sample information'!$B$22="","RML",'Sample information'!$B$22))</f>
        <v>NEBNext Ultra II Library Prep</v>
      </c>
      <c r="V464" s="72" t="s">
        <v>112</v>
      </c>
      <c r="W464" s="73"/>
      <c r="X464" s="73"/>
      <c r="Y464" s="72"/>
      <c r="Z464" s="72"/>
      <c r="AA464" s="94"/>
      <c r="AB464" s="72"/>
      <c r="AC464" s="93"/>
      <c r="AD464" s="72"/>
      <c r="AE464" s="72"/>
      <c r="AF464" s="73"/>
      <c r="AG464" s="16"/>
      <c r="AH464" s="16"/>
      <c r="AI464" s="16"/>
      <c r="AJ464" s="16"/>
      <c r="AK464" s="16"/>
      <c r="AL464" s="16"/>
      <c r="AM464" s="16"/>
      <c r="AN464" s="16"/>
      <c r="AO464" s="16"/>
      <c r="AP464" s="16"/>
      <c r="AQ464" s="16"/>
      <c r="AR464" s="16"/>
      <c r="AS464" s="16"/>
      <c r="AT464" s="16"/>
      <c r="AU464" s="16"/>
      <c r="AV464" s="16"/>
      <c r="AW464" s="16"/>
      <c r="AX464" s="16"/>
      <c r="AY464" s="16"/>
      <c r="AZ464" s="16"/>
    </row>
    <row r="465" ht="15.75" customHeight="1">
      <c r="A465" s="90" t="str">
        <f>IF('Sample list'!$D465="","",CONCATENATE('Sample information'!B$16," #1"," ",'Sample list'!$M465))</f>
        <v>YB-4209 #1 </v>
      </c>
      <c r="B465" s="90" t="str">
        <f>IF('Sample list'!$D465="","",CONCATENATE('Sample information'!B$16,"-",'Sample list'!$D465))</f>
        <v>YB-4209-BGLIB1401-24</v>
      </c>
      <c r="C465" s="91" t="s">
        <v>977</v>
      </c>
      <c r="D465" s="91" t="s">
        <v>1049</v>
      </c>
      <c r="E465" s="91" t="s">
        <v>115</v>
      </c>
      <c r="F465" s="82" t="s">
        <v>108</v>
      </c>
      <c r="G465" s="91">
        <v>25.7</v>
      </c>
      <c r="H465" s="91">
        <v>50.0</v>
      </c>
      <c r="I465" s="82"/>
      <c r="J465" s="82"/>
      <c r="K465" s="91" t="s">
        <v>321</v>
      </c>
      <c r="L465" s="90" t="str">
        <f t="array" ref="L465">IF('Sample list'!$I465="",CONCATENATE("Custom (",'Sample list'!$K465,")"),IF('Sample list'!$I465="No index","Custom (None)",INDEX(Index!$C$3:$V$230,MATCH('Sample list'!$J465,Index!$B$3:$B$230,0),MATCH('Sample list'!$I465,Index!$C$2:$V$2,0))))</f>
        <v>Custom (ATACTGCTCT-CAAGAGGAGG)</v>
      </c>
      <c r="M465" s="84"/>
      <c r="N465" s="73" t="s">
        <v>110</v>
      </c>
      <c r="O465" s="84" t="s">
        <v>322</v>
      </c>
      <c r="P465" s="71">
        <f>IF('Sample list'!$D465="","",'Sample list'!$H465)</f>
        <v>50</v>
      </c>
      <c r="Q465" s="71">
        <f>IF('Sample list'!$D465="","",'Sample list'!$G465*'Sample list'!$H465)</f>
        <v>1285</v>
      </c>
      <c r="R465" s="82" t="s">
        <v>979</v>
      </c>
      <c r="S465" s="82" t="str">
        <f>IF('Sample list'!$D465="","",CONCATENATE('Sample information'!$B$16,"_",'Sample list'!$R465,"_org_",'Sample list'!$M465))</f>
        <v>YB-4209_PL5_org_</v>
      </c>
      <c r="T465" s="72" t="str">
        <f>IF('Sample list'!$M465="","",(CONCATENATE(20,LEFT('Sample list'!$M465,2),"-",(MID('Sample list'!$M465,3,2)),"-",(RIGHT('Sample list'!$M465,2)))))</f>
        <v/>
      </c>
      <c r="U465" s="72" t="str">
        <f>IF('Sample list'!$D465="","",IF('Sample information'!$B$22="","RML",'Sample information'!$B$22))</f>
        <v>NEBNext Ultra II Library Prep</v>
      </c>
      <c r="V465" s="72" t="s">
        <v>112</v>
      </c>
      <c r="W465" s="73"/>
      <c r="X465" s="73"/>
      <c r="Y465" s="72"/>
      <c r="Z465" s="72"/>
      <c r="AA465" s="94"/>
      <c r="AB465" s="72"/>
      <c r="AC465" s="93"/>
      <c r="AD465" s="72"/>
      <c r="AE465" s="72"/>
      <c r="AF465" s="73"/>
      <c r="AG465" s="16"/>
      <c r="AH465" s="16"/>
      <c r="AI465" s="16"/>
      <c r="AJ465" s="16"/>
      <c r="AK465" s="16"/>
      <c r="AL465" s="16"/>
      <c r="AM465" s="16"/>
      <c r="AN465" s="16"/>
      <c r="AO465" s="16"/>
      <c r="AP465" s="16"/>
      <c r="AQ465" s="16"/>
      <c r="AR465" s="16"/>
      <c r="AS465" s="16"/>
      <c r="AT465" s="16"/>
      <c r="AU465" s="16"/>
      <c r="AV465" s="16"/>
      <c r="AW465" s="16"/>
      <c r="AX465" s="16"/>
      <c r="AY465" s="16"/>
      <c r="AZ465" s="16"/>
    </row>
    <row r="466" ht="15.75" customHeight="1">
      <c r="A466" s="90" t="str">
        <f>IF('Sample list'!$D466="","",CONCATENATE('Sample information'!B$16," #1"," ",'Sample list'!$M466))</f>
        <v>YB-4209 #1 </v>
      </c>
      <c r="B466" s="90" t="str">
        <f>IF('Sample list'!$D466="","",CONCATENATE('Sample information'!B$16,"-",'Sample list'!$D466))</f>
        <v>YB-4209-BGLIB1402-24</v>
      </c>
      <c r="C466" s="91" t="s">
        <v>977</v>
      </c>
      <c r="D466" s="91" t="s">
        <v>1050</v>
      </c>
      <c r="E466" s="91" t="s">
        <v>115</v>
      </c>
      <c r="F466" s="82" t="s">
        <v>108</v>
      </c>
      <c r="G466" s="91">
        <v>25.7</v>
      </c>
      <c r="H466" s="91">
        <v>50.0</v>
      </c>
      <c r="I466" s="82"/>
      <c r="J466" s="82"/>
      <c r="K466" s="91" t="s">
        <v>324</v>
      </c>
      <c r="L466" s="90" t="str">
        <f t="array" ref="L466">IF('Sample list'!$I466="",CONCATENATE("Custom (",'Sample list'!$K466,")"),IF('Sample list'!$I466="No index","Custom (None)",INDEX(Index!$C$3:$V$230,MATCH('Sample list'!$J466,Index!$B$3:$B$230,0),MATCH('Sample list'!$I466,Index!$C$2:$V$2,0))))</f>
        <v>Custom (AGGATCACAA-ATGAAGGCAT)</v>
      </c>
      <c r="M466" s="84"/>
      <c r="N466" s="73" t="s">
        <v>110</v>
      </c>
      <c r="O466" s="84" t="s">
        <v>325</v>
      </c>
      <c r="P466" s="71">
        <f>IF('Sample list'!$D466="","",'Sample list'!$H466)</f>
        <v>50</v>
      </c>
      <c r="Q466" s="71">
        <f>IF('Sample list'!$D466="","",'Sample list'!$G466*'Sample list'!$H466)</f>
        <v>1285</v>
      </c>
      <c r="R466" s="82" t="s">
        <v>979</v>
      </c>
      <c r="S466" s="82" t="str">
        <f>IF('Sample list'!$D466="","",CONCATENATE('Sample information'!$B$16,"_",'Sample list'!$R466,"_org_",'Sample list'!$M466))</f>
        <v>YB-4209_PL5_org_</v>
      </c>
      <c r="T466" s="72" t="str">
        <f>IF('Sample list'!$M466="","",(CONCATENATE(20,LEFT('Sample list'!$M466,2),"-",(MID('Sample list'!$M466,3,2)),"-",(RIGHT('Sample list'!$M466,2)))))</f>
        <v/>
      </c>
      <c r="U466" s="72" t="str">
        <f>IF('Sample list'!$D466="","",IF('Sample information'!$B$22="","RML",'Sample information'!$B$22))</f>
        <v>NEBNext Ultra II Library Prep</v>
      </c>
      <c r="V466" s="72" t="s">
        <v>112</v>
      </c>
      <c r="W466" s="73"/>
      <c r="X466" s="73"/>
      <c r="Y466" s="72"/>
      <c r="Z466" s="72"/>
      <c r="AA466" s="94"/>
      <c r="AB466" s="72"/>
      <c r="AC466" s="93"/>
      <c r="AD466" s="72"/>
      <c r="AE466" s="72"/>
      <c r="AF466" s="73"/>
      <c r="AG466" s="16"/>
      <c r="AH466" s="16"/>
      <c r="AI466" s="16"/>
      <c r="AJ466" s="16"/>
      <c r="AK466" s="16"/>
      <c r="AL466" s="16"/>
      <c r="AM466" s="16"/>
      <c r="AN466" s="16"/>
      <c r="AO466" s="16"/>
      <c r="AP466" s="16"/>
      <c r="AQ466" s="16"/>
      <c r="AR466" s="16"/>
      <c r="AS466" s="16"/>
      <c r="AT466" s="16"/>
      <c r="AU466" s="16"/>
      <c r="AV466" s="16"/>
      <c r="AW466" s="16"/>
      <c r="AX466" s="16"/>
      <c r="AY466" s="16"/>
      <c r="AZ466" s="16"/>
    </row>
    <row r="467" ht="15.75" customHeight="1">
      <c r="A467" s="90" t="str">
        <f>IF('Sample list'!$D467="","",CONCATENATE('Sample information'!B$16," #1"," ",'Sample list'!$M467))</f>
        <v>YB-4209 #1 </v>
      </c>
      <c r="B467" s="90" t="str">
        <f>IF('Sample list'!$D467="","",CONCATENATE('Sample information'!B$16,"-",'Sample list'!$D467))</f>
        <v>YB-4209-BGLIB1403-24</v>
      </c>
      <c r="C467" s="91" t="s">
        <v>977</v>
      </c>
      <c r="D467" s="91" t="s">
        <v>1051</v>
      </c>
      <c r="E467" s="91" t="s">
        <v>115</v>
      </c>
      <c r="F467" s="82" t="s">
        <v>108</v>
      </c>
      <c r="G467" s="91">
        <v>25.7</v>
      </c>
      <c r="H467" s="91">
        <v>50.0</v>
      </c>
      <c r="I467" s="82"/>
      <c r="J467" s="82"/>
      <c r="K467" s="91" t="s">
        <v>327</v>
      </c>
      <c r="L467" s="90" t="str">
        <f t="array" ref="L467">IF('Sample list'!$I467="",CONCATENATE("Custom (",'Sample list'!$K467,")"),IF('Sample list'!$I467="No index","Custom (None)",INDEX(Index!$C$3:$V$230,MATCH('Sample list'!$J467,Index!$B$3:$B$230,0),MATCH('Sample list'!$I467,Index!$C$2:$V$2,0))))</f>
        <v>Custom (TCCGATCTTA-TTCATCCGTG)</v>
      </c>
      <c r="M467" s="84"/>
      <c r="N467" s="73" t="s">
        <v>110</v>
      </c>
      <c r="O467" s="84" t="s">
        <v>328</v>
      </c>
      <c r="P467" s="71">
        <f>IF('Sample list'!$D467="","",'Sample list'!$H467)</f>
        <v>50</v>
      </c>
      <c r="Q467" s="71">
        <f>IF('Sample list'!$D467="","",'Sample list'!$G467*'Sample list'!$H467)</f>
        <v>1285</v>
      </c>
      <c r="R467" s="82" t="s">
        <v>979</v>
      </c>
      <c r="S467" s="82" t="str">
        <f>IF('Sample list'!$D467="","",CONCATENATE('Sample information'!$B$16,"_",'Sample list'!$R467,"_org_",'Sample list'!$M467))</f>
        <v>YB-4209_PL5_org_</v>
      </c>
      <c r="T467" s="72" t="str">
        <f>IF('Sample list'!$M467="","",(CONCATENATE(20,LEFT('Sample list'!$M467,2),"-",(MID('Sample list'!$M467,3,2)),"-",(RIGHT('Sample list'!$M467,2)))))</f>
        <v/>
      </c>
      <c r="U467" s="72" t="str">
        <f>IF('Sample list'!$D467="","",IF('Sample information'!$B$22="","RML",'Sample information'!$B$22))</f>
        <v>NEBNext Ultra II Library Prep</v>
      </c>
      <c r="V467" s="72" t="s">
        <v>112</v>
      </c>
      <c r="W467" s="73"/>
      <c r="X467" s="73"/>
      <c r="Y467" s="72"/>
      <c r="Z467" s="72"/>
      <c r="AA467" s="94"/>
      <c r="AB467" s="72"/>
      <c r="AC467" s="93"/>
      <c r="AD467" s="72"/>
      <c r="AE467" s="72"/>
      <c r="AF467" s="73"/>
      <c r="AG467" s="16"/>
      <c r="AH467" s="16"/>
      <c r="AI467" s="16"/>
      <c r="AJ467" s="16"/>
      <c r="AK467" s="16"/>
      <c r="AL467" s="16"/>
      <c r="AM467" s="16"/>
      <c r="AN467" s="16"/>
      <c r="AO467" s="16"/>
      <c r="AP467" s="16"/>
      <c r="AQ467" s="16"/>
      <c r="AR467" s="16"/>
      <c r="AS467" s="16"/>
      <c r="AT467" s="16"/>
      <c r="AU467" s="16"/>
      <c r="AV467" s="16"/>
      <c r="AW467" s="16"/>
      <c r="AX467" s="16"/>
      <c r="AY467" s="16"/>
      <c r="AZ467" s="16"/>
    </row>
    <row r="468" ht="15.75" customHeight="1">
      <c r="A468" s="90" t="str">
        <f>IF('Sample list'!$D468="","",CONCATENATE('Sample information'!B$16," #1"," ",'Sample list'!$M468))</f>
        <v>YB-4209 #1 </v>
      </c>
      <c r="B468" s="90" t="str">
        <f>IF('Sample list'!$D468="","",CONCATENATE('Sample information'!B$16,"-",'Sample list'!$D468))</f>
        <v>YB-4209-BGLIB1404-24</v>
      </c>
      <c r="C468" s="91" t="s">
        <v>977</v>
      </c>
      <c r="D468" s="91" t="s">
        <v>1052</v>
      </c>
      <c r="E468" s="91" t="s">
        <v>115</v>
      </c>
      <c r="F468" s="82" t="s">
        <v>108</v>
      </c>
      <c r="G468" s="91">
        <v>25.7</v>
      </c>
      <c r="H468" s="91">
        <v>50.0</v>
      </c>
      <c r="I468" s="82"/>
      <c r="J468" s="82"/>
      <c r="K468" s="91" t="s">
        <v>330</v>
      </c>
      <c r="L468" s="90" t="str">
        <f t="array" ref="L468">IF('Sample list'!$I468="",CONCATENATE("Custom (",'Sample list'!$K468,")"),IF('Sample list'!$I468="No index","Custom (None)",INDEX(Index!$C$3:$V$230,MATCH('Sample list'!$J468,Index!$B$3:$B$230,0),MATCH('Sample list'!$I468,Index!$C$2:$V$2,0))))</f>
        <v>Custom (CAGCAACTAA-ATGGCGGATT)</v>
      </c>
      <c r="M468" s="84"/>
      <c r="N468" s="73" t="s">
        <v>110</v>
      </c>
      <c r="O468" s="84" t="s">
        <v>331</v>
      </c>
      <c r="P468" s="71">
        <f>IF('Sample list'!$D468="","",'Sample list'!$H468)</f>
        <v>50</v>
      </c>
      <c r="Q468" s="71">
        <f>IF('Sample list'!$D468="","",'Sample list'!$G468*'Sample list'!$H468)</f>
        <v>1285</v>
      </c>
      <c r="R468" s="82" t="s">
        <v>979</v>
      </c>
      <c r="S468" s="82" t="str">
        <f>IF('Sample list'!$D468="","",CONCATENATE('Sample information'!$B$16,"_",'Sample list'!$R468,"_org_",'Sample list'!$M468))</f>
        <v>YB-4209_PL5_org_</v>
      </c>
      <c r="T468" s="72" t="str">
        <f>IF('Sample list'!$M468="","",(CONCATENATE(20,LEFT('Sample list'!$M468,2),"-",(MID('Sample list'!$M468,3,2)),"-",(RIGHT('Sample list'!$M468,2)))))</f>
        <v/>
      </c>
      <c r="U468" s="72" t="str">
        <f>IF('Sample list'!$D468="","",IF('Sample information'!$B$22="","RML",'Sample information'!$B$22))</f>
        <v>NEBNext Ultra II Library Prep</v>
      </c>
      <c r="V468" s="72" t="s">
        <v>112</v>
      </c>
      <c r="W468" s="73"/>
      <c r="X468" s="73"/>
      <c r="Y468" s="72"/>
      <c r="Z468" s="72"/>
      <c r="AA468" s="94"/>
      <c r="AB468" s="72"/>
      <c r="AC468" s="93"/>
      <c r="AD468" s="72"/>
      <c r="AE468" s="72"/>
      <c r="AF468" s="73"/>
      <c r="AG468" s="16"/>
      <c r="AH468" s="16"/>
      <c r="AI468" s="16"/>
      <c r="AJ468" s="16"/>
      <c r="AK468" s="16"/>
      <c r="AL468" s="16"/>
      <c r="AM468" s="16"/>
      <c r="AN468" s="16"/>
      <c r="AO468" s="16"/>
      <c r="AP468" s="16"/>
      <c r="AQ468" s="16"/>
      <c r="AR468" s="16"/>
      <c r="AS468" s="16"/>
      <c r="AT468" s="16"/>
      <c r="AU468" s="16"/>
      <c r="AV468" s="16"/>
      <c r="AW468" s="16"/>
      <c r="AX468" s="16"/>
      <c r="AY468" s="16"/>
      <c r="AZ468" s="16"/>
    </row>
    <row r="469" ht="15.75" customHeight="1">
      <c r="A469" s="90" t="str">
        <f>IF('Sample list'!$D469="","",CONCATENATE('Sample information'!B$16," #1"," ",'Sample list'!$M469))</f>
        <v>YB-4209 #1 </v>
      </c>
      <c r="B469" s="90" t="str">
        <f>IF('Sample list'!$D469="","",CONCATENATE('Sample information'!B$16,"-",'Sample list'!$D469))</f>
        <v>YB-4209-BGLIB1405-24</v>
      </c>
      <c r="C469" s="91" t="s">
        <v>977</v>
      </c>
      <c r="D469" s="91" t="s">
        <v>1053</v>
      </c>
      <c r="E469" s="91" t="s">
        <v>115</v>
      </c>
      <c r="F469" s="82" t="s">
        <v>108</v>
      </c>
      <c r="G469" s="91">
        <v>25.7</v>
      </c>
      <c r="H469" s="91">
        <v>50.0</v>
      </c>
      <c r="I469" s="82"/>
      <c r="J469" s="82"/>
      <c r="K469" s="91" t="s">
        <v>333</v>
      </c>
      <c r="L469" s="90" t="str">
        <f t="array" ref="L469">IF('Sample list'!$I469="",CONCATENATE("Custom (",'Sample list'!$K469,")"),IF('Sample list'!$I469="No index","Custom (None)",INDEX(Index!$C$3:$V$230,MATCH('Sample list'!$J469,Index!$B$3:$B$230,0),MATCH('Sample list'!$I469,Index!$C$2:$V$2,0))))</f>
        <v>Custom (GCATCTGACT-CTCACACACT)</v>
      </c>
      <c r="M469" s="84"/>
      <c r="N469" s="73" t="s">
        <v>110</v>
      </c>
      <c r="O469" s="84" t="s">
        <v>334</v>
      </c>
      <c r="P469" s="71">
        <f>IF('Sample list'!$D469="","",'Sample list'!$H469)</f>
        <v>50</v>
      </c>
      <c r="Q469" s="71">
        <f>IF('Sample list'!$D469="","",'Sample list'!$G469*'Sample list'!$H469)</f>
        <v>1285</v>
      </c>
      <c r="R469" s="82" t="s">
        <v>979</v>
      </c>
      <c r="S469" s="82" t="str">
        <f>IF('Sample list'!$D469="","",CONCATENATE('Sample information'!$B$16,"_",'Sample list'!$R469,"_org_",'Sample list'!$M469))</f>
        <v>YB-4209_PL5_org_</v>
      </c>
      <c r="T469" s="72" t="str">
        <f>IF('Sample list'!$M469="","",(CONCATENATE(20,LEFT('Sample list'!$M469,2),"-",(MID('Sample list'!$M469,3,2)),"-",(RIGHT('Sample list'!$M469,2)))))</f>
        <v/>
      </c>
      <c r="U469" s="72" t="str">
        <f>IF('Sample list'!$D469="","",IF('Sample information'!$B$22="","RML",'Sample information'!$B$22))</f>
        <v>NEBNext Ultra II Library Prep</v>
      </c>
      <c r="V469" s="72" t="s">
        <v>112</v>
      </c>
      <c r="W469" s="73"/>
      <c r="X469" s="73"/>
      <c r="Y469" s="72"/>
      <c r="Z469" s="72"/>
      <c r="AA469" s="94"/>
      <c r="AB469" s="72"/>
      <c r="AC469" s="93"/>
      <c r="AD469" s="72"/>
      <c r="AE469" s="72"/>
      <c r="AF469" s="73"/>
      <c r="AG469" s="16"/>
      <c r="AH469" s="16"/>
      <c r="AI469" s="16"/>
      <c r="AJ469" s="16"/>
      <c r="AK469" s="16"/>
      <c r="AL469" s="16"/>
      <c r="AM469" s="16"/>
      <c r="AN469" s="16"/>
      <c r="AO469" s="16"/>
      <c r="AP469" s="16"/>
      <c r="AQ469" s="16"/>
      <c r="AR469" s="16"/>
      <c r="AS469" s="16"/>
      <c r="AT469" s="16"/>
      <c r="AU469" s="16"/>
      <c r="AV469" s="16"/>
      <c r="AW469" s="16"/>
      <c r="AX469" s="16"/>
      <c r="AY469" s="16"/>
      <c r="AZ469" s="16"/>
    </row>
    <row r="470" ht="15.75" customHeight="1">
      <c r="A470" s="90" t="str">
        <f>IF('Sample list'!$D470="","",CONCATENATE('Sample information'!B$16," #1"," ",'Sample list'!$M470))</f>
        <v>YB-4209 #1 </v>
      </c>
      <c r="B470" s="90" t="str">
        <f>IF('Sample list'!$D470="","",CONCATENATE('Sample information'!B$16,"-",'Sample list'!$D470))</f>
        <v>YB-4209-BGLIB1406-24</v>
      </c>
      <c r="C470" s="91" t="s">
        <v>977</v>
      </c>
      <c r="D470" s="91" t="s">
        <v>1054</v>
      </c>
      <c r="E470" s="91" t="s">
        <v>115</v>
      </c>
      <c r="F470" s="82" t="s">
        <v>108</v>
      </c>
      <c r="G470" s="91">
        <v>25.7</v>
      </c>
      <c r="H470" s="91">
        <v>50.0</v>
      </c>
      <c r="I470" s="82"/>
      <c r="J470" s="82"/>
      <c r="K470" s="91" t="s">
        <v>336</v>
      </c>
      <c r="L470" s="90" t="str">
        <f t="array" ref="L470">IF('Sample list'!$I470="",CONCATENATE("Custom (",'Sample list'!$K470,")"),IF('Sample list'!$I470="No index","Custom (None)",INDEX(Index!$C$3:$V$230,MATCH('Sample list'!$J470,Index!$B$3:$B$230,0),MATCH('Sample list'!$I470,Index!$C$2:$V$2,0))))</f>
        <v>Custom (CAGTTGTACT-CATTGAGTTC)</v>
      </c>
      <c r="M470" s="84"/>
      <c r="N470" s="73" t="s">
        <v>110</v>
      </c>
      <c r="O470" s="84" t="s">
        <v>337</v>
      </c>
      <c r="P470" s="71">
        <f>IF('Sample list'!$D470="","",'Sample list'!$H470)</f>
        <v>50</v>
      </c>
      <c r="Q470" s="71">
        <f>IF('Sample list'!$D470="","",'Sample list'!$G470*'Sample list'!$H470)</f>
        <v>1285</v>
      </c>
      <c r="R470" s="82" t="s">
        <v>979</v>
      </c>
      <c r="S470" s="82" t="str">
        <f>IF('Sample list'!$D470="","",CONCATENATE('Sample information'!$B$16,"_",'Sample list'!$R470,"_org_",'Sample list'!$M470))</f>
        <v>YB-4209_PL5_org_</v>
      </c>
      <c r="T470" s="72" t="str">
        <f>IF('Sample list'!$M470="","",(CONCATENATE(20,LEFT('Sample list'!$M470,2),"-",(MID('Sample list'!$M470,3,2)),"-",(RIGHT('Sample list'!$M470,2)))))</f>
        <v/>
      </c>
      <c r="U470" s="72" t="str">
        <f>IF('Sample list'!$D470="","",IF('Sample information'!$B$22="","RML",'Sample information'!$B$22))</f>
        <v>NEBNext Ultra II Library Prep</v>
      </c>
      <c r="V470" s="72" t="s">
        <v>112</v>
      </c>
      <c r="W470" s="73"/>
      <c r="X470" s="73"/>
      <c r="Y470" s="72"/>
      <c r="Z470" s="72"/>
      <c r="AA470" s="94"/>
      <c r="AB470" s="72"/>
      <c r="AC470" s="93"/>
      <c r="AD470" s="72"/>
      <c r="AE470" s="72"/>
      <c r="AF470" s="73"/>
      <c r="AG470" s="16"/>
      <c r="AH470" s="16"/>
      <c r="AI470" s="16"/>
      <c r="AJ470" s="16"/>
      <c r="AK470" s="16"/>
      <c r="AL470" s="16"/>
      <c r="AM470" s="16"/>
      <c r="AN470" s="16"/>
      <c r="AO470" s="16"/>
      <c r="AP470" s="16"/>
      <c r="AQ470" s="16"/>
      <c r="AR470" s="16"/>
      <c r="AS470" s="16"/>
      <c r="AT470" s="16"/>
      <c r="AU470" s="16"/>
      <c r="AV470" s="16"/>
      <c r="AW470" s="16"/>
      <c r="AX470" s="16"/>
      <c r="AY470" s="16"/>
      <c r="AZ470" s="16"/>
    </row>
    <row r="471" ht="15.75" customHeight="1">
      <c r="A471" s="90" t="str">
        <f>IF('Sample list'!$D471="","",CONCATENATE('Sample information'!B$16," #1"," ",'Sample list'!$M471))</f>
        <v>YB-4209 #1 </v>
      </c>
      <c r="B471" s="90" t="str">
        <f>IF('Sample list'!$D471="","",CONCATENATE('Sample information'!B$16,"-",'Sample list'!$D471))</f>
        <v>YB-4209-BGLIB1407-24</v>
      </c>
      <c r="C471" s="91" t="s">
        <v>977</v>
      </c>
      <c r="D471" s="91" t="s">
        <v>1055</v>
      </c>
      <c r="E471" s="91" t="s">
        <v>115</v>
      </c>
      <c r="F471" s="82" t="s">
        <v>108</v>
      </c>
      <c r="G471" s="91">
        <v>25.7</v>
      </c>
      <c r="H471" s="91">
        <v>50.0</v>
      </c>
      <c r="I471" s="82"/>
      <c r="J471" s="82"/>
      <c r="K471" s="91" t="s">
        <v>339</v>
      </c>
      <c r="L471" s="90" t="str">
        <f t="array" ref="L471">IF('Sample list'!$I471="",CONCATENATE("Custom (",'Sample list'!$K471,")"),IF('Sample list'!$I471="No index","Custom (None)",INDEX(Index!$C$3:$V$230,MATCH('Sample list'!$J471,Index!$B$3:$B$230,0),MATCH('Sample list'!$I471,Index!$C$2:$V$2,0))))</f>
        <v>Custom (GCGTACTAAG-GCTACAACGA)</v>
      </c>
      <c r="M471" s="84"/>
      <c r="N471" s="73" t="s">
        <v>110</v>
      </c>
      <c r="O471" s="84" t="s">
        <v>340</v>
      </c>
      <c r="P471" s="71">
        <f>IF('Sample list'!$D471="","",'Sample list'!$H471)</f>
        <v>50</v>
      </c>
      <c r="Q471" s="71">
        <f>IF('Sample list'!$D471="","",'Sample list'!$G471*'Sample list'!$H471)</f>
        <v>1285</v>
      </c>
      <c r="R471" s="82" t="s">
        <v>979</v>
      </c>
      <c r="S471" s="82" t="str">
        <f>IF('Sample list'!$D471="","",CONCATENATE('Sample information'!$B$16,"_",'Sample list'!$R471,"_org_",'Sample list'!$M471))</f>
        <v>YB-4209_PL5_org_</v>
      </c>
      <c r="T471" s="72" t="str">
        <f>IF('Sample list'!$M471="","",(CONCATENATE(20,LEFT('Sample list'!$M471,2),"-",(MID('Sample list'!$M471,3,2)),"-",(RIGHT('Sample list'!$M471,2)))))</f>
        <v/>
      </c>
      <c r="U471" s="72" t="str">
        <f>IF('Sample list'!$D471="","",IF('Sample information'!$B$22="","RML",'Sample information'!$B$22))</f>
        <v>NEBNext Ultra II Library Prep</v>
      </c>
      <c r="V471" s="72" t="s">
        <v>112</v>
      </c>
      <c r="W471" s="73"/>
      <c r="X471" s="73"/>
      <c r="Y471" s="72"/>
      <c r="Z471" s="72"/>
      <c r="AA471" s="94"/>
      <c r="AB471" s="72"/>
      <c r="AC471" s="93"/>
      <c r="AD471" s="72"/>
      <c r="AE471" s="72"/>
      <c r="AF471" s="73"/>
      <c r="AG471" s="16"/>
      <c r="AH471" s="16"/>
      <c r="AI471" s="16"/>
      <c r="AJ471" s="16"/>
      <c r="AK471" s="16"/>
      <c r="AL471" s="16"/>
      <c r="AM471" s="16"/>
      <c r="AN471" s="16"/>
      <c r="AO471" s="16"/>
      <c r="AP471" s="16"/>
      <c r="AQ471" s="16"/>
      <c r="AR471" s="16"/>
      <c r="AS471" s="16"/>
      <c r="AT471" s="16"/>
      <c r="AU471" s="16"/>
      <c r="AV471" s="16"/>
      <c r="AW471" s="16"/>
      <c r="AX471" s="16"/>
      <c r="AY471" s="16"/>
      <c r="AZ471" s="16"/>
    </row>
    <row r="472" ht="15.75" customHeight="1">
      <c r="A472" s="90" t="str">
        <f>IF('Sample list'!$D472="","",CONCATENATE('Sample information'!B$16," #1"," ",'Sample list'!$M472))</f>
        <v>YB-4209 #1 </v>
      </c>
      <c r="B472" s="90" t="str">
        <f>IF('Sample list'!$D472="","",CONCATENATE('Sample information'!B$16,"-",'Sample list'!$D472))</f>
        <v>YB-4209-BGLIB1408-24</v>
      </c>
      <c r="C472" s="91" t="s">
        <v>977</v>
      </c>
      <c r="D472" s="91" t="s">
        <v>1056</v>
      </c>
      <c r="E472" s="91" t="s">
        <v>115</v>
      </c>
      <c r="F472" s="82" t="s">
        <v>108</v>
      </c>
      <c r="G472" s="91">
        <v>25.7</v>
      </c>
      <c r="H472" s="91">
        <v>50.0</v>
      </c>
      <c r="I472" s="82"/>
      <c r="J472" s="82"/>
      <c r="K472" s="91" t="s">
        <v>342</v>
      </c>
      <c r="L472" s="90" t="str">
        <f t="array" ref="L472">IF('Sample list'!$I472="",CONCATENATE("Custom (",'Sample list'!$K472,")"),IF('Sample list'!$I472="No index","Custom (None)",INDEX(Index!$C$3:$V$230,MATCH('Sample list'!$J472,Index!$B$3:$B$230,0),MATCH('Sample list'!$I472,Index!$C$2:$V$2,0))))</f>
        <v>Custom (CGATGCGTAC-GAGTTGTTCA)</v>
      </c>
      <c r="M472" s="84"/>
      <c r="N472" s="73" t="s">
        <v>110</v>
      </c>
      <c r="O472" s="84" t="s">
        <v>343</v>
      </c>
      <c r="P472" s="71">
        <f>IF('Sample list'!$D472="","",'Sample list'!$H472)</f>
        <v>50</v>
      </c>
      <c r="Q472" s="71">
        <f>IF('Sample list'!$D472="","",'Sample list'!$G472*'Sample list'!$H472)</f>
        <v>1285</v>
      </c>
      <c r="R472" s="82" t="s">
        <v>979</v>
      </c>
      <c r="S472" s="82" t="str">
        <f>IF('Sample list'!$D472="","",CONCATENATE('Sample information'!$B$16,"_",'Sample list'!$R472,"_org_",'Sample list'!$M472))</f>
        <v>YB-4209_PL5_org_</v>
      </c>
      <c r="T472" s="72" t="str">
        <f>IF('Sample list'!$M472="","",(CONCATENATE(20,LEFT('Sample list'!$M472,2),"-",(MID('Sample list'!$M472,3,2)),"-",(RIGHT('Sample list'!$M472,2)))))</f>
        <v/>
      </c>
      <c r="U472" s="72" t="str">
        <f>IF('Sample list'!$D472="","",IF('Sample information'!$B$22="","RML",'Sample information'!$B$22))</f>
        <v>NEBNext Ultra II Library Prep</v>
      </c>
      <c r="V472" s="72" t="s">
        <v>112</v>
      </c>
      <c r="W472" s="73"/>
      <c r="X472" s="73"/>
      <c r="Y472" s="72"/>
      <c r="Z472" s="72"/>
      <c r="AA472" s="94"/>
      <c r="AB472" s="72"/>
      <c r="AC472" s="93"/>
      <c r="AD472" s="72"/>
      <c r="AE472" s="72"/>
      <c r="AF472" s="73"/>
      <c r="AG472" s="16"/>
      <c r="AH472" s="16"/>
      <c r="AI472" s="16"/>
      <c r="AJ472" s="16"/>
      <c r="AK472" s="16"/>
      <c r="AL472" s="16"/>
      <c r="AM472" s="16"/>
      <c r="AN472" s="16"/>
      <c r="AO472" s="16"/>
      <c r="AP472" s="16"/>
      <c r="AQ472" s="16"/>
      <c r="AR472" s="16"/>
      <c r="AS472" s="16"/>
      <c r="AT472" s="16"/>
      <c r="AU472" s="16"/>
      <c r="AV472" s="16"/>
      <c r="AW472" s="16"/>
      <c r="AX472" s="16"/>
      <c r="AY472" s="16"/>
      <c r="AZ472" s="16"/>
    </row>
    <row r="473" ht="15.75" customHeight="1">
      <c r="A473" s="90" t="str">
        <f>IF('Sample list'!$D473="","",CONCATENATE('Sample information'!B$16," #1"," ",'Sample list'!$M473))</f>
        <v>YB-4209 #1 </v>
      </c>
      <c r="B473" s="90" t="str">
        <f>IF('Sample list'!$D473="","",CONCATENATE('Sample information'!B$16,"-",'Sample list'!$D473))</f>
        <v>YB-4209-BGLIB1409-24</v>
      </c>
      <c r="C473" s="91" t="s">
        <v>977</v>
      </c>
      <c r="D473" s="91" t="s">
        <v>1057</v>
      </c>
      <c r="E473" s="91" t="s">
        <v>115</v>
      </c>
      <c r="F473" s="82" t="s">
        <v>108</v>
      </c>
      <c r="G473" s="91">
        <v>25.7</v>
      </c>
      <c r="H473" s="91">
        <v>50.0</v>
      </c>
      <c r="I473" s="82"/>
      <c r="J473" s="82"/>
      <c r="K473" s="91" t="s">
        <v>345</v>
      </c>
      <c r="L473" s="90" t="str">
        <f t="array" ref="L473">IF('Sample list'!$I473="",CONCATENATE("Custom (",'Sample list'!$K473,")"),IF('Sample list'!$I473="No index","Custom (None)",INDEX(Index!$C$3:$V$230,MATCH('Sample list'!$J473,Index!$B$3:$B$230,0),MATCH('Sample list'!$I473,Index!$C$2:$V$2,0))))</f>
        <v>Custom (GAACGGAAGT-CAATTCCGTG)</v>
      </c>
      <c r="M473" s="84"/>
      <c r="N473" s="73" t="s">
        <v>110</v>
      </c>
      <c r="O473" s="84" t="s">
        <v>346</v>
      </c>
      <c r="P473" s="71">
        <f>IF('Sample list'!$D473="","",'Sample list'!$H473)</f>
        <v>50</v>
      </c>
      <c r="Q473" s="71">
        <f>IF('Sample list'!$D473="","",'Sample list'!$G473*'Sample list'!$H473)</f>
        <v>1285</v>
      </c>
      <c r="R473" s="82" t="s">
        <v>979</v>
      </c>
      <c r="S473" s="82" t="str">
        <f>IF('Sample list'!$D473="","",CONCATENATE('Sample information'!$B$16,"_",'Sample list'!$R473,"_org_",'Sample list'!$M473))</f>
        <v>YB-4209_PL5_org_</v>
      </c>
      <c r="T473" s="72" t="str">
        <f>IF('Sample list'!$M473="","",(CONCATENATE(20,LEFT('Sample list'!$M473,2),"-",(MID('Sample list'!$M473,3,2)),"-",(RIGHT('Sample list'!$M473,2)))))</f>
        <v/>
      </c>
      <c r="U473" s="72" t="str">
        <f>IF('Sample list'!$D473="","",IF('Sample information'!$B$22="","RML",'Sample information'!$B$22))</f>
        <v>NEBNext Ultra II Library Prep</v>
      </c>
      <c r="V473" s="72" t="s">
        <v>112</v>
      </c>
      <c r="W473" s="73"/>
      <c r="X473" s="73"/>
      <c r="Y473" s="72"/>
      <c r="Z473" s="72"/>
      <c r="AA473" s="94"/>
      <c r="AB473" s="72"/>
      <c r="AC473" s="93"/>
      <c r="AD473" s="72"/>
      <c r="AE473" s="72"/>
      <c r="AF473" s="73"/>
      <c r="AG473" s="16"/>
      <c r="AH473" s="16"/>
      <c r="AI473" s="16"/>
      <c r="AJ473" s="16"/>
      <c r="AK473" s="16"/>
      <c r="AL473" s="16"/>
      <c r="AM473" s="16"/>
      <c r="AN473" s="16"/>
      <c r="AO473" s="16"/>
      <c r="AP473" s="16"/>
      <c r="AQ473" s="16"/>
      <c r="AR473" s="16"/>
      <c r="AS473" s="16"/>
      <c r="AT473" s="16"/>
      <c r="AU473" s="16"/>
      <c r="AV473" s="16"/>
      <c r="AW473" s="16"/>
      <c r="AX473" s="16"/>
      <c r="AY473" s="16"/>
      <c r="AZ473" s="16"/>
    </row>
    <row r="474" ht="15.75" customHeight="1">
      <c r="A474" s="90" t="str">
        <f>IF('Sample list'!$D474="","",CONCATENATE('Sample information'!B$16," #1"," ",'Sample list'!$M474))</f>
        <v>YB-4209 #1 </v>
      </c>
      <c r="B474" s="90" t="str">
        <f>IF('Sample list'!$D474="","",CONCATENATE('Sample information'!B$16,"-",'Sample list'!$D474))</f>
        <v>YB-4209-BGLIB1410-24</v>
      </c>
      <c r="C474" s="91" t="s">
        <v>977</v>
      </c>
      <c r="D474" s="91" t="s">
        <v>1058</v>
      </c>
      <c r="E474" s="91" t="s">
        <v>115</v>
      </c>
      <c r="F474" s="82" t="s">
        <v>108</v>
      </c>
      <c r="G474" s="91">
        <v>25.7</v>
      </c>
      <c r="H474" s="91">
        <v>50.0</v>
      </c>
      <c r="I474" s="82"/>
      <c r="J474" s="82"/>
      <c r="K474" s="91" t="s">
        <v>348</v>
      </c>
      <c r="L474" s="90" t="str">
        <f t="array" ref="L474">IF('Sample list'!$I474="",CONCATENATE("Custom (",'Sample list'!$K474,")"),IF('Sample list'!$I474="No index","Custom (None)",INDEX(Index!$C$3:$V$230,MATCH('Sample list'!$J474,Index!$B$3:$B$230,0),MATCH('Sample list'!$I474,Index!$C$2:$V$2,0))))</f>
        <v>Custom (AAGCAGGTGG-TGTTACCGTC)</v>
      </c>
      <c r="M474" s="84"/>
      <c r="N474" s="73" t="s">
        <v>110</v>
      </c>
      <c r="O474" s="84" t="s">
        <v>349</v>
      </c>
      <c r="P474" s="71">
        <f>IF('Sample list'!$D474="","",'Sample list'!$H474)</f>
        <v>50</v>
      </c>
      <c r="Q474" s="71">
        <f>IF('Sample list'!$D474="","",'Sample list'!$G474*'Sample list'!$H474)</f>
        <v>1285</v>
      </c>
      <c r="R474" s="82" t="s">
        <v>979</v>
      </c>
      <c r="S474" s="82" t="str">
        <f>IF('Sample list'!$D474="","",CONCATENATE('Sample information'!$B$16,"_",'Sample list'!$R474,"_org_",'Sample list'!$M474))</f>
        <v>YB-4209_PL5_org_</v>
      </c>
      <c r="T474" s="72" t="str">
        <f>IF('Sample list'!$M474="","",(CONCATENATE(20,LEFT('Sample list'!$M474,2),"-",(MID('Sample list'!$M474,3,2)),"-",(RIGHT('Sample list'!$M474,2)))))</f>
        <v/>
      </c>
      <c r="U474" s="72" t="str">
        <f>IF('Sample list'!$D474="","",IF('Sample information'!$B$22="","RML",'Sample information'!$B$22))</f>
        <v>NEBNext Ultra II Library Prep</v>
      </c>
      <c r="V474" s="72" t="s">
        <v>112</v>
      </c>
      <c r="W474" s="73"/>
      <c r="X474" s="73"/>
      <c r="Y474" s="72"/>
      <c r="Z474" s="72"/>
      <c r="AA474" s="94"/>
      <c r="AB474" s="72"/>
      <c r="AC474" s="93"/>
      <c r="AD474" s="72"/>
      <c r="AE474" s="72"/>
      <c r="AF474" s="73"/>
      <c r="AG474" s="16"/>
      <c r="AH474" s="16"/>
      <c r="AI474" s="16"/>
      <c r="AJ474" s="16"/>
      <c r="AK474" s="16"/>
      <c r="AL474" s="16"/>
      <c r="AM474" s="16"/>
      <c r="AN474" s="16"/>
      <c r="AO474" s="16"/>
      <c r="AP474" s="16"/>
      <c r="AQ474" s="16"/>
      <c r="AR474" s="16"/>
      <c r="AS474" s="16"/>
      <c r="AT474" s="16"/>
      <c r="AU474" s="16"/>
      <c r="AV474" s="16"/>
      <c r="AW474" s="16"/>
      <c r="AX474" s="16"/>
      <c r="AY474" s="16"/>
      <c r="AZ474" s="16"/>
    </row>
    <row r="475" ht="15.75" customHeight="1">
      <c r="A475" s="90" t="str">
        <f>IF('Sample list'!$D475="","",CONCATENATE('Sample information'!B$16," #1"," ",'Sample list'!$M475))</f>
        <v>YB-4209 #1 </v>
      </c>
      <c r="B475" s="90" t="str">
        <f>IF('Sample list'!$D475="","",CONCATENATE('Sample information'!B$16,"-",'Sample list'!$D475))</f>
        <v>YB-4209-BGLIB1411-24</v>
      </c>
      <c r="C475" s="91" t="s">
        <v>977</v>
      </c>
      <c r="D475" s="91" t="s">
        <v>1059</v>
      </c>
      <c r="E475" s="91" t="s">
        <v>115</v>
      </c>
      <c r="F475" s="82" t="s">
        <v>108</v>
      </c>
      <c r="G475" s="91">
        <v>25.7</v>
      </c>
      <c r="H475" s="91">
        <v>50.0</v>
      </c>
      <c r="I475" s="82"/>
      <c r="J475" s="82"/>
      <c r="K475" s="91" t="s">
        <v>351</v>
      </c>
      <c r="L475" s="90" t="str">
        <f t="array" ref="L475">IF('Sample list'!$I475="",CONCATENATE("Custom (",'Sample list'!$K475,")"),IF('Sample list'!$I475="No index","Custom (None)",INDEX(Index!$C$3:$V$230,MATCH('Sample list'!$J475,Index!$B$3:$B$230,0),MATCH('Sample list'!$I475,Index!$C$2:$V$2,0))))</f>
        <v>Custom (ACAACCACCA-TACCTGTCAA)</v>
      </c>
      <c r="M475" s="84"/>
      <c r="N475" s="73" t="s">
        <v>110</v>
      </c>
      <c r="O475" s="84" t="s">
        <v>352</v>
      </c>
      <c r="P475" s="71">
        <f>IF('Sample list'!$D475="","",'Sample list'!$H475)</f>
        <v>50</v>
      </c>
      <c r="Q475" s="71">
        <f>IF('Sample list'!$D475="","",'Sample list'!$G475*'Sample list'!$H475)</f>
        <v>1285</v>
      </c>
      <c r="R475" s="82" t="s">
        <v>979</v>
      </c>
      <c r="S475" s="82" t="str">
        <f>IF('Sample list'!$D475="","",CONCATENATE('Sample information'!$B$16,"_",'Sample list'!$R475,"_org_",'Sample list'!$M475))</f>
        <v>YB-4209_PL5_org_</v>
      </c>
      <c r="T475" s="72" t="str">
        <f>IF('Sample list'!$M475="","",(CONCATENATE(20,LEFT('Sample list'!$M475,2),"-",(MID('Sample list'!$M475,3,2)),"-",(RIGHT('Sample list'!$M475,2)))))</f>
        <v/>
      </c>
      <c r="U475" s="72" t="str">
        <f>IF('Sample list'!$D475="","",IF('Sample information'!$B$22="","RML",'Sample information'!$B$22))</f>
        <v>NEBNext Ultra II Library Prep</v>
      </c>
      <c r="V475" s="72" t="s">
        <v>112</v>
      </c>
      <c r="W475" s="73"/>
      <c r="X475" s="73"/>
      <c r="Y475" s="72"/>
      <c r="Z475" s="72"/>
      <c r="AA475" s="94"/>
      <c r="AB475" s="72"/>
      <c r="AC475" s="93"/>
      <c r="AD475" s="72"/>
      <c r="AE475" s="72"/>
      <c r="AF475" s="73"/>
      <c r="AG475" s="16"/>
      <c r="AH475" s="16"/>
      <c r="AI475" s="16"/>
      <c r="AJ475" s="16"/>
      <c r="AK475" s="16"/>
      <c r="AL475" s="16"/>
      <c r="AM475" s="16"/>
      <c r="AN475" s="16"/>
      <c r="AO475" s="16"/>
      <c r="AP475" s="16"/>
      <c r="AQ475" s="16"/>
      <c r="AR475" s="16"/>
      <c r="AS475" s="16"/>
      <c r="AT475" s="16"/>
      <c r="AU475" s="16"/>
      <c r="AV475" s="16"/>
      <c r="AW475" s="16"/>
      <c r="AX475" s="16"/>
      <c r="AY475" s="16"/>
      <c r="AZ475" s="16"/>
    </row>
    <row r="476" ht="15.75" customHeight="1">
      <c r="A476" s="90" t="str">
        <f>IF('Sample list'!$D476="","",CONCATENATE('Sample information'!B$16," #1"," ",'Sample list'!$M476))</f>
        <v>YB-4209 #1 </v>
      </c>
      <c r="B476" s="90" t="str">
        <f>IF('Sample list'!$D476="","",CONCATENATE('Sample information'!B$16,"-",'Sample list'!$D476))</f>
        <v>YB-4209-BGLIB1412-24</v>
      </c>
      <c r="C476" s="91" t="s">
        <v>977</v>
      </c>
      <c r="D476" s="91" t="s">
        <v>1060</v>
      </c>
      <c r="E476" s="91" t="s">
        <v>115</v>
      </c>
      <c r="F476" s="82" t="s">
        <v>108</v>
      </c>
      <c r="G476" s="91">
        <v>25.7</v>
      </c>
      <c r="H476" s="91">
        <v>50.0</v>
      </c>
      <c r="I476" s="82"/>
      <c r="J476" s="82"/>
      <c r="K476" s="91" t="s">
        <v>354</v>
      </c>
      <c r="L476" s="90" t="str">
        <f t="array" ref="L476">IF('Sample list'!$I476="",CONCATENATE("Custom (",'Sample list'!$K476,")"),IF('Sample list'!$I476="No index","Custom (None)",INDEX(Index!$C$3:$V$230,MATCH('Sample list'!$J476,Index!$B$3:$B$230,0),MATCH('Sample list'!$I476,Index!$C$2:$V$2,0))))</f>
        <v>Custom (TGTGTTGCGT-CATTCAGGAG)</v>
      </c>
      <c r="M476" s="84"/>
      <c r="N476" s="73" t="s">
        <v>110</v>
      </c>
      <c r="O476" s="84" t="s">
        <v>355</v>
      </c>
      <c r="P476" s="71">
        <f>IF('Sample list'!$D476="","",'Sample list'!$H476)</f>
        <v>50</v>
      </c>
      <c r="Q476" s="71">
        <f>IF('Sample list'!$D476="","",'Sample list'!$G476*'Sample list'!$H476)</f>
        <v>1285</v>
      </c>
      <c r="R476" s="82" t="s">
        <v>979</v>
      </c>
      <c r="S476" s="82" t="str">
        <f>IF('Sample list'!$D476="","",CONCATENATE('Sample information'!$B$16,"_",'Sample list'!$R476,"_org_",'Sample list'!$M476))</f>
        <v>YB-4209_PL5_org_</v>
      </c>
      <c r="T476" s="72" t="str">
        <f>IF('Sample list'!$M476="","",(CONCATENATE(20,LEFT('Sample list'!$M476,2),"-",(MID('Sample list'!$M476,3,2)),"-",(RIGHT('Sample list'!$M476,2)))))</f>
        <v/>
      </c>
      <c r="U476" s="72" t="str">
        <f>IF('Sample list'!$D476="","",IF('Sample information'!$B$22="","RML",'Sample information'!$B$22))</f>
        <v>NEBNext Ultra II Library Prep</v>
      </c>
      <c r="V476" s="72" t="s">
        <v>112</v>
      </c>
      <c r="W476" s="73"/>
      <c r="X476" s="73"/>
      <c r="Y476" s="72"/>
      <c r="Z476" s="72"/>
      <c r="AA476" s="94"/>
      <c r="AB476" s="72"/>
      <c r="AC476" s="93"/>
      <c r="AD476" s="72"/>
      <c r="AE476" s="72"/>
      <c r="AF476" s="73"/>
      <c r="AG476" s="16"/>
      <c r="AH476" s="16"/>
      <c r="AI476" s="16"/>
      <c r="AJ476" s="16"/>
      <c r="AK476" s="16"/>
      <c r="AL476" s="16"/>
      <c r="AM476" s="16"/>
      <c r="AN476" s="16"/>
      <c r="AO476" s="16"/>
      <c r="AP476" s="16"/>
      <c r="AQ476" s="16"/>
      <c r="AR476" s="16"/>
      <c r="AS476" s="16"/>
      <c r="AT476" s="16"/>
      <c r="AU476" s="16"/>
      <c r="AV476" s="16"/>
      <c r="AW476" s="16"/>
      <c r="AX476" s="16"/>
      <c r="AY476" s="16"/>
      <c r="AZ476" s="16"/>
    </row>
    <row r="477" ht="15.75" customHeight="1">
      <c r="A477" s="90" t="str">
        <f>IF('Sample list'!$D477="","",CONCATENATE('Sample information'!B$16," #1"," ",'Sample list'!$M477))</f>
        <v>YB-4209 #1 </v>
      </c>
      <c r="B477" s="90" t="str">
        <f>IF('Sample list'!$D477="","",CONCATENATE('Sample information'!B$16,"-",'Sample list'!$D477))</f>
        <v>YB-4209-BGLIB1413-24</v>
      </c>
      <c r="C477" s="91" t="s">
        <v>977</v>
      </c>
      <c r="D477" s="91" t="s">
        <v>1061</v>
      </c>
      <c r="E477" s="91" t="s">
        <v>115</v>
      </c>
      <c r="F477" s="82" t="s">
        <v>108</v>
      </c>
      <c r="G477" s="91">
        <v>25.7</v>
      </c>
      <c r="H477" s="91">
        <v>50.0</v>
      </c>
      <c r="I477" s="82"/>
      <c r="J477" s="82"/>
      <c r="K477" s="91" t="s">
        <v>357</v>
      </c>
      <c r="L477" s="90" t="str">
        <f t="array" ref="L477">IF('Sample list'!$I477="",CONCATENATE("Custom (",'Sample list'!$K477,")"),IF('Sample list'!$I477="No index","Custom (None)",INDEX(Index!$C$3:$V$230,MATCH('Sample list'!$J477,Index!$B$3:$B$230,0),MATCH('Sample list'!$I477,Index!$C$2:$V$2,0))))</f>
        <v>Custom (AGTGCACTGG-CCTCCGTATC)</v>
      </c>
      <c r="M477" s="84"/>
      <c r="N477" s="73" t="s">
        <v>110</v>
      </c>
      <c r="O477" s="84" t="s">
        <v>358</v>
      </c>
      <c r="P477" s="71">
        <f>IF('Sample list'!$D477="","",'Sample list'!$H477)</f>
        <v>50</v>
      </c>
      <c r="Q477" s="71">
        <f>IF('Sample list'!$D477="","",'Sample list'!$G477*'Sample list'!$H477)</f>
        <v>1285</v>
      </c>
      <c r="R477" s="82" t="s">
        <v>979</v>
      </c>
      <c r="S477" s="82" t="str">
        <f>IF('Sample list'!$D477="","",CONCATENATE('Sample information'!$B$16,"_",'Sample list'!$R477,"_org_",'Sample list'!$M477))</f>
        <v>YB-4209_PL5_org_</v>
      </c>
      <c r="T477" s="72" t="str">
        <f>IF('Sample list'!$M477="","",(CONCATENATE(20,LEFT('Sample list'!$M477,2),"-",(MID('Sample list'!$M477,3,2)),"-",(RIGHT('Sample list'!$M477,2)))))</f>
        <v/>
      </c>
      <c r="U477" s="72" t="str">
        <f>IF('Sample list'!$D477="","",IF('Sample information'!$B$22="","RML",'Sample information'!$B$22))</f>
        <v>NEBNext Ultra II Library Prep</v>
      </c>
      <c r="V477" s="72" t="s">
        <v>112</v>
      </c>
      <c r="W477" s="73"/>
      <c r="X477" s="73"/>
      <c r="Y477" s="72"/>
      <c r="Z477" s="72"/>
      <c r="AA477" s="94"/>
      <c r="AB477" s="72"/>
      <c r="AC477" s="93"/>
      <c r="AD477" s="72"/>
      <c r="AE477" s="72"/>
      <c r="AF477" s="73"/>
      <c r="AG477" s="16"/>
      <c r="AH477" s="16"/>
      <c r="AI477" s="16"/>
      <c r="AJ477" s="16"/>
      <c r="AK477" s="16"/>
      <c r="AL477" s="16"/>
      <c r="AM477" s="16"/>
      <c r="AN477" s="16"/>
      <c r="AO477" s="16"/>
      <c r="AP477" s="16"/>
      <c r="AQ477" s="16"/>
      <c r="AR477" s="16"/>
      <c r="AS477" s="16"/>
      <c r="AT477" s="16"/>
      <c r="AU477" s="16"/>
      <c r="AV477" s="16"/>
      <c r="AW477" s="16"/>
      <c r="AX477" s="16"/>
      <c r="AY477" s="16"/>
      <c r="AZ477" s="16"/>
    </row>
    <row r="478" ht="15.75" customHeight="1">
      <c r="A478" s="90" t="str">
        <f>IF('Sample list'!$D478="","",CONCATENATE('Sample information'!B$16," #1"," ",'Sample list'!$M478))</f>
        <v>YB-4209 #1 </v>
      </c>
      <c r="B478" s="90" t="str">
        <f>IF('Sample list'!$D478="","",CONCATENATE('Sample information'!B$16,"-",'Sample list'!$D478))</f>
        <v>YB-4209-BGLIB1414-24</v>
      </c>
      <c r="C478" s="91" t="s">
        <v>977</v>
      </c>
      <c r="D478" s="91" t="s">
        <v>1062</v>
      </c>
      <c r="E478" s="91" t="s">
        <v>115</v>
      </c>
      <c r="F478" s="82" t="s">
        <v>108</v>
      </c>
      <c r="G478" s="91">
        <v>25.7</v>
      </c>
      <c r="H478" s="91">
        <v>50.0</v>
      </c>
      <c r="I478" s="82"/>
      <c r="J478" s="82"/>
      <c r="K478" s="91" t="s">
        <v>360</v>
      </c>
      <c r="L478" s="90" t="str">
        <f t="array" ref="L478">IF('Sample list'!$I478="",CONCATENATE("Custom (",'Sample list'!$K478,")"),IF('Sample list'!$I478="No index","Custom (None)",INDEX(Index!$C$3:$V$230,MATCH('Sample list'!$J478,Index!$B$3:$B$230,0),MATCH('Sample list'!$I478,Index!$C$2:$V$2,0))))</f>
        <v>Custom (ACGCCTGATG-CGTGTTACCG)</v>
      </c>
      <c r="M478" s="84"/>
      <c r="N478" s="73" t="s">
        <v>110</v>
      </c>
      <c r="O478" s="84" t="s">
        <v>361</v>
      </c>
      <c r="P478" s="71">
        <f>IF('Sample list'!$D478="","",'Sample list'!$H478)</f>
        <v>50</v>
      </c>
      <c r="Q478" s="71">
        <f>IF('Sample list'!$D478="","",'Sample list'!$G478*'Sample list'!$H478)</f>
        <v>1285</v>
      </c>
      <c r="R478" s="82" t="s">
        <v>979</v>
      </c>
      <c r="S478" s="82" t="str">
        <f>IF('Sample list'!$D478="","",CONCATENATE('Sample information'!$B$16,"_",'Sample list'!$R478,"_org_",'Sample list'!$M478))</f>
        <v>YB-4209_PL5_org_</v>
      </c>
      <c r="T478" s="72" t="str">
        <f>IF('Sample list'!$M478="","",(CONCATENATE(20,LEFT('Sample list'!$M478,2),"-",(MID('Sample list'!$M478,3,2)),"-",(RIGHT('Sample list'!$M478,2)))))</f>
        <v/>
      </c>
      <c r="U478" s="72" t="str">
        <f>IF('Sample list'!$D478="","",IF('Sample information'!$B$22="","RML",'Sample information'!$B$22))</f>
        <v>NEBNext Ultra II Library Prep</v>
      </c>
      <c r="V478" s="72" t="s">
        <v>112</v>
      </c>
      <c r="W478" s="73"/>
      <c r="X478" s="73"/>
      <c r="Y478" s="72"/>
      <c r="Z478" s="72"/>
      <c r="AA478" s="94"/>
      <c r="AB478" s="72"/>
      <c r="AC478" s="93"/>
      <c r="AD478" s="72"/>
      <c r="AE478" s="72"/>
      <c r="AF478" s="73"/>
      <c r="AG478" s="16"/>
      <c r="AH478" s="16"/>
      <c r="AI478" s="16"/>
      <c r="AJ478" s="16"/>
      <c r="AK478" s="16"/>
      <c r="AL478" s="16"/>
      <c r="AM478" s="16"/>
      <c r="AN478" s="16"/>
      <c r="AO478" s="16"/>
      <c r="AP478" s="16"/>
      <c r="AQ478" s="16"/>
      <c r="AR478" s="16"/>
      <c r="AS478" s="16"/>
      <c r="AT478" s="16"/>
      <c r="AU478" s="16"/>
      <c r="AV478" s="16"/>
      <c r="AW478" s="16"/>
      <c r="AX478" s="16"/>
      <c r="AY478" s="16"/>
      <c r="AZ478" s="16"/>
    </row>
    <row r="479" ht="15.75" customHeight="1">
      <c r="A479" s="90" t="str">
        <f>IF('Sample list'!$D479="","",CONCATENATE('Sample information'!B$16," #1"," ",'Sample list'!$M479))</f>
        <v>YB-4209 #1 </v>
      </c>
      <c r="B479" s="90" t="str">
        <f>IF('Sample list'!$D479="","",CONCATENATE('Sample information'!B$16,"-",'Sample list'!$D479))</f>
        <v>YB-4209-BGLIB1415-24</v>
      </c>
      <c r="C479" s="91" t="s">
        <v>977</v>
      </c>
      <c r="D479" s="91" t="s">
        <v>1063</v>
      </c>
      <c r="E479" s="91" t="s">
        <v>115</v>
      </c>
      <c r="F479" s="82" t="s">
        <v>108</v>
      </c>
      <c r="G479" s="91">
        <v>25.7</v>
      </c>
      <c r="H479" s="91">
        <v>50.0</v>
      </c>
      <c r="I479" s="82"/>
      <c r="J479" s="82"/>
      <c r="K479" s="91" t="s">
        <v>363</v>
      </c>
      <c r="L479" s="90" t="str">
        <f t="array" ref="L479">IF('Sample list'!$I479="",CONCATENATE("Custom (",'Sample list'!$K479,")"),IF('Sample list'!$I479="No index","Custom (None)",INDEX(Index!$C$3:$V$230,MATCH('Sample list'!$J479,Index!$B$3:$B$230,0),MATCH('Sample list'!$I479,Index!$C$2:$V$2,0))))</f>
        <v>Custom (GTTCTAGGAT-TGAAGTCTGC)</v>
      </c>
      <c r="M479" s="84"/>
      <c r="N479" s="73" t="s">
        <v>110</v>
      </c>
      <c r="O479" s="84" t="s">
        <v>364</v>
      </c>
      <c r="P479" s="71">
        <f>IF('Sample list'!$D479="","",'Sample list'!$H479)</f>
        <v>50</v>
      </c>
      <c r="Q479" s="71">
        <f>IF('Sample list'!$D479="","",'Sample list'!$G479*'Sample list'!$H479)</f>
        <v>1285</v>
      </c>
      <c r="R479" s="82" t="s">
        <v>979</v>
      </c>
      <c r="S479" s="82" t="str">
        <f>IF('Sample list'!$D479="","",CONCATENATE('Sample information'!$B$16,"_",'Sample list'!$R479,"_org_",'Sample list'!$M479))</f>
        <v>YB-4209_PL5_org_</v>
      </c>
      <c r="T479" s="72" t="str">
        <f>IF('Sample list'!$M479="","",(CONCATENATE(20,LEFT('Sample list'!$M479,2),"-",(MID('Sample list'!$M479,3,2)),"-",(RIGHT('Sample list'!$M479,2)))))</f>
        <v/>
      </c>
      <c r="U479" s="72" t="str">
        <f>IF('Sample list'!$D479="","",IF('Sample information'!$B$22="","RML",'Sample information'!$B$22))</f>
        <v>NEBNext Ultra II Library Prep</v>
      </c>
      <c r="V479" s="72" t="s">
        <v>112</v>
      </c>
      <c r="W479" s="73"/>
      <c r="X479" s="73"/>
      <c r="Y479" s="72"/>
      <c r="Z479" s="72"/>
      <c r="AA479" s="94"/>
      <c r="AB479" s="72"/>
      <c r="AC479" s="93"/>
      <c r="AD479" s="72"/>
      <c r="AE479" s="72"/>
      <c r="AF479" s="73"/>
      <c r="AG479" s="16"/>
      <c r="AH479" s="16"/>
      <c r="AI479" s="16"/>
      <c r="AJ479" s="16"/>
      <c r="AK479" s="16"/>
      <c r="AL479" s="16"/>
      <c r="AM479" s="16"/>
      <c r="AN479" s="16"/>
      <c r="AO479" s="16"/>
      <c r="AP479" s="16"/>
      <c r="AQ479" s="16"/>
      <c r="AR479" s="16"/>
      <c r="AS479" s="16"/>
      <c r="AT479" s="16"/>
      <c r="AU479" s="16"/>
      <c r="AV479" s="16"/>
      <c r="AW479" s="16"/>
      <c r="AX479" s="16"/>
      <c r="AY479" s="16"/>
      <c r="AZ479" s="16"/>
    </row>
    <row r="480" ht="15.75" customHeight="1">
      <c r="A480" s="90" t="str">
        <f>IF('Sample list'!$D480="","",CONCATENATE('Sample information'!B$16," #1"," ",'Sample list'!$M480))</f>
        <v>YB-4209 #1 </v>
      </c>
      <c r="B480" s="90" t="str">
        <f>IF('Sample list'!$D480="","",CONCATENATE('Sample information'!B$16,"-",'Sample list'!$D480))</f>
        <v>YB-4209-BGLIB1416-24</v>
      </c>
      <c r="C480" s="91" t="s">
        <v>977</v>
      </c>
      <c r="D480" s="91" t="s">
        <v>1064</v>
      </c>
      <c r="E480" s="91" t="s">
        <v>115</v>
      </c>
      <c r="F480" s="82" t="s">
        <v>108</v>
      </c>
      <c r="G480" s="91">
        <v>25.7</v>
      </c>
      <c r="H480" s="91">
        <v>50.0</v>
      </c>
      <c r="I480" s="82"/>
      <c r="J480" s="82"/>
      <c r="K480" s="91" t="s">
        <v>366</v>
      </c>
      <c r="L480" s="90" t="str">
        <f t="array" ref="L480">IF('Sample list'!$I480="",CONCATENATE("Custom (",'Sample list'!$K480,")"),IF('Sample list'!$I480="No index","Custom (None)",INDEX(Index!$C$3:$V$230,MATCH('Sample list'!$J480,Index!$B$3:$B$230,0),MATCH('Sample list'!$I480,Index!$C$2:$V$2,0))))</f>
        <v>Custom (GACTCTAGGC-ATGGTTCTCT)</v>
      </c>
      <c r="M480" s="84"/>
      <c r="N480" s="73" t="s">
        <v>110</v>
      </c>
      <c r="O480" s="84" t="s">
        <v>367</v>
      </c>
      <c r="P480" s="71">
        <f>IF('Sample list'!$D480="","",'Sample list'!$H480)</f>
        <v>50</v>
      </c>
      <c r="Q480" s="71">
        <f>IF('Sample list'!$D480="","",'Sample list'!$G480*'Sample list'!$H480)</f>
        <v>1285</v>
      </c>
      <c r="R480" s="82" t="s">
        <v>979</v>
      </c>
      <c r="S480" s="82" t="str">
        <f>IF('Sample list'!$D480="","",CONCATENATE('Sample information'!$B$16,"_",'Sample list'!$R480,"_org_",'Sample list'!$M480))</f>
        <v>YB-4209_PL5_org_</v>
      </c>
      <c r="T480" s="72" t="str">
        <f>IF('Sample list'!$M480="","",(CONCATENATE(20,LEFT('Sample list'!$M480,2),"-",(MID('Sample list'!$M480,3,2)),"-",(RIGHT('Sample list'!$M480,2)))))</f>
        <v/>
      </c>
      <c r="U480" s="72" t="str">
        <f>IF('Sample list'!$D480="","",IF('Sample information'!$B$22="","RML",'Sample information'!$B$22))</f>
        <v>NEBNext Ultra II Library Prep</v>
      </c>
      <c r="V480" s="72" t="s">
        <v>112</v>
      </c>
      <c r="W480" s="73"/>
      <c r="X480" s="73"/>
      <c r="Y480" s="72"/>
      <c r="Z480" s="72"/>
      <c r="AA480" s="94"/>
      <c r="AB480" s="72"/>
      <c r="AC480" s="93"/>
      <c r="AD480" s="72"/>
      <c r="AE480" s="72"/>
      <c r="AF480" s="73"/>
      <c r="AG480" s="16"/>
      <c r="AH480" s="16"/>
      <c r="AI480" s="16"/>
      <c r="AJ480" s="16"/>
      <c r="AK480" s="16"/>
      <c r="AL480" s="16"/>
      <c r="AM480" s="16"/>
      <c r="AN480" s="16"/>
      <c r="AO480" s="16"/>
      <c r="AP480" s="16"/>
      <c r="AQ480" s="16"/>
      <c r="AR480" s="16"/>
      <c r="AS480" s="16"/>
      <c r="AT480" s="16"/>
      <c r="AU480" s="16"/>
      <c r="AV480" s="16"/>
      <c r="AW480" s="16"/>
      <c r="AX480" s="16"/>
      <c r="AY480" s="16"/>
      <c r="AZ480" s="16"/>
    </row>
    <row r="481" ht="15.75" customHeight="1">
      <c r="A481" s="90" t="str">
        <f>IF('Sample list'!$D481="","",CONCATENATE('Sample information'!B$16," #1"," ",'Sample list'!$M481))</f>
        <v>YB-4209 #1 </v>
      </c>
      <c r="B481" s="90" t="str">
        <f>IF('Sample list'!$D481="","",CONCATENATE('Sample information'!B$16,"-",'Sample list'!$D481))</f>
        <v>YB-4209-BGLIB1417-24</v>
      </c>
      <c r="C481" s="91" t="s">
        <v>977</v>
      </c>
      <c r="D481" s="91" t="s">
        <v>1065</v>
      </c>
      <c r="E481" s="91" t="s">
        <v>115</v>
      </c>
      <c r="F481" s="82" t="s">
        <v>108</v>
      </c>
      <c r="G481" s="91">
        <v>25.7</v>
      </c>
      <c r="H481" s="91">
        <v>50.0</v>
      </c>
      <c r="I481" s="82"/>
      <c r="J481" s="82"/>
      <c r="K481" s="91" t="s">
        <v>369</v>
      </c>
      <c r="L481" s="90" t="str">
        <f t="array" ref="L481">IF('Sample list'!$I481="",CONCATENATE("Custom (",'Sample list'!$K481,")"),IF('Sample list'!$I481="No index","Custom (None)",INDEX(Index!$C$3:$V$230,MATCH('Sample list'!$J481,Index!$B$3:$B$230,0),MATCH('Sample list'!$I481,Index!$C$2:$V$2,0))))</f>
        <v>Custom (AGAGAGTAAG-CTGCTTAAGG)</v>
      </c>
      <c r="M481" s="84"/>
      <c r="N481" s="73" t="s">
        <v>110</v>
      </c>
      <c r="O481" s="84" t="s">
        <v>370</v>
      </c>
      <c r="P481" s="71">
        <f>IF('Sample list'!$D481="","",'Sample list'!$H481)</f>
        <v>50</v>
      </c>
      <c r="Q481" s="71">
        <f>IF('Sample list'!$D481="","",'Sample list'!$G481*'Sample list'!$H481)</f>
        <v>1285</v>
      </c>
      <c r="R481" s="82" t="s">
        <v>979</v>
      </c>
      <c r="S481" s="82" t="str">
        <f>IF('Sample list'!$D481="","",CONCATENATE('Sample information'!$B$16,"_",'Sample list'!$R481,"_org_",'Sample list'!$M481))</f>
        <v>YB-4209_PL5_org_</v>
      </c>
      <c r="T481" s="72" t="str">
        <f>IF('Sample list'!$M481="","",(CONCATENATE(20,LEFT('Sample list'!$M481,2),"-",(MID('Sample list'!$M481,3,2)),"-",(RIGHT('Sample list'!$M481,2)))))</f>
        <v/>
      </c>
      <c r="U481" s="72" t="str">
        <f>IF('Sample list'!$D481="","",IF('Sample information'!$B$22="","RML",'Sample information'!$B$22))</f>
        <v>NEBNext Ultra II Library Prep</v>
      </c>
      <c r="V481" s="72" t="s">
        <v>112</v>
      </c>
      <c r="W481" s="73"/>
      <c r="X481" s="73"/>
      <c r="Y481" s="72"/>
      <c r="Z481" s="72"/>
      <c r="AA481" s="94"/>
      <c r="AB481" s="72"/>
      <c r="AC481" s="93"/>
      <c r="AD481" s="72"/>
      <c r="AE481" s="72"/>
      <c r="AF481" s="73"/>
      <c r="AG481" s="16"/>
      <c r="AH481" s="16"/>
      <c r="AI481" s="16"/>
      <c r="AJ481" s="16"/>
      <c r="AK481" s="16"/>
      <c r="AL481" s="16"/>
      <c r="AM481" s="16"/>
      <c r="AN481" s="16"/>
      <c r="AO481" s="16"/>
      <c r="AP481" s="16"/>
      <c r="AQ481" s="16"/>
      <c r="AR481" s="16"/>
      <c r="AS481" s="16"/>
      <c r="AT481" s="16"/>
      <c r="AU481" s="16"/>
      <c r="AV481" s="16"/>
      <c r="AW481" s="16"/>
      <c r="AX481" s="16"/>
      <c r="AY481" s="16"/>
      <c r="AZ481" s="16"/>
    </row>
    <row r="482" ht="15.75" customHeight="1">
      <c r="A482" s="90" t="str">
        <f>IF('Sample list'!$D482="","",CONCATENATE('Sample information'!B$16," #1"," ",'Sample list'!$M482))</f>
        <v>YB-4209 #1 </v>
      </c>
      <c r="B482" s="90" t="str">
        <f>IF('Sample list'!$D482="","",CONCATENATE('Sample information'!B$16,"-",'Sample list'!$D482))</f>
        <v>YB-4209-BGLIB1418-24</v>
      </c>
      <c r="C482" s="91" t="s">
        <v>977</v>
      </c>
      <c r="D482" s="91" t="s">
        <v>1066</v>
      </c>
      <c r="E482" s="91" t="s">
        <v>115</v>
      </c>
      <c r="F482" s="82" t="s">
        <v>108</v>
      </c>
      <c r="G482" s="91">
        <v>25.7</v>
      </c>
      <c r="H482" s="91">
        <v>50.0</v>
      </c>
      <c r="I482" s="82"/>
      <c r="J482" s="82"/>
      <c r="K482" s="91" t="s">
        <v>372</v>
      </c>
      <c r="L482" s="90" t="str">
        <f t="array" ref="L482">IF('Sample list'!$I482="",CONCATENATE("Custom (",'Sample list'!$K482,")"),IF('Sample list'!$I482="No index","Custom (None)",INDEX(Index!$C$3:$V$230,MATCH('Sample list'!$J482,Index!$B$3:$B$230,0),MATCH('Sample list'!$I482,Index!$C$2:$V$2,0))))</f>
        <v>Custom (AGGTTGTCGG-TTCTACCTGT)</v>
      </c>
      <c r="M482" s="84"/>
      <c r="N482" s="73" t="s">
        <v>110</v>
      </c>
      <c r="O482" s="84" t="s">
        <v>373</v>
      </c>
      <c r="P482" s="71">
        <f>IF('Sample list'!$D482="","",'Sample list'!$H482)</f>
        <v>50</v>
      </c>
      <c r="Q482" s="71">
        <f>IF('Sample list'!$D482="","",'Sample list'!$G482*'Sample list'!$H482)</f>
        <v>1285</v>
      </c>
      <c r="R482" s="82" t="s">
        <v>979</v>
      </c>
      <c r="S482" s="82" t="str">
        <f>IF('Sample list'!$D482="","",CONCATENATE('Sample information'!$B$16,"_",'Sample list'!$R482,"_org_",'Sample list'!$M482))</f>
        <v>YB-4209_PL5_org_</v>
      </c>
      <c r="T482" s="72" t="str">
        <f>IF('Sample list'!$M482="","",(CONCATENATE(20,LEFT('Sample list'!$M482,2),"-",(MID('Sample list'!$M482,3,2)),"-",(RIGHT('Sample list'!$M482,2)))))</f>
        <v/>
      </c>
      <c r="U482" s="72" t="str">
        <f>IF('Sample list'!$D482="","",IF('Sample information'!$B$22="","RML",'Sample information'!$B$22))</f>
        <v>NEBNext Ultra II Library Prep</v>
      </c>
      <c r="V482" s="72" t="s">
        <v>112</v>
      </c>
      <c r="W482" s="73"/>
      <c r="X482" s="73"/>
      <c r="Y482" s="72"/>
      <c r="Z482" s="72"/>
      <c r="AA482" s="94"/>
      <c r="AB482" s="72"/>
      <c r="AC482" s="93"/>
      <c r="AD482" s="72"/>
      <c r="AE482" s="72"/>
      <c r="AF482" s="73"/>
      <c r="AG482" s="16"/>
      <c r="AH482" s="16"/>
      <c r="AI482" s="16"/>
      <c r="AJ482" s="16"/>
      <c r="AK482" s="16"/>
      <c r="AL482" s="16"/>
      <c r="AM482" s="16"/>
      <c r="AN482" s="16"/>
      <c r="AO482" s="16"/>
      <c r="AP482" s="16"/>
      <c r="AQ482" s="16"/>
      <c r="AR482" s="16"/>
      <c r="AS482" s="16"/>
      <c r="AT482" s="16"/>
      <c r="AU482" s="16"/>
      <c r="AV482" s="16"/>
      <c r="AW482" s="16"/>
      <c r="AX482" s="16"/>
      <c r="AY482" s="16"/>
      <c r="AZ482" s="16"/>
    </row>
    <row r="483" ht="15.75" customHeight="1">
      <c r="A483" s="90" t="str">
        <f>IF('Sample list'!$D483="","",CONCATENATE('Sample information'!B$16," #1"," ",'Sample list'!$M483))</f>
        <v>YB-4209 #1 </v>
      </c>
      <c r="B483" s="90" t="str">
        <f>IF('Sample list'!$D483="","",CONCATENATE('Sample information'!B$16,"-",'Sample list'!$D483))</f>
        <v>YB-4209-BGLIB1419-24</v>
      </c>
      <c r="C483" s="91" t="s">
        <v>977</v>
      </c>
      <c r="D483" s="91" t="s">
        <v>1067</v>
      </c>
      <c r="E483" s="91" t="s">
        <v>115</v>
      </c>
      <c r="F483" s="82" t="s">
        <v>108</v>
      </c>
      <c r="G483" s="91">
        <v>25.7</v>
      </c>
      <c r="H483" s="91">
        <v>50.0</v>
      </c>
      <c r="I483" s="82"/>
      <c r="J483" s="82"/>
      <c r="K483" s="91" t="s">
        <v>375</v>
      </c>
      <c r="L483" s="90" t="str">
        <f t="array" ref="L483">IF('Sample list'!$I483="",CONCATENATE("Custom (",'Sample list'!$K483,")"),IF('Sample list'!$I483="No index","Custom (None)",INDEX(Index!$C$3:$V$230,MATCH('Sample list'!$J483,Index!$B$3:$B$230,0),MATCH('Sample list'!$I483,Index!$C$2:$V$2,0))))</f>
        <v>Custom (CATACAGATC-ATCGAAGAGC)</v>
      </c>
      <c r="M483" s="84"/>
      <c r="N483" s="73" t="s">
        <v>110</v>
      </c>
      <c r="O483" s="84" t="s">
        <v>376</v>
      </c>
      <c r="P483" s="71">
        <f>IF('Sample list'!$D483="","",'Sample list'!$H483)</f>
        <v>50</v>
      </c>
      <c r="Q483" s="71">
        <f>IF('Sample list'!$D483="","",'Sample list'!$G483*'Sample list'!$H483)</f>
        <v>1285</v>
      </c>
      <c r="R483" s="82" t="s">
        <v>979</v>
      </c>
      <c r="S483" s="82" t="str">
        <f>IF('Sample list'!$D483="","",CONCATENATE('Sample information'!$B$16,"_",'Sample list'!$R483,"_org_",'Sample list'!$M483))</f>
        <v>YB-4209_PL5_org_</v>
      </c>
      <c r="T483" s="72" t="str">
        <f>IF('Sample list'!$M483="","",(CONCATENATE(20,LEFT('Sample list'!$M483,2),"-",(MID('Sample list'!$M483,3,2)),"-",(RIGHT('Sample list'!$M483,2)))))</f>
        <v/>
      </c>
      <c r="U483" s="72" t="str">
        <f>IF('Sample list'!$D483="","",IF('Sample information'!$B$22="","RML",'Sample information'!$B$22))</f>
        <v>NEBNext Ultra II Library Prep</v>
      </c>
      <c r="V483" s="72" t="s">
        <v>112</v>
      </c>
      <c r="W483" s="73"/>
      <c r="X483" s="73"/>
      <c r="Y483" s="72"/>
      <c r="Z483" s="72"/>
      <c r="AA483" s="94"/>
      <c r="AB483" s="72"/>
      <c r="AC483" s="93"/>
      <c r="AD483" s="72"/>
      <c r="AE483" s="72"/>
      <c r="AF483" s="73"/>
      <c r="AG483" s="16"/>
      <c r="AH483" s="16"/>
      <c r="AI483" s="16"/>
      <c r="AJ483" s="16"/>
      <c r="AK483" s="16"/>
      <c r="AL483" s="16"/>
      <c r="AM483" s="16"/>
      <c r="AN483" s="16"/>
      <c r="AO483" s="16"/>
      <c r="AP483" s="16"/>
      <c r="AQ483" s="16"/>
      <c r="AR483" s="16"/>
      <c r="AS483" s="16"/>
      <c r="AT483" s="16"/>
      <c r="AU483" s="16"/>
      <c r="AV483" s="16"/>
      <c r="AW483" s="16"/>
      <c r="AX483" s="16"/>
      <c r="AY483" s="16"/>
      <c r="AZ483" s="16"/>
    </row>
    <row r="484" ht="15.75" customHeight="1">
      <c r="A484" s="90" t="str">
        <f>IF('Sample list'!$D484="","",CONCATENATE('Sample information'!B$16," #1"," ",'Sample list'!$M484))</f>
        <v>YB-4209 #1 </v>
      </c>
      <c r="B484" s="90" t="str">
        <f>IF('Sample list'!$D484="","",CONCATENATE('Sample information'!B$16,"-",'Sample list'!$D484))</f>
        <v>YB-4209-BGLIB1420-24</v>
      </c>
      <c r="C484" s="91" t="s">
        <v>977</v>
      </c>
      <c r="D484" s="91" t="s">
        <v>1068</v>
      </c>
      <c r="E484" s="91" t="s">
        <v>115</v>
      </c>
      <c r="F484" s="82" t="s">
        <v>108</v>
      </c>
      <c r="G484" s="91">
        <v>25.7</v>
      </c>
      <c r="H484" s="91">
        <v>50.0</v>
      </c>
      <c r="I484" s="82"/>
      <c r="J484" s="82"/>
      <c r="K484" s="91" t="s">
        <v>378</v>
      </c>
      <c r="L484" s="90" t="str">
        <f t="array" ref="L484">IF('Sample list'!$I484="",CONCATENATE("Custom (",'Sample list'!$K484,")"),IF('Sample list'!$I484="No index","Custom (None)",INDEX(Index!$C$3:$V$230,MATCH('Sample list'!$J484,Index!$B$3:$B$230,0),MATCH('Sample list'!$I484,Index!$C$2:$V$2,0))))</f>
        <v>Custom (CACTGCCTAT-CAGAACTTAG)</v>
      </c>
      <c r="M484" s="84"/>
      <c r="N484" s="73" t="s">
        <v>110</v>
      </c>
      <c r="O484" s="84" t="s">
        <v>379</v>
      </c>
      <c r="P484" s="71">
        <f>IF('Sample list'!$D484="","",'Sample list'!$H484)</f>
        <v>50</v>
      </c>
      <c r="Q484" s="71">
        <f>IF('Sample list'!$D484="","",'Sample list'!$G484*'Sample list'!$H484)</f>
        <v>1285</v>
      </c>
      <c r="R484" s="82" t="s">
        <v>979</v>
      </c>
      <c r="S484" s="82" t="str">
        <f>IF('Sample list'!$D484="","",CONCATENATE('Sample information'!$B$16,"_",'Sample list'!$R484,"_org_",'Sample list'!$M484))</f>
        <v>YB-4209_PL5_org_</v>
      </c>
      <c r="T484" s="72" t="str">
        <f>IF('Sample list'!$M484="","",(CONCATENATE(20,LEFT('Sample list'!$M484,2),"-",(MID('Sample list'!$M484,3,2)),"-",(RIGHT('Sample list'!$M484,2)))))</f>
        <v/>
      </c>
      <c r="U484" s="72" t="str">
        <f>IF('Sample list'!$D484="","",IF('Sample information'!$B$22="","RML",'Sample information'!$B$22))</f>
        <v>NEBNext Ultra II Library Prep</v>
      </c>
      <c r="V484" s="72" t="s">
        <v>112</v>
      </c>
      <c r="W484" s="73"/>
      <c r="X484" s="73"/>
      <c r="Y484" s="72"/>
      <c r="Z484" s="72"/>
      <c r="AA484" s="94"/>
      <c r="AB484" s="72"/>
      <c r="AC484" s="93"/>
      <c r="AD484" s="72"/>
      <c r="AE484" s="72"/>
      <c r="AF484" s="73"/>
      <c r="AG484" s="16"/>
      <c r="AH484" s="16"/>
      <c r="AI484" s="16"/>
      <c r="AJ484" s="16"/>
      <c r="AK484" s="16"/>
      <c r="AL484" s="16"/>
      <c r="AM484" s="16"/>
      <c r="AN484" s="16"/>
      <c r="AO484" s="16"/>
      <c r="AP484" s="16"/>
      <c r="AQ484" s="16"/>
      <c r="AR484" s="16"/>
      <c r="AS484" s="16"/>
      <c r="AT484" s="16"/>
      <c r="AU484" s="16"/>
      <c r="AV484" s="16"/>
      <c r="AW484" s="16"/>
      <c r="AX484" s="16"/>
      <c r="AY484" s="16"/>
      <c r="AZ484" s="16"/>
    </row>
    <row r="485" ht="15.75" customHeight="1">
      <c r="A485" s="90" t="str">
        <f>IF('Sample list'!$D485="","",CONCATENATE('Sample information'!B$16," #1"," ",'Sample list'!$M485))</f>
        <v>YB-4209 #1 </v>
      </c>
      <c r="B485" s="90" t="str">
        <f>IF('Sample list'!$D485="","",CONCATENATE('Sample information'!B$16,"-",'Sample list'!$D485))</f>
        <v>YB-4209-BGLIB1421-24</v>
      </c>
      <c r="C485" s="91" t="s">
        <v>977</v>
      </c>
      <c r="D485" s="91" t="s">
        <v>1069</v>
      </c>
      <c r="E485" s="91" t="s">
        <v>115</v>
      </c>
      <c r="F485" s="82" t="s">
        <v>108</v>
      </c>
      <c r="G485" s="91">
        <v>25.7</v>
      </c>
      <c r="H485" s="91">
        <v>50.0</v>
      </c>
      <c r="I485" s="82"/>
      <c r="J485" s="82"/>
      <c r="K485" s="91" t="s">
        <v>381</v>
      </c>
      <c r="L485" s="90" t="str">
        <f t="array" ref="L485">IF('Sample list'!$I485="",CONCATENATE("Custom (",'Sample list'!$K485,")"),IF('Sample list'!$I485="No index","Custom (None)",INDEX(Index!$C$3:$V$230,MATCH('Sample list'!$J485,Index!$B$3:$B$230,0),MATCH('Sample list'!$I485,Index!$C$2:$V$2,0))))</f>
        <v>Custom (CACTCTATTC-CACAGCGTCT)</v>
      </c>
      <c r="M485" s="84"/>
      <c r="N485" s="73" t="s">
        <v>110</v>
      </c>
      <c r="O485" s="84" t="s">
        <v>382</v>
      </c>
      <c r="P485" s="71">
        <f>IF('Sample list'!$D485="","",'Sample list'!$H485)</f>
        <v>50</v>
      </c>
      <c r="Q485" s="71">
        <f>IF('Sample list'!$D485="","",'Sample list'!$G485*'Sample list'!$H485)</f>
        <v>1285</v>
      </c>
      <c r="R485" s="82" t="s">
        <v>979</v>
      </c>
      <c r="S485" s="82" t="str">
        <f>IF('Sample list'!$D485="","",CONCATENATE('Sample information'!$B$16,"_",'Sample list'!$R485,"_org_",'Sample list'!$M485))</f>
        <v>YB-4209_PL5_org_</v>
      </c>
      <c r="T485" s="72" t="str">
        <f>IF('Sample list'!$M485="","",(CONCATENATE(20,LEFT('Sample list'!$M485,2),"-",(MID('Sample list'!$M485,3,2)),"-",(RIGHT('Sample list'!$M485,2)))))</f>
        <v/>
      </c>
      <c r="U485" s="72" t="str">
        <f>IF('Sample list'!$D485="","",IF('Sample information'!$B$22="","RML",'Sample information'!$B$22))</f>
        <v>NEBNext Ultra II Library Prep</v>
      </c>
      <c r="V485" s="72" t="s">
        <v>112</v>
      </c>
      <c r="W485" s="73"/>
      <c r="X485" s="73"/>
      <c r="Y485" s="72"/>
      <c r="Z485" s="72"/>
      <c r="AA485" s="94"/>
      <c r="AB485" s="72"/>
      <c r="AC485" s="93"/>
      <c r="AD485" s="72"/>
      <c r="AE485" s="72"/>
      <c r="AF485" s="73"/>
      <c r="AG485" s="16"/>
      <c r="AH485" s="16"/>
      <c r="AI485" s="16"/>
      <c r="AJ485" s="16"/>
      <c r="AK485" s="16"/>
      <c r="AL485" s="16"/>
      <c r="AM485" s="16"/>
      <c r="AN485" s="16"/>
      <c r="AO485" s="16"/>
      <c r="AP485" s="16"/>
      <c r="AQ485" s="16"/>
      <c r="AR485" s="16"/>
      <c r="AS485" s="16"/>
      <c r="AT485" s="16"/>
      <c r="AU485" s="16"/>
      <c r="AV485" s="16"/>
      <c r="AW485" s="16"/>
      <c r="AX485" s="16"/>
      <c r="AY485" s="16"/>
      <c r="AZ485" s="16"/>
    </row>
    <row r="486" ht="15.75" customHeight="1">
      <c r="A486" s="90" t="str">
        <f>IF('Sample list'!$D486="","",CONCATENATE('Sample information'!B$16," #1"," ",'Sample list'!$M486))</f>
        <v>YB-4209 #1 </v>
      </c>
      <c r="B486" s="90" t="str">
        <f>IF('Sample list'!$D486="","",CONCATENATE('Sample information'!B$16,"-",'Sample list'!$D486))</f>
        <v>YB-4209-BGLIB1422-24</v>
      </c>
      <c r="C486" s="91" t="s">
        <v>977</v>
      </c>
      <c r="D486" s="91" t="s">
        <v>1070</v>
      </c>
      <c r="E486" s="91" t="s">
        <v>115</v>
      </c>
      <c r="F486" s="82" t="s">
        <v>108</v>
      </c>
      <c r="G486" s="91">
        <v>25.7</v>
      </c>
      <c r="H486" s="91">
        <v>50.0</v>
      </c>
      <c r="I486" s="82"/>
      <c r="J486" s="82"/>
      <c r="K486" s="91" t="s">
        <v>384</v>
      </c>
      <c r="L486" s="90" t="str">
        <f t="array" ref="L486">IF('Sample list'!$I486="",CONCATENATE("Custom (",'Sample list'!$K486,")"),IF('Sample list'!$I486="No index","Custom (None)",INDEX(Index!$C$3:$V$230,MATCH('Sample list'!$J486,Index!$B$3:$B$230,0),MATCH('Sample list'!$I486,Index!$C$2:$V$2,0))))</f>
        <v>Custom (TTCCTGTTAC-TGTCTTCAGA)</v>
      </c>
      <c r="M486" s="84"/>
      <c r="N486" s="73" t="s">
        <v>110</v>
      </c>
      <c r="O486" s="84" t="s">
        <v>385</v>
      </c>
      <c r="P486" s="71">
        <f>IF('Sample list'!$D486="","",'Sample list'!$H486)</f>
        <v>50</v>
      </c>
      <c r="Q486" s="71">
        <f>IF('Sample list'!$D486="","",'Sample list'!$G486*'Sample list'!$H486)</f>
        <v>1285</v>
      </c>
      <c r="R486" s="82" t="s">
        <v>979</v>
      </c>
      <c r="S486" s="82" t="str">
        <f>IF('Sample list'!$D486="","",CONCATENATE('Sample information'!$B$16,"_",'Sample list'!$R486,"_org_",'Sample list'!$M486))</f>
        <v>YB-4209_PL5_org_</v>
      </c>
      <c r="T486" s="72" t="str">
        <f>IF('Sample list'!$M486="","",(CONCATENATE(20,LEFT('Sample list'!$M486,2),"-",(MID('Sample list'!$M486,3,2)),"-",(RIGHT('Sample list'!$M486,2)))))</f>
        <v/>
      </c>
      <c r="U486" s="72" t="str">
        <f>IF('Sample list'!$D486="","",IF('Sample information'!$B$22="","RML",'Sample information'!$B$22))</f>
        <v>NEBNext Ultra II Library Prep</v>
      </c>
      <c r="V486" s="72" t="s">
        <v>112</v>
      </c>
      <c r="W486" s="73"/>
      <c r="X486" s="73"/>
      <c r="Y486" s="72"/>
      <c r="Z486" s="72"/>
      <c r="AA486" s="94"/>
      <c r="AB486" s="72"/>
      <c r="AC486" s="93"/>
      <c r="AD486" s="72"/>
      <c r="AE486" s="72"/>
      <c r="AF486" s="73"/>
      <c r="AG486" s="16"/>
      <c r="AH486" s="16"/>
      <c r="AI486" s="16"/>
      <c r="AJ486" s="16"/>
      <c r="AK486" s="16"/>
      <c r="AL486" s="16"/>
      <c r="AM486" s="16"/>
      <c r="AN486" s="16"/>
      <c r="AO486" s="16"/>
      <c r="AP486" s="16"/>
      <c r="AQ486" s="16"/>
      <c r="AR486" s="16"/>
      <c r="AS486" s="16"/>
      <c r="AT486" s="16"/>
      <c r="AU486" s="16"/>
      <c r="AV486" s="16"/>
      <c r="AW486" s="16"/>
      <c r="AX486" s="16"/>
      <c r="AY486" s="16"/>
      <c r="AZ486" s="16"/>
    </row>
    <row r="487" ht="15.75" customHeight="1">
      <c r="A487" s="90" t="str">
        <f>IF('Sample list'!$D487="","",CONCATENATE('Sample information'!B$16," #1"," ",'Sample list'!$M487))</f>
        <v>YB-4209 #1 </v>
      </c>
      <c r="B487" s="90" t="str">
        <f>IF('Sample list'!$D487="","",CONCATENATE('Sample information'!B$16,"-",'Sample list'!$D487))</f>
        <v>YB-4209-BGLIB1423-24</v>
      </c>
      <c r="C487" s="91" t="s">
        <v>977</v>
      </c>
      <c r="D487" s="91" t="s">
        <v>1071</v>
      </c>
      <c r="E487" s="91" t="s">
        <v>115</v>
      </c>
      <c r="F487" s="82" t="s">
        <v>108</v>
      </c>
      <c r="G487" s="91">
        <v>25.7</v>
      </c>
      <c r="H487" s="91">
        <v>50.0</v>
      </c>
      <c r="I487" s="82"/>
      <c r="J487" s="82"/>
      <c r="K487" s="91" t="s">
        <v>387</v>
      </c>
      <c r="L487" s="90" t="str">
        <f t="array" ref="L487">IF('Sample list'!$I487="",CONCATENATE("Custom (",'Sample list'!$K487,")"),IF('Sample list'!$I487="No index","Custom (None)",INDEX(Index!$C$3:$V$230,MATCH('Sample list'!$J487,Index!$B$3:$B$230,0),MATCH('Sample list'!$I487,Index!$C$2:$V$2,0))))</f>
        <v>Custom (CAACAACCAT-AGTTATGAGG)</v>
      </c>
      <c r="M487" s="84"/>
      <c r="N487" s="73" t="s">
        <v>110</v>
      </c>
      <c r="O487" s="84" t="s">
        <v>388</v>
      </c>
      <c r="P487" s="71">
        <f>IF('Sample list'!$D487="","",'Sample list'!$H487)</f>
        <v>50</v>
      </c>
      <c r="Q487" s="71">
        <f>IF('Sample list'!$D487="","",'Sample list'!$G487*'Sample list'!$H487)</f>
        <v>1285</v>
      </c>
      <c r="R487" s="82" t="s">
        <v>979</v>
      </c>
      <c r="S487" s="82" t="str">
        <f>IF('Sample list'!$D487="","",CONCATENATE('Sample information'!$B$16,"_",'Sample list'!$R487,"_org_",'Sample list'!$M487))</f>
        <v>YB-4209_PL5_org_</v>
      </c>
      <c r="T487" s="72" t="str">
        <f>IF('Sample list'!$M487="","",(CONCATENATE(20,LEFT('Sample list'!$M487,2),"-",(MID('Sample list'!$M487,3,2)),"-",(RIGHT('Sample list'!$M487,2)))))</f>
        <v/>
      </c>
      <c r="U487" s="72" t="str">
        <f>IF('Sample list'!$D487="","",IF('Sample information'!$B$22="","RML",'Sample information'!$B$22))</f>
        <v>NEBNext Ultra II Library Prep</v>
      </c>
      <c r="V487" s="72" t="s">
        <v>112</v>
      </c>
      <c r="W487" s="73"/>
      <c r="X487" s="73"/>
      <c r="Y487" s="72"/>
      <c r="Z487" s="72"/>
      <c r="AA487" s="94"/>
      <c r="AB487" s="72"/>
      <c r="AC487" s="93"/>
      <c r="AD487" s="72"/>
      <c r="AE487" s="72"/>
      <c r="AF487" s="73"/>
      <c r="AG487" s="16"/>
      <c r="AH487" s="16"/>
      <c r="AI487" s="16"/>
      <c r="AJ487" s="16"/>
      <c r="AK487" s="16"/>
      <c r="AL487" s="16"/>
      <c r="AM487" s="16"/>
      <c r="AN487" s="16"/>
      <c r="AO487" s="16"/>
      <c r="AP487" s="16"/>
      <c r="AQ487" s="16"/>
      <c r="AR487" s="16"/>
      <c r="AS487" s="16"/>
      <c r="AT487" s="16"/>
      <c r="AU487" s="16"/>
      <c r="AV487" s="16"/>
      <c r="AW487" s="16"/>
      <c r="AX487" s="16"/>
      <c r="AY487" s="16"/>
      <c r="AZ487" s="16"/>
    </row>
    <row r="488" ht="15.75" customHeight="1">
      <c r="A488" s="90" t="str">
        <f>IF('Sample list'!$D488="","",CONCATENATE('Sample information'!B$16," #1"," ",'Sample list'!$M488))</f>
        <v>YB-4209 #1 </v>
      </c>
      <c r="B488" s="90" t="str">
        <f>IF('Sample list'!$D488="","",CONCATENATE('Sample information'!B$16,"-",'Sample list'!$D488))</f>
        <v>YB-4209-BGLIB1424-24</v>
      </c>
      <c r="C488" s="91" t="s">
        <v>977</v>
      </c>
      <c r="D488" s="91" t="s">
        <v>1072</v>
      </c>
      <c r="E488" s="91" t="s">
        <v>115</v>
      </c>
      <c r="F488" s="82" t="s">
        <v>108</v>
      </c>
      <c r="G488" s="91">
        <v>25.7</v>
      </c>
      <c r="H488" s="91">
        <v>50.0</v>
      </c>
      <c r="I488" s="82"/>
      <c r="J488" s="82"/>
      <c r="K488" s="91" t="s">
        <v>390</v>
      </c>
      <c r="L488" s="90" t="str">
        <f t="array" ref="L488">IF('Sample list'!$I488="",CONCATENATE("Custom (",'Sample list'!$K488,")"),IF('Sample list'!$I488="No index","Custom (None)",INDEX(Index!$C$3:$V$230,MATCH('Sample list'!$J488,Index!$B$3:$B$230,0),MATCH('Sample list'!$I488,Index!$C$2:$V$2,0))))</f>
        <v>Custom (GTGCTATTGT-GTATGCCTAT)</v>
      </c>
      <c r="M488" s="84"/>
      <c r="N488" s="73" t="s">
        <v>110</v>
      </c>
      <c r="O488" s="84" t="s">
        <v>391</v>
      </c>
      <c r="P488" s="71">
        <f>IF('Sample list'!$D488="","",'Sample list'!$H488)</f>
        <v>50</v>
      </c>
      <c r="Q488" s="71">
        <f>IF('Sample list'!$D488="","",'Sample list'!$G488*'Sample list'!$H488)</f>
        <v>1285</v>
      </c>
      <c r="R488" s="82" t="s">
        <v>979</v>
      </c>
      <c r="S488" s="82" t="str">
        <f>IF('Sample list'!$D488="","",CONCATENATE('Sample information'!$B$16,"_",'Sample list'!$R488,"_org_",'Sample list'!$M488))</f>
        <v>YB-4209_PL5_org_</v>
      </c>
      <c r="T488" s="72" t="str">
        <f>IF('Sample list'!$M488="","",(CONCATENATE(20,LEFT('Sample list'!$M488,2),"-",(MID('Sample list'!$M488,3,2)),"-",(RIGHT('Sample list'!$M488,2)))))</f>
        <v/>
      </c>
      <c r="U488" s="72" t="str">
        <f>IF('Sample list'!$D488="","",IF('Sample information'!$B$22="","RML",'Sample information'!$B$22))</f>
        <v>NEBNext Ultra II Library Prep</v>
      </c>
      <c r="V488" s="72" t="s">
        <v>112</v>
      </c>
      <c r="W488" s="73"/>
      <c r="X488" s="73"/>
      <c r="Y488" s="72"/>
      <c r="Z488" s="72"/>
      <c r="AA488" s="94"/>
      <c r="AB488" s="72"/>
      <c r="AC488" s="93"/>
      <c r="AD488" s="72"/>
      <c r="AE488" s="72"/>
      <c r="AF488" s="73"/>
      <c r="AG488" s="16"/>
      <c r="AH488" s="16"/>
      <c r="AI488" s="16"/>
      <c r="AJ488" s="16"/>
      <c r="AK488" s="16"/>
      <c r="AL488" s="16"/>
      <c r="AM488" s="16"/>
      <c r="AN488" s="16"/>
      <c r="AO488" s="16"/>
      <c r="AP488" s="16"/>
      <c r="AQ488" s="16"/>
      <c r="AR488" s="16"/>
      <c r="AS488" s="16"/>
      <c r="AT488" s="16"/>
      <c r="AU488" s="16"/>
      <c r="AV488" s="16"/>
      <c r="AW488" s="16"/>
      <c r="AX488" s="16"/>
      <c r="AY488" s="16"/>
      <c r="AZ488" s="16"/>
    </row>
    <row r="489" ht="15.75" customHeight="1">
      <c r="A489" s="90" t="str">
        <f>IF('Sample list'!$D489="","",CONCATENATE('Sample information'!B$16," #1"," ",'Sample list'!$M489))</f>
        <v>YB-4209 #1 </v>
      </c>
      <c r="B489" s="90" t="str">
        <f>IF('Sample list'!$D489="","",CONCATENATE('Sample information'!B$16,"-",'Sample list'!$D489))</f>
        <v>YB-4209-BGLIB1425-24</v>
      </c>
      <c r="C489" s="91" t="s">
        <v>977</v>
      </c>
      <c r="D489" s="91" t="s">
        <v>1073</v>
      </c>
      <c r="E489" s="91" t="s">
        <v>115</v>
      </c>
      <c r="F489" s="82" t="s">
        <v>108</v>
      </c>
      <c r="G489" s="91">
        <v>25.7</v>
      </c>
      <c r="H489" s="91">
        <v>50.0</v>
      </c>
      <c r="I489" s="82"/>
      <c r="J489" s="82"/>
      <c r="K489" s="91" t="s">
        <v>393</v>
      </c>
      <c r="L489" s="90" t="str">
        <f t="array" ref="L489">IF('Sample list'!$I489="",CONCATENATE("Custom (",'Sample list'!$K489,")"),IF('Sample list'!$I489="No index","Custom (None)",INDEX(Index!$C$3:$V$230,MATCH('Sample list'!$J489,Index!$B$3:$B$230,0),MATCH('Sample list'!$I489,Index!$C$2:$V$2,0))))</f>
        <v>Custom (GAACTTGTAG-GCACCATGAA)</v>
      </c>
      <c r="M489" s="84"/>
      <c r="N489" s="73" t="s">
        <v>110</v>
      </c>
      <c r="O489" s="84" t="s">
        <v>394</v>
      </c>
      <c r="P489" s="71">
        <f>IF('Sample list'!$D489="","",'Sample list'!$H489)</f>
        <v>50</v>
      </c>
      <c r="Q489" s="71">
        <f>IF('Sample list'!$D489="","",'Sample list'!$G489*'Sample list'!$H489)</f>
        <v>1285</v>
      </c>
      <c r="R489" s="82" t="s">
        <v>979</v>
      </c>
      <c r="S489" s="82" t="str">
        <f>IF('Sample list'!$D489="","",CONCATENATE('Sample information'!$B$16,"_",'Sample list'!$R489,"_org_",'Sample list'!$M489))</f>
        <v>YB-4209_PL5_org_</v>
      </c>
      <c r="T489" s="72" t="str">
        <f>IF('Sample list'!$M489="","",(CONCATENATE(20,LEFT('Sample list'!$M489,2),"-",(MID('Sample list'!$M489,3,2)),"-",(RIGHT('Sample list'!$M489,2)))))</f>
        <v/>
      </c>
      <c r="U489" s="72" t="str">
        <f>IF('Sample list'!$D489="","",IF('Sample information'!$B$22="","RML",'Sample information'!$B$22))</f>
        <v>NEBNext Ultra II Library Prep</v>
      </c>
      <c r="V489" s="72" t="s">
        <v>112</v>
      </c>
      <c r="W489" s="73"/>
      <c r="X489" s="73"/>
      <c r="Y489" s="72"/>
      <c r="Z489" s="72"/>
      <c r="AA489" s="94"/>
      <c r="AB489" s="72"/>
      <c r="AC489" s="93"/>
      <c r="AD489" s="72"/>
      <c r="AE489" s="72"/>
      <c r="AF489" s="73"/>
      <c r="AG489" s="16"/>
      <c r="AH489" s="16"/>
      <c r="AI489" s="16"/>
      <c r="AJ489" s="16"/>
      <c r="AK489" s="16"/>
      <c r="AL489" s="16"/>
      <c r="AM489" s="16"/>
      <c r="AN489" s="16"/>
      <c r="AO489" s="16"/>
      <c r="AP489" s="16"/>
      <c r="AQ489" s="16"/>
      <c r="AR489" s="16"/>
      <c r="AS489" s="16"/>
      <c r="AT489" s="16"/>
      <c r="AU489" s="16"/>
      <c r="AV489" s="16"/>
      <c r="AW489" s="16"/>
      <c r="AX489" s="16"/>
      <c r="AY489" s="16"/>
      <c r="AZ489" s="16"/>
    </row>
    <row r="490" ht="15.75" customHeight="1">
      <c r="A490" s="90" t="str">
        <f>IF('Sample list'!$D490="","",CONCATENATE('Sample information'!B$16," #1"," ",'Sample list'!$M490))</f>
        <v>YB-4209 #1 </v>
      </c>
      <c r="B490" s="90" t="str">
        <f>IF('Sample list'!$D490="","",CONCATENATE('Sample information'!B$16,"-",'Sample list'!$D490))</f>
        <v>YB-4209-NC-BGE00414</v>
      </c>
      <c r="C490" s="91" t="s">
        <v>977</v>
      </c>
      <c r="D490" s="91" t="s">
        <v>1074</v>
      </c>
      <c r="E490" s="91" t="s">
        <v>115</v>
      </c>
      <c r="F490" s="82" t="s">
        <v>108</v>
      </c>
      <c r="G490" s="91">
        <v>25.7</v>
      </c>
      <c r="H490" s="91">
        <v>50.0</v>
      </c>
      <c r="I490" s="82"/>
      <c r="J490" s="82"/>
      <c r="K490" s="91" t="s">
        <v>396</v>
      </c>
      <c r="L490" s="90" t="str">
        <f t="array" ref="L490">IF('Sample list'!$I490="",CONCATENATE("Custom (",'Sample list'!$K490,")"),IF('Sample list'!$I490="No index","Custom (None)",INDEX(Index!$C$3:$V$230,MATCH('Sample list'!$J490,Index!$B$3:$B$230,0),MATCH('Sample list'!$I490,Index!$C$2:$V$2,0))))</f>
        <v>Custom (AGATCAGGTT-ATTCCGTCCG)</v>
      </c>
      <c r="M490" s="84"/>
      <c r="N490" s="73" t="s">
        <v>110</v>
      </c>
      <c r="O490" s="84" t="s">
        <v>397</v>
      </c>
      <c r="P490" s="71">
        <f>IF('Sample list'!$D490="","",'Sample list'!$H490)</f>
        <v>50</v>
      </c>
      <c r="Q490" s="71">
        <f>IF('Sample list'!$D490="","",'Sample list'!$G490*'Sample list'!$H490)</f>
        <v>1285</v>
      </c>
      <c r="R490" s="82" t="s">
        <v>979</v>
      </c>
      <c r="S490" s="82" t="str">
        <f>IF('Sample list'!$D490="","",CONCATENATE('Sample information'!$B$16,"_",'Sample list'!$R490,"_org_",'Sample list'!$M490))</f>
        <v>YB-4209_PL5_org_</v>
      </c>
      <c r="T490" s="72" t="str">
        <f>IF('Sample list'!$M490="","",(CONCATENATE(20,LEFT('Sample list'!$M490,2),"-",(MID('Sample list'!$M490,3,2)),"-",(RIGHT('Sample list'!$M490,2)))))</f>
        <v/>
      </c>
      <c r="U490" s="72" t="str">
        <f>IF('Sample list'!$D490="","",IF('Sample information'!$B$22="","RML",'Sample information'!$B$22))</f>
        <v>NEBNext Ultra II Library Prep</v>
      </c>
      <c r="V490" s="72" t="s">
        <v>112</v>
      </c>
      <c r="W490" s="73"/>
      <c r="X490" s="73"/>
      <c r="Y490" s="72"/>
      <c r="Z490" s="72"/>
      <c r="AA490" s="94"/>
      <c r="AB490" s="72"/>
      <c r="AC490" s="93"/>
      <c r="AD490" s="72"/>
      <c r="AE490" s="72"/>
      <c r="AF490" s="73"/>
      <c r="AG490" s="16"/>
      <c r="AH490" s="16"/>
      <c r="AI490" s="16"/>
      <c r="AJ490" s="16"/>
      <c r="AK490" s="16"/>
      <c r="AL490" s="16"/>
      <c r="AM490" s="16"/>
      <c r="AN490" s="16"/>
      <c r="AO490" s="16"/>
      <c r="AP490" s="16"/>
      <c r="AQ490" s="16"/>
      <c r="AR490" s="16"/>
      <c r="AS490" s="16"/>
      <c r="AT490" s="16"/>
      <c r="AU490" s="16"/>
      <c r="AV490" s="16"/>
      <c r="AW490" s="16"/>
      <c r="AX490" s="16"/>
      <c r="AY490" s="16"/>
      <c r="AZ490" s="16"/>
    </row>
    <row r="491" ht="15.75" customHeight="1">
      <c r="A491" s="90" t="str">
        <f>IF('Sample list'!$D491="","",CONCATENATE('Sample information'!B$16," #1"," ",'Sample list'!$M491))</f>
        <v>YB-4209 #1 </v>
      </c>
      <c r="B491" s="90" t="str">
        <f>IF('Sample list'!$D491="","",CONCATENATE('Sample information'!B$16,"-",'Sample list'!$D491))</f>
        <v>YB-4209-BGSNL856-24</v>
      </c>
      <c r="C491" s="91" t="s">
        <v>977</v>
      </c>
      <c r="D491" s="91" t="s">
        <v>1075</v>
      </c>
      <c r="E491" s="91" t="s">
        <v>115</v>
      </c>
      <c r="F491" s="82" t="s">
        <v>108</v>
      </c>
      <c r="G491" s="91">
        <v>25.7</v>
      </c>
      <c r="H491" s="91">
        <v>50.0</v>
      </c>
      <c r="I491" s="82"/>
      <c r="J491" s="82"/>
      <c r="K491" s="91" t="s">
        <v>399</v>
      </c>
      <c r="L491" s="90" t="str">
        <f t="array" ref="L491">IF('Sample list'!$I491="",CONCATENATE("Custom (",'Sample list'!$K491,")"),IF('Sample list'!$I491="No index","Custom (None)",INDEX(Index!$C$3:$V$230,MATCH('Sample list'!$J491,Index!$B$3:$B$230,0),MATCH('Sample list'!$I491,Index!$C$2:$V$2,0))))</f>
        <v>Custom (AGCCTCGCTA+TTGCTCACGG)</v>
      </c>
      <c r="M491" s="84"/>
      <c r="N491" s="73" t="s">
        <v>110</v>
      </c>
      <c r="O491" s="84" t="s">
        <v>107</v>
      </c>
      <c r="P491" s="71">
        <f>IF('Sample list'!$D491="","",'Sample list'!$H491)</f>
        <v>50</v>
      </c>
      <c r="Q491" s="71">
        <f>IF('Sample list'!$D491="","",'Sample list'!$G491*'Sample list'!$H491)</f>
        <v>1285</v>
      </c>
      <c r="R491" s="82" t="s">
        <v>1076</v>
      </c>
      <c r="S491" s="82" t="str">
        <f>IF('Sample list'!$D491="","",CONCATENATE('Sample information'!$B$16,"_",'Sample list'!$R491,"_org_",'Sample list'!$M491))</f>
        <v>YB-4209_PL6_org_</v>
      </c>
      <c r="T491" s="72" t="str">
        <f>IF('Sample list'!$M491="","",(CONCATENATE(20,LEFT('Sample list'!$M491,2),"-",(MID('Sample list'!$M491,3,2)),"-",(RIGHT('Sample list'!$M491,2)))))</f>
        <v/>
      </c>
      <c r="U491" s="72" t="str">
        <f>IF('Sample list'!$D491="","",IF('Sample information'!$B$22="","RML",'Sample information'!$B$22))</f>
        <v>NEBNext Ultra II Library Prep</v>
      </c>
      <c r="V491" s="72" t="s">
        <v>112</v>
      </c>
      <c r="W491" s="73"/>
      <c r="X491" s="73"/>
      <c r="Y491" s="72"/>
      <c r="Z491" s="72"/>
      <c r="AA491" s="94"/>
      <c r="AB491" s="72"/>
      <c r="AC491" s="93"/>
      <c r="AD491" s="72"/>
      <c r="AE491" s="72"/>
      <c r="AF491" s="73"/>
      <c r="AG491" s="16"/>
      <c r="AH491" s="16"/>
      <c r="AI491" s="16"/>
      <c r="AJ491" s="16"/>
      <c r="AK491" s="16"/>
      <c r="AL491" s="16"/>
      <c r="AM491" s="16"/>
      <c r="AN491" s="16"/>
      <c r="AO491" s="16"/>
      <c r="AP491" s="16"/>
      <c r="AQ491" s="16"/>
      <c r="AR491" s="16"/>
      <c r="AS491" s="16"/>
      <c r="AT491" s="16"/>
      <c r="AU491" s="16"/>
      <c r="AV491" s="16"/>
      <c r="AW491" s="16"/>
      <c r="AX491" s="16"/>
      <c r="AY491" s="16"/>
      <c r="AZ491" s="16"/>
    </row>
    <row r="492" ht="15.75" customHeight="1">
      <c r="A492" s="90" t="str">
        <f>IF('Sample list'!$D492="","",CONCATENATE('Sample information'!B$16," #1"," ",'Sample list'!$M492))</f>
        <v>YB-4209 #1 </v>
      </c>
      <c r="B492" s="90" t="str">
        <f>IF('Sample list'!$D492="","",CONCATENATE('Sample information'!B$16,"-",'Sample list'!$D492))</f>
        <v>YB-4209-BGSNL857-24</v>
      </c>
      <c r="C492" s="91" t="s">
        <v>977</v>
      </c>
      <c r="D492" s="91" t="s">
        <v>1077</v>
      </c>
      <c r="E492" s="91" t="s">
        <v>115</v>
      </c>
      <c r="F492" s="82" t="s">
        <v>108</v>
      </c>
      <c r="G492" s="91">
        <v>25.7</v>
      </c>
      <c r="H492" s="91">
        <v>50.0</v>
      </c>
      <c r="I492" s="82"/>
      <c r="J492" s="82"/>
      <c r="K492" s="91" t="s">
        <v>402</v>
      </c>
      <c r="L492" s="90" t="str">
        <f t="array" ref="L492">IF('Sample list'!$I492="",CONCATENATE("Custom (",'Sample list'!$K492,")"),IF('Sample list'!$I492="No index","Custom (None)",INDEX(Index!$C$3:$V$230,MATCH('Sample list'!$J492,Index!$B$3:$B$230,0),MATCH('Sample list'!$I492,Index!$C$2:$V$2,0))))</f>
        <v>Custom (ATACAGTTGG-GCGCTAGAGA)</v>
      </c>
      <c r="M492" s="84"/>
      <c r="N492" s="73" t="s">
        <v>110</v>
      </c>
      <c r="O492" s="84" t="s">
        <v>115</v>
      </c>
      <c r="P492" s="71">
        <f>IF('Sample list'!$D492="","",'Sample list'!$H492)</f>
        <v>50</v>
      </c>
      <c r="Q492" s="71">
        <f>IF('Sample list'!$D492="","",'Sample list'!$G492*'Sample list'!$H492)</f>
        <v>1285</v>
      </c>
      <c r="R492" s="82" t="s">
        <v>1076</v>
      </c>
      <c r="S492" s="82" t="str">
        <f>IF('Sample list'!$D492="","",CONCATENATE('Sample information'!$B$16,"_",'Sample list'!$R492,"_org_",'Sample list'!$M492))</f>
        <v>YB-4209_PL6_org_</v>
      </c>
      <c r="T492" s="72" t="str">
        <f>IF('Sample list'!$M492="","",(CONCATENATE(20,LEFT('Sample list'!$M492,2),"-",(MID('Sample list'!$M492,3,2)),"-",(RIGHT('Sample list'!$M492,2)))))</f>
        <v/>
      </c>
      <c r="U492" s="72" t="str">
        <f>IF('Sample list'!$D492="","",IF('Sample information'!$B$22="","RML",'Sample information'!$B$22))</f>
        <v>NEBNext Ultra II Library Prep</v>
      </c>
      <c r="V492" s="72" t="s">
        <v>112</v>
      </c>
      <c r="W492" s="73"/>
      <c r="X492" s="73"/>
      <c r="Y492" s="72"/>
      <c r="Z492" s="72"/>
      <c r="AA492" s="94"/>
      <c r="AB492" s="72"/>
      <c r="AC492" s="93"/>
      <c r="AD492" s="72"/>
      <c r="AE492" s="72"/>
      <c r="AF492" s="73"/>
      <c r="AG492" s="16"/>
      <c r="AH492" s="16"/>
      <c r="AI492" s="16"/>
      <c r="AJ492" s="16"/>
      <c r="AK492" s="16"/>
      <c r="AL492" s="16"/>
      <c r="AM492" s="16"/>
      <c r="AN492" s="16"/>
      <c r="AO492" s="16"/>
      <c r="AP492" s="16"/>
      <c r="AQ492" s="16"/>
      <c r="AR492" s="16"/>
      <c r="AS492" s="16"/>
      <c r="AT492" s="16"/>
      <c r="AU492" s="16"/>
      <c r="AV492" s="16"/>
      <c r="AW492" s="16"/>
      <c r="AX492" s="16"/>
      <c r="AY492" s="16"/>
      <c r="AZ492" s="16"/>
    </row>
    <row r="493" ht="15.75" customHeight="1">
      <c r="A493" s="90" t="str">
        <f>IF('Sample list'!$D493="","",CONCATENATE('Sample information'!B$16," #1"," ",'Sample list'!$M493))</f>
        <v>YB-4209 #1 </v>
      </c>
      <c r="B493" s="90" t="str">
        <f>IF('Sample list'!$D493="","",CONCATENATE('Sample information'!B$16,"-",'Sample list'!$D493))</f>
        <v>YB-4209-BGSNL858-24</v>
      </c>
      <c r="C493" s="91" t="s">
        <v>977</v>
      </c>
      <c r="D493" s="91" t="s">
        <v>1078</v>
      </c>
      <c r="E493" s="91" t="s">
        <v>115</v>
      </c>
      <c r="F493" s="82" t="s">
        <v>108</v>
      </c>
      <c r="G493" s="91">
        <v>25.7</v>
      </c>
      <c r="H493" s="91">
        <v>50.0</v>
      </c>
      <c r="I493" s="82"/>
      <c r="J493" s="82"/>
      <c r="K493" s="91" t="s">
        <v>404</v>
      </c>
      <c r="L493" s="90" t="str">
        <f t="array" ref="L493">IF('Sample list'!$I493="",CONCATENATE("Custom (",'Sample list'!$K493,")"),IF('Sample list'!$I493="No index","Custom (None)",INDEX(Index!$C$3:$V$230,MATCH('Sample list'!$J493,Index!$B$3:$B$230,0),MATCH('Sample list'!$I493,Index!$C$2:$V$2,0))))</f>
        <v>Custom (GTCACTACTC-GCGATGCCAA)</v>
      </c>
      <c r="M493" s="84"/>
      <c r="N493" s="73" t="s">
        <v>110</v>
      </c>
      <c r="O493" s="84" t="s">
        <v>118</v>
      </c>
      <c r="P493" s="71">
        <f>IF('Sample list'!$D493="","",'Sample list'!$H493)</f>
        <v>50</v>
      </c>
      <c r="Q493" s="71">
        <f>IF('Sample list'!$D493="","",'Sample list'!$G493*'Sample list'!$H493)</f>
        <v>1285</v>
      </c>
      <c r="R493" s="82" t="s">
        <v>1076</v>
      </c>
      <c r="S493" s="82" t="str">
        <f>IF('Sample list'!$D493="","",CONCATENATE('Sample information'!$B$16,"_",'Sample list'!$R493,"_org_",'Sample list'!$M493))</f>
        <v>YB-4209_PL6_org_</v>
      </c>
      <c r="T493" s="72" t="str">
        <f>IF('Sample list'!$M493="","",(CONCATENATE(20,LEFT('Sample list'!$M493,2),"-",(MID('Sample list'!$M493,3,2)),"-",(RIGHT('Sample list'!$M493,2)))))</f>
        <v/>
      </c>
      <c r="U493" s="72" t="str">
        <f>IF('Sample list'!$D493="","",IF('Sample information'!$B$22="","RML",'Sample information'!$B$22))</f>
        <v>NEBNext Ultra II Library Prep</v>
      </c>
      <c r="V493" s="72" t="s">
        <v>112</v>
      </c>
      <c r="W493" s="73"/>
      <c r="X493" s="73"/>
      <c r="Y493" s="72"/>
      <c r="Z493" s="72"/>
      <c r="AA493" s="94"/>
      <c r="AB493" s="72"/>
      <c r="AC493" s="93"/>
      <c r="AD493" s="72"/>
      <c r="AE493" s="72"/>
      <c r="AF493" s="73"/>
      <c r="AG493" s="16"/>
      <c r="AH493" s="16"/>
      <c r="AI493" s="16"/>
      <c r="AJ493" s="16"/>
      <c r="AK493" s="16"/>
      <c r="AL493" s="16"/>
      <c r="AM493" s="16"/>
      <c r="AN493" s="16"/>
      <c r="AO493" s="16"/>
      <c r="AP493" s="16"/>
      <c r="AQ493" s="16"/>
      <c r="AR493" s="16"/>
      <c r="AS493" s="16"/>
      <c r="AT493" s="16"/>
      <c r="AU493" s="16"/>
      <c r="AV493" s="16"/>
      <c r="AW493" s="16"/>
      <c r="AX493" s="16"/>
      <c r="AY493" s="16"/>
      <c r="AZ493" s="16"/>
    </row>
    <row r="494" ht="15.75" customHeight="1">
      <c r="A494" s="90" t="str">
        <f>IF('Sample list'!$D494="","",CONCATENATE('Sample information'!B$16," #1"," ",'Sample list'!$M494))</f>
        <v>YB-4209 #1 </v>
      </c>
      <c r="B494" s="90" t="str">
        <f>IF('Sample list'!$D494="","",CONCATENATE('Sample information'!B$16,"-",'Sample list'!$D494))</f>
        <v>YB-4209-BGSNL859-24</v>
      </c>
      <c r="C494" s="91" t="s">
        <v>977</v>
      </c>
      <c r="D494" s="91" t="s">
        <v>1079</v>
      </c>
      <c r="E494" s="91" t="s">
        <v>115</v>
      </c>
      <c r="F494" s="82" t="s">
        <v>108</v>
      </c>
      <c r="G494" s="91">
        <v>25.7</v>
      </c>
      <c r="H494" s="91">
        <v>50.0</v>
      </c>
      <c r="I494" s="82"/>
      <c r="J494" s="82"/>
      <c r="K494" s="91" t="s">
        <v>406</v>
      </c>
      <c r="L494" s="90" t="str">
        <f t="array" ref="L494">IF('Sample list'!$I494="",CONCATENATE("Custom (",'Sample list'!$K494,")"),IF('Sample list'!$I494="No index","Custom (None)",INDEX(Index!$C$3:$V$230,MATCH('Sample list'!$J494,Index!$B$3:$B$230,0),MATCH('Sample list'!$I494,Index!$C$2:$V$2,0))))</f>
        <v>Custom (AGAATACTGG-ACGAAGCGAT)</v>
      </c>
      <c r="M494" s="84"/>
      <c r="N494" s="73" t="s">
        <v>110</v>
      </c>
      <c r="O494" s="84" t="s">
        <v>121</v>
      </c>
      <c r="P494" s="71">
        <f>IF('Sample list'!$D494="","",'Sample list'!$H494)</f>
        <v>50</v>
      </c>
      <c r="Q494" s="71">
        <f>IF('Sample list'!$D494="","",'Sample list'!$G494*'Sample list'!$H494)</f>
        <v>1285</v>
      </c>
      <c r="R494" s="82" t="s">
        <v>1076</v>
      </c>
      <c r="S494" s="82" t="str">
        <f>IF('Sample list'!$D494="","",CONCATENATE('Sample information'!$B$16,"_",'Sample list'!$R494,"_org_",'Sample list'!$M494))</f>
        <v>YB-4209_PL6_org_</v>
      </c>
      <c r="T494" s="72" t="str">
        <f>IF('Sample list'!$M494="","",(CONCATENATE(20,LEFT('Sample list'!$M494,2),"-",(MID('Sample list'!$M494,3,2)),"-",(RIGHT('Sample list'!$M494,2)))))</f>
        <v/>
      </c>
      <c r="U494" s="72" t="str">
        <f>IF('Sample list'!$D494="","",IF('Sample information'!$B$22="","RML",'Sample information'!$B$22))</f>
        <v>NEBNext Ultra II Library Prep</v>
      </c>
      <c r="V494" s="72" t="s">
        <v>112</v>
      </c>
      <c r="W494" s="73"/>
      <c r="X494" s="73"/>
      <c r="Y494" s="72"/>
      <c r="Z494" s="72"/>
      <c r="AA494" s="94"/>
      <c r="AB494" s="72"/>
      <c r="AC494" s="93"/>
      <c r="AD494" s="72"/>
      <c r="AE494" s="72"/>
      <c r="AF494" s="73"/>
      <c r="AG494" s="16"/>
      <c r="AH494" s="16"/>
      <c r="AI494" s="16"/>
      <c r="AJ494" s="16"/>
      <c r="AK494" s="16"/>
      <c r="AL494" s="16"/>
      <c r="AM494" s="16"/>
      <c r="AN494" s="16"/>
      <c r="AO494" s="16"/>
      <c r="AP494" s="16"/>
      <c r="AQ494" s="16"/>
      <c r="AR494" s="16"/>
      <c r="AS494" s="16"/>
      <c r="AT494" s="16"/>
      <c r="AU494" s="16"/>
      <c r="AV494" s="16"/>
      <c r="AW494" s="16"/>
      <c r="AX494" s="16"/>
      <c r="AY494" s="16"/>
      <c r="AZ494" s="16"/>
    </row>
    <row r="495" ht="15.75" customHeight="1">
      <c r="A495" s="90" t="str">
        <f>IF('Sample list'!$D495="","",CONCATENATE('Sample information'!B$16," #1"," ",'Sample list'!$M495))</f>
        <v>YB-4209 #1 </v>
      </c>
      <c r="B495" s="90" t="str">
        <f>IF('Sample list'!$D495="","",CONCATENATE('Sample information'!B$16,"-",'Sample list'!$D495))</f>
        <v>YB-4209-BGSNL860-24</v>
      </c>
      <c r="C495" s="91" t="s">
        <v>977</v>
      </c>
      <c r="D495" s="91" t="s">
        <v>1080</v>
      </c>
      <c r="E495" s="91" t="s">
        <v>115</v>
      </c>
      <c r="F495" s="82" t="s">
        <v>108</v>
      </c>
      <c r="G495" s="91">
        <v>25.7</v>
      </c>
      <c r="H495" s="91">
        <v>50.0</v>
      </c>
      <c r="I495" s="82"/>
      <c r="J495" s="82"/>
      <c r="K495" s="91" t="s">
        <v>408</v>
      </c>
      <c r="L495" s="90" t="str">
        <f t="array" ref="L495">IF('Sample list'!$I495="",CONCATENATE("Custom (",'Sample list'!$K495,")"),IF('Sample list'!$I495="No index","Custom (None)",INDEX(Index!$C$3:$V$230,MATCH('Sample list'!$J495,Index!$B$3:$B$230,0),MATCH('Sample list'!$I495,Index!$C$2:$V$2,0))))</f>
        <v>Custom (GCGGTATGAT-ATGTCGTACT)</v>
      </c>
      <c r="M495" s="84"/>
      <c r="N495" s="73" t="s">
        <v>110</v>
      </c>
      <c r="O495" s="84" t="s">
        <v>124</v>
      </c>
      <c r="P495" s="71">
        <f>IF('Sample list'!$D495="","",'Sample list'!$H495)</f>
        <v>50</v>
      </c>
      <c r="Q495" s="71">
        <f>IF('Sample list'!$D495="","",'Sample list'!$G495*'Sample list'!$H495)</f>
        <v>1285</v>
      </c>
      <c r="R495" s="82" t="s">
        <v>1076</v>
      </c>
      <c r="S495" s="82" t="str">
        <f>IF('Sample list'!$D495="","",CONCATENATE('Sample information'!$B$16,"_",'Sample list'!$R495,"_org_",'Sample list'!$M495))</f>
        <v>YB-4209_PL6_org_</v>
      </c>
      <c r="T495" s="72" t="str">
        <f>IF('Sample list'!$M495="","",(CONCATENATE(20,LEFT('Sample list'!$M495,2),"-",(MID('Sample list'!$M495,3,2)),"-",(RIGHT('Sample list'!$M495,2)))))</f>
        <v/>
      </c>
      <c r="U495" s="72" t="str">
        <f>IF('Sample list'!$D495="","",IF('Sample information'!$B$22="","RML",'Sample information'!$B$22))</f>
        <v>NEBNext Ultra II Library Prep</v>
      </c>
      <c r="V495" s="72" t="s">
        <v>112</v>
      </c>
      <c r="W495" s="73"/>
      <c r="X495" s="73"/>
      <c r="Y495" s="72"/>
      <c r="Z495" s="72"/>
      <c r="AA495" s="94"/>
      <c r="AB495" s="72"/>
      <c r="AC495" s="93"/>
      <c r="AD495" s="72"/>
      <c r="AE495" s="72"/>
      <c r="AF495" s="73"/>
      <c r="AG495" s="16"/>
      <c r="AH495" s="16"/>
      <c r="AI495" s="16"/>
      <c r="AJ495" s="16"/>
      <c r="AK495" s="16"/>
      <c r="AL495" s="16"/>
      <c r="AM495" s="16"/>
      <c r="AN495" s="16"/>
      <c r="AO495" s="16"/>
      <c r="AP495" s="16"/>
      <c r="AQ495" s="16"/>
      <c r="AR495" s="16"/>
      <c r="AS495" s="16"/>
      <c r="AT495" s="16"/>
      <c r="AU495" s="16"/>
      <c r="AV495" s="16"/>
      <c r="AW495" s="16"/>
      <c r="AX495" s="16"/>
      <c r="AY495" s="16"/>
      <c r="AZ495" s="16"/>
    </row>
    <row r="496" ht="15.75" customHeight="1">
      <c r="A496" s="90" t="str">
        <f>IF('Sample list'!$D496="","",CONCATENATE('Sample information'!B$16," #1"," ",'Sample list'!$M496))</f>
        <v>YB-4209 #1 </v>
      </c>
      <c r="B496" s="90" t="str">
        <f>IF('Sample list'!$D496="","",CONCATENATE('Sample information'!B$16,"-",'Sample list'!$D496))</f>
        <v>YB-4209-BGSNL861-24</v>
      </c>
      <c r="C496" s="91" t="s">
        <v>977</v>
      </c>
      <c r="D496" s="91" t="s">
        <v>1081</v>
      </c>
      <c r="E496" s="91" t="s">
        <v>115</v>
      </c>
      <c r="F496" s="82" t="s">
        <v>108</v>
      </c>
      <c r="G496" s="91">
        <v>25.7</v>
      </c>
      <c r="H496" s="91">
        <v>50.0</v>
      </c>
      <c r="I496" s="82"/>
      <c r="J496" s="82"/>
      <c r="K496" s="91" t="s">
        <v>410</v>
      </c>
      <c r="L496" s="90" t="str">
        <f t="array" ref="L496">IF('Sample list'!$I496="",CONCATENATE("Custom (",'Sample list'!$K496,")"),IF('Sample list'!$I496="No index","Custom (None)",INDEX(Index!$C$3:$V$230,MATCH('Sample list'!$J496,Index!$B$3:$B$230,0),MATCH('Sample list'!$I496,Index!$C$2:$V$2,0))))</f>
        <v>Custom (TAGTGCGAAT-TCTGTATGGT)</v>
      </c>
      <c r="M496" s="84"/>
      <c r="N496" s="73" t="s">
        <v>110</v>
      </c>
      <c r="O496" s="84" t="s">
        <v>127</v>
      </c>
      <c r="P496" s="71">
        <f>IF('Sample list'!$D496="","",'Sample list'!$H496)</f>
        <v>50</v>
      </c>
      <c r="Q496" s="71">
        <f>IF('Sample list'!$D496="","",'Sample list'!$G496*'Sample list'!$H496)</f>
        <v>1285</v>
      </c>
      <c r="R496" s="82" t="s">
        <v>1076</v>
      </c>
      <c r="S496" s="82" t="str">
        <f>IF('Sample list'!$D496="","",CONCATENATE('Sample information'!$B$16,"_",'Sample list'!$R496,"_org_",'Sample list'!$M496))</f>
        <v>YB-4209_PL6_org_</v>
      </c>
      <c r="T496" s="72" t="str">
        <f>IF('Sample list'!$M496="","",(CONCATENATE(20,LEFT('Sample list'!$M496,2),"-",(MID('Sample list'!$M496,3,2)),"-",(RIGHT('Sample list'!$M496,2)))))</f>
        <v/>
      </c>
      <c r="U496" s="72" t="str">
        <f>IF('Sample list'!$D496="","",IF('Sample information'!$B$22="","RML",'Sample information'!$B$22))</f>
        <v>NEBNext Ultra II Library Prep</v>
      </c>
      <c r="V496" s="72" t="s">
        <v>112</v>
      </c>
      <c r="W496" s="73"/>
      <c r="X496" s="73"/>
      <c r="Y496" s="72"/>
      <c r="Z496" s="72"/>
      <c r="AA496" s="94"/>
      <c r="AB496" s="72"/>
      <c r="AC496" s="93"/>
      <c r="AD496" s="72"/>
      <c r="AE496" s="72"/>
      <c r="AF496" s="73"/>
      <c r="AG496" s="16"/>
      <c r="AH496" s="16"/>
      <c r="AI496" s="16"/>
      <c r="AJ496" s="16"/>
      <c r="AK496" s="16"/>
      <c r="AL496" s="16"/>
      <c r="AM496" s="16"/>
      <c r="AN496" s="16"/>
      <c r="AO496" s="16"/>
      <c r="AP496" s="16"/>
      <c r="AQ496" s="16"/>
      <c r="AR496" s="16"/>
      <c r="AS496" s="16"/>
      <c r="AT496" s="16"/>
      <c r="AU496" s="16"/>
      <c r="AV496" s="16"/>
      <c r="AW496" s="16"/>
      <c r="AX496" s="16"/>
      <c r="AY496" s="16"/>
      <c r="AZ496" s="16"/>
    </row>
    <row r="497" ht="15.75" customHeight="1">
      <c r="A497" s="90" t="str">
        <f>IF('Sample list'!$D497="","",CONCATENATE('Sample information'!B$16," #1"," ",'Sample list'!$M497))</f>
        <v>YB-4209 #1 </v>
      </c>
      <c r="B497" s="90" t="str">
        <f>IF('Sample list'!$D497="","",CONCATENATE('Sample information'!B$16,"-",'Sample list'!$D497))</f>
        <v>YB-4209-BGSNL862-24</v>
      </c>
      <c r="C497" s="91" t="s">
        <v>977</v>
      </c>
      <c r="D497" s="91" t="s">
        <v>1082</v>
      </c>
      <c r="E497" s="91" t="s">
        <v>115</v>
      </c>
      <c r="F497" s="82" t="s">
        <v>108</v>
      </c>
      <c r="G497" s="91">
        <v>25.7</v>
      </c>
      <c r="H497" s="91">
        <v>50.0</v>
      </c>
      <c r="I497" s="82"/>
      <c r="J497" s="82"/>
      <c r="K497" s="91" t="s">
        <v>412</v>
      </c>
      <c r="L497" s="90" t="str">
        <f t="array" ref="L497">IF('Sample list'!$I497="",CONCATENATE("Custom (",'Sample list'!$K497,")"),IF('Sample list'!$I497="No index","Custom (None)",INDEX(Index!$C$3:$V$230,MATCH('Sample list'!$J497,Index!$B$3:$B$230,0),MATCH('Sample list'!$I497,Index!$C$2:$V$2,0))))</f>
        <v>Custom (TGCTGAAGAG-TTGTCTCTAC)</v>
      </c>
      <c r="M497" s="84"/>
      <c r="N497" s="73" t="s">
        <v>110</v>
      </c>
      <c r="O497" s="84" t="s">
        <v>130</v>
      </c>
      <c r="P497" s="71">
        <f>IF('Sample list'!$D497="","",'Sample list'!$H497)</f>
        <v>50</v>
      </c>
      <c r="Q497" s="71">
        <f>IF('Sample list'!$D497="","",'Sample list'!$G497*'Sample list'!$H497)</f>
        <v>1285</v>
      </c>
      <c r="R497" s="82" t="s">
        <v>1076</v>
      </c>
      <c r="S497" s="82" t="str">
        <f>IF('Sample list'!$D497="","",CONCATENATE('Sample information'!$B$16,"_",'Sample list'!$R497,"_org_",'Sample list'!$M497))</f>
        <v>YB-4209_PL6_org_</v>
      </c>
      <c r="T497" s="72" t="str">
        <f>IF('Sample list'!$M497="","",(CONCATENATE(20,LEFT('Sample list'!$M497,2),"-",(MID('Sample list'!$M497,3,2)),"-",(RIGHT('Sample list'!$M497,2)))))</f>
        <v/>
      </c>
      <c r="U497" s="72" t="str">
        <f>IF('Sample list'!$D497="","",IF('Sample information'!$B$22="","RML",'Sample information'!$B$22))</f>
        <v>NEBNext Ultra II Library Prep</v>
      </c>
      <c r="V497" s="72" t="s">
        <v>112</v>
      </c>
      <c r="W497" s="73"/>
      <c r="X497" s="73"/>
      <c r="Y497" s="72"/>
      <c r="Z497" s="72"/>
      <c r="AA497" s="94"/>
      <c r="AB497" s="72"/>
      <c r="AC497" s="93"/>
      <c r="AD497" s="72"/>
      <c r="AE497" s="72"/>
      <c r="AF497" s="73"/>
      <c r="AG497" s="16"/>
      <c r="AH497" s="16"/>
      <c r="AI497" s="16"/>
      <c r="AJ497" s="16"/>
      <c r="AK497" s="16"/>
      <c r="AL497" s="16"/>
      <c r="AM497" s="16"/>
      <c r="AN497" s="16"/>
      <c r="AO497" s="16"/>
      <c r="AP497" s="16"/>
      <c r="AQ497" s="16"/>
      <c r="AR497" s="16"/>
      <c r="AS497" s="16"/>
      <c r="AT497" s="16"/>
      <c r="AU497" s="16"/>
      <c r="AV497" s="16"/>
      <c r="AW497" s="16"/>
      <c r="AX497" s="16"/>
      <c r="AY497" s="16"/>
      <c r="AZ497" s="16"/>
    </row>
    <row r="498" ht="15.75" customHeight="1">
      <c r="A498" s="90" t="str">
        <f>IF('Sample list'!$D498="","",CONCATENATE('Sample information'!B$16," #1"," ",'Sample list'!$M498))</f>
        <v>YB-4209 #1 </v>
      </c>
      <c r="B498" s="90" t="str">
        <f>IF('Sample list'!$D498="","",CONCATENATE('Sample information'!B$16,"-",'Sample list'!$D498))</f>
        <v>YB-4209-BGSNL863-24</v>
      </c>
      <c r="C498" s="91" t="s">
        <v>977</v>
      </c>
      <c r="D498" s="91" t="s">
        <v>1083</v>
      </c>
      <c r="E498" s="91" t="s">
        <v>115</v>
      </c>
      <c r="F498" s="82" t="s">
        <v>108</v>
      </c>
      <c r="G498" s="91">
        <v>25.7</v>
      </c>
      <c r="H498" s="91">
        <v>50.0</v>
      </c>
      <c r="I498" s="82"/>
      <c r="J498" s="82"/>
      <c r="K498" s="91" t="s">
        <v>414</v>
      </c>
      <c r="L498" s="90" t="str">
        <f t="array" ref="L498">IF('Sample list'!$I498="",CONCATENATE("Custom (",'Sample list'!$K498,")"),IF('Sample list'!$I498="No index","Custom (None)",INDEX(Index!$C$3:$V$230,MATCH('Sample list'!$J498,Index!$B$3:$B$230,0),MATCH('Sample list'!$I498,Index!$C$2:$V$2,0))))</f>
        <v>Custom (TGGCATACAG-TTCCGGCTGT)</v>
      </c>
      <c r="M498" s="84"/>
      <c r="N498" s="73" t="s">
        <v>110</v>
      </c>
      <c r="O498" s="84" t="s">
        <v>133</v>
      </c>
      <c r="P498" s="71">
        <f>IF('Sample list'!$D498="","",'Sample list'!$H498)</f>
        <v>50</v>
      </c>
      <c r="Q498" s="71">
        <f>IF('Sample list'!$D498="","",'Sample list'!$G498*'Sample list'!$H498)</f>
        <v>1285</v>
      </c>
      <c r="R498" s="82" t="s">
        <v>1076</v>
      </c>
      <c r="S498" s="82" t="str">
        <f>IF('Sample list'!$D498="","",CONCATENATE('Sample information'!$B$16,"_",'Sample list'!$R498,"_org_",'Sample list'!$M498))</f>
        <v>YB-4209_PL6_org_</v>
      </c>
      <c r="T498" s="72" t="str">
        <f>IF('Sample list'!$M498="","",(CONCATENATE(20,LEFT('Sample list'!$M498,2),"-",(MID('Sample list'!$M498,3,2)),"-",(RIGHT('Sample list'!$M498,2)))))</f>
        <v/>
      </c>
      <c r="U498" s="72" t="str">
        <f>IF('Sample list'!$D498="","",IF('Sample information'!$B$22="","RML",'Sample information'!$B$22))</f>
        <v>NEBNext Ultra II Library Prep</v>
      </c>
      <c r="V498" s="72" t="s">
        <v>112</v>
      </c>
      <c r="W498" s="73"/>
      <c r="X498" s="73"/>
      <c r="Y498" s="72"/>
      <c r="Z498" s="72"/>
      <c r="AA498" s="94"/>
      <c r="AB498" s="72"/>
      <c r="AC498" s="93"/>
      <c r="AD498" s="72"/>
      <c r="AE498" s="72"/>
      <c r="AF498" s="73"/>
      <c r="AG498" s="16"/>
      <c r="AH498" s="16"/>
      <c r="AI498" s="16"/>
      <c r="AJ498" s="16"/>
      <c r="AK498" s="16"/>
      <c r="AL498" s="16"/>
      <c r="AM498" s="16"/>
      <c r="AN498" s="16"/>
      <c r="AO498" s="16"/>
      <c r="AP498" s="16"/>
      <c r="AQ498" s="16"/>
      <c r="AR498" s="16"/>
      <c r="AS498" s="16"/>
      <c r="AT498" s="16"/>
      <c r="AU498" s="16"/>
      <c r="AV498" s="16"/>
      <c r="AW498" s="16"/>
      <c r="AX498" s="16"/>
      <c r="AY498" s="16"/>
      <c r="AZ498" s="16"/>
    </row>
    <row r="499" ht="15.75" customHeight="1">
      <c r="A499" s="90" t="str">
        <f>IF('Sample list'!$D499="","",CONCATENATE('Sample information'!B$16," #1"," ",'Sample list'!$M499))</f>
        <v>YB-4209 #1 </v>
      </c>
      <c r="B499" s="90" t="str">
        <f>IF('Sample list'!$D499="","",CONCATENATE('Sample information'!B$16,"-",'Sample list'!$D499))</f>
        <v>YB-4209-BGSNL864-24</v>
      </c>
      <c r="C499" s="91" t="s">
        <v>977</v>
      </c>
      <c r="D499" s="91" t="s">
        <v>1084</v>
      </c>
      <c r="E499" s="91" t="s">
        <v>115</v>
      </c>
      <c r="F499" s="82" t="s">
        <v>108</v>
      </c>
      <c r="G499" s="91">
        <v>25.7</v>
      </c>
      <c r="H499" s="91">
        <v>50.0</v>
      </c>
      <c r="I499" s="82"/>
      <c r="J499" s="82"/>
      <c r="K499" s="91" t="s">
        <v>416</v>
      </c>
      <c r="L499" s="90" t="str">
        <f t="array" ref="L499">IF('Sample list'!$I499="",CONCATENATE("Custom (",'Sample list'!$K499,")"),IF('Sample list'!$I499="No index","Custom (None)",INDEX(Index!$C$3:$V$230,MATCH('Sample list'!$J499,Index!$B$3:$B$230,0),MATCH('Sample list'!$I499,Index!$C$2:$V$2,0))))</f>
        <v>Custom (CATAGTCAGA-TAACCAGATC)</v>
      </c>
      <c r="M499" s="84"/>
      <c r="N499" s="73" t="s">
        <v>110</v>
      </c>
      <c r="O499" s="84" t="s">
        <v>136</v>
      </c>
      <c r="P499" s="71">
        <f>IF('Sample list'!$D499="","",'Sample list'!$H499)</f>
        <v>50</v>
      </c>
      <c r="Q499" s="71">
        <f>IF('Sample list'!$D499="","",'Sample list'!$G499*'Sample list'!$H499)</f>
        <v>1285</v>
      </c>
      <c r="R499" s="82" t="s">
        <v>1076</v>
      </c>
      <c r="S499" s="82" t="str">
        <f>IF('Sample list'!$D499="","",CONCATENATE('Sample information'!$B$16,"_",'Sample list'!$R499,"_org_",'Sample list'!$M499))</f>
        <v>YB-4209_PL6_org_</v>
      </c>
      <c r="T499" s="72" t="str">
        <f>IF('Sample list'!$M499="","",(CONCATENATE(20,LEFT('Sample list'!$M499,2),"-",(MID('Sample list'!$M499,3,2)),"-",(RIGHT('Sample list'!$M499,2)))))</f>
        <v/>
      </c>
      <c r="U499" s="72" t="str">
        <f>IF('Sample list'!$D499="","",IF('Sample information'!$B$22="","RML",'Sample information'!$B$22))</f>
        <v>NEBNext Ultra II Library Prep</v>
      </c>
      <c r="V499" s="72" t="s">
        <v>112</v>
      </c>
      <c r="W499" s="73"/>
      <c r="X499" s="73"/>
      <c r="Y499" s="72"/>
      <c r="Z499" s="72"/>
      <c r="AA499" s="94"/>
      <c r="AB499" s="72"/>
      <c r="AC499" s="93"/>
      <c r="AD499" s="72"/>
      <c r="AE499" s="72"/>
      <c r="AF499" s="73"/>
      <c r="AG499" s="16"/>
      <c r="AH499" s="16"/>
      <c r="AI499" s="16"/>
      <c r="AJ499" s="16"/>
      <c r="AK499" s="16"/>
      <c r="AL499" s="16"/>
      <c r="AM499" s="16"/>
      <c r="AN499" s="16"/>
      <c r="AO499" s="16"/>
      <c r="AP499" s="16"/>
      <c r="AQ499" s="16"/>
      <c r="AR499" s="16"/>
      <c r="AS499" s="16"/>
      <c r="AT499" s="16"/>
      <c r="AU499" s="16"/>
      <c r="AV499" s="16"/>
      <c r="AW499" s="16"/>
      <c r="AX499" s="16"/>
      <c r="AY499" s="16"/>
      <c r="AZ499" s="16"/>
    </row>
    <row r="500" ht="15.75" customHeight="1">
      <c r="A500" s="90" t="str">
        <f>IF('Sample list'!$D500="","",CONCATENATE('Sample information'!B$16," #1"," ",'Sample list'!$M500))</f>
        <v>YB-4209 #1 </v>
      </c>
      <c r="B500" s="90" t="str">
        <f>IF('Sample list'!$D500="","",CONCATENATE('Sample information'!B$16,"-",'Sample list'!$D500))</f>
        <v>YB-4209-BGSNL865-24</v>
      </c>
      <c r="C500" s="91" t="s">
        <v>977</v>
      </c>
      <c r="D500" s="91" t="s">
        <v>1085</v>
      </c>
      <c r="E500" s="91" t="s">
        <v>115</v>
      </c>
      <c r="F500" s="82" t="s">
        <v>108</v>
      </c>
      <c r="G500" s="91">
        <v>25.7</v>
      </c>
      <c r="H500" s="91">
        <v>50.0</v>
      </c>
      <c r="I500" s="82"/>
      <c r="J500" s="82"/>
      <c r="K500" s="91" t="s">
        <v>418</v>
      </c>
      <c r="L500" s="90" t="str">
        <f t="array" ref="L500">IF('Sample list'!$I500="",CONCATENATE("Custom (",'Sample list'!$K500,")"),IF('Sample list'!$I500="No index","Custom (None)",INDEX(Index!$C$3:$V$230,MATCH('Sample list'!$J500,Index!$B$3:$B$230,0),MATCH('Sample list'!$I500,Index!$C$2:$V$2,0))))</f>
        <v>Custom (ATACGTCACA-GCAGCGTTAG)</v>
      </c>
      <c r="M500" s="84"/>
      <c r="N500" s="73" t="s">
        <v>110</v>
      </c>
      <c r="O500" s="84" t="s">
        <v>139</v>
      </c>
      <c r="P500" s="71">
        <f>IF('Sample list'!$D500="","",'Sample list'!$H500)</f>
        <v>50</v>
      </c>
      <c r="Q500" s="71">
        <f>IF('Sample list'!$D500="","",'Sample list'!$G500*'Sample list'!$H500)</f>
        <v>1285</v>
      </c>
      <c r="R500" s="82" t="s">
        <v>1076</v>
      </c>
      <c r="S500" s="82" t="str">
        <f>IF('Sample list'!$D500="","",CONCATENATE('Sample information'!$B$16,"_",'Sample list'!$R500,"_org_",'Sample list'!$M500))</f>
        <v>YB-4209_PL6_org_</v>
      </c>
      <c r="T500" s="72" t="str">
        <f>IF('Sample list'!$M500="","",(CONCATENATE(20,LEFT('Sample list'!$M500,2),"-",(MID('Sample list'!$M500,3,2)),"-",(RIGHT('Sample list'!$M500,2)))))</f>
        <v/>
      </c>
      <c r="U500" s="72" t="str">
        <f>IF('Sample list'!$D500="","",IF('Sample information'!$B$22="","RML",'Sample information'!$B$22))</f>
        <v>NEBNext Ultra II Library Prep</v>
      </c>
      <c r="V500" s="72" t="s">
        <v>112</v>
      </c>
      <c r="W500" s="73"/>
      <c r="X500" s="73"/>
      <c r="Y500" s="72"/>
      <c r="Z500" s="72"/>
      <c r="AA500" s="94"/>
      <c r="AB500" s="72"/>
      <c r="AC500" s="93"/>
      <c r="AD500" s="72"/>
      <c r="AE500" s="72"/>
      <c r="AF500" s="73"/>
      <c r="AG500" s="16"/>
      <c r="AH500" s="16"/>
      <c r="AI500" s="16"/>
      <c r="AJ500" s="16"/>
      <c r="AK500" s="16"/>
      <c r="AL500" s="16"/>
      <c r="AM500" s="16"/>
      <c r="AN500" s="16"/>
      <c r="AO500" s="16"/>
      <c r="AP500" s="16"/>
      <c r="AQ500" s="16"/>
      <c r="AR500" s="16"/>
      <c r="AS500" s="16"/>
      <c r="AT500" s="16"/>
      <c r="AU500" s="16"/>
      <c r="AV500" s="16"/>
      <c r="AW500" s="16"/>
      <c r="AX500" s="16"/>
      <c r="AY500" s="16"/>
      <c r="AZ500" s="16"/>
    </row>
    <row r="501" ht="15.75" customHeight="1">
      <c r="A501" s="90" t="str">
        <f>IF('Sample list'!$D501="","",CONCATENATE('Sample information'!B$16," #1"," ",'Sample list'!$M501))</f>
        <v>YB-4209 #1 </v>
      </c>
      <c r="B501" s="90" t="str">
        <f>IF('Sample list'!$D501="","",CONCATENATE('Sample information'!B$16,"-",'Sample list'!$D501))</f>
        <v>YB-4209-BGSNL866-24</v>
      </c>
      <c r="C501" s="91" t="s">
        <v>977</v>
      </c>
      <c r="D501" s="91" t="s">
        <v>1086</v>
      </c>
      <c r="E501" s="91" t="s">
        <v>115</v>
      </c>
      <c r="F501" s="82" t="s">
        <v>108</v>
      </c>
      <c r="G501" s="91">
        <v>25.7</v>
      </c>
      <c r="H501" s="91">
        <v>50.0</v>
      </c>
      <c r="I501" s="82"/>
      <c r="J501" s="82"/>
      <c r="K501" s="91" t="s">
        <v>420</v>
      </c>
      <c r="L501" s="90" t="str">
        <f t="array" ref="L501">IF('Sample list'!$I501="",CONCATENATE("Custom (",'Sample list'!$K501,")"),IF('Sample list'!$I501="No index","Custom (None)",INDEX(Index!$C$3:$V$230,MATCH('Sample list'!$J501,Index!$B$3:$B$230,0),MATCH('Sample list'!$I501,Index!$C$2:$V$2,0))))</f>
        <v>Custom (CCAATCTTCT-AGAAGGTACT)</v>
      </c>
      <c r="M501" s="84"/>
      <c r="N501" s="73" t="s">
        <v>110</v>
      </c>
      <c r="O501" s="84" t="s">
        <v>142</v>
      </c>
      <c r="P501" s="71">
        <f>IF('Sample list'!$D501="","",'Sample list'!$H501)</f>
        <v>50</v>
      </c>
      <c r="Q501" s="71">
        <f>IF('Sample list'!$D501="","",'Sample list'!$G501*'Sample list'!$H501)</f>
        <v>1285</v>
      </c>
      <c r="R501" s="82" t="s">
        <v>1076</v>
      </c>
      <c r="S501" s="82" t="str">
        <f>IF('Sample list'!$D501="","",CONCATENATE('Sample information'!$B$16,"_",'Sample list'!$R501,"_org_",'Sample list'!$M501))</f>
        <v>YB-4209_PL6_org_</v>
      </c>
      <c r="T501" s="72" t="str">
        <f>IF('Sample list'!$M501="","",(CONCATENATE(20,LEFT('Sample list'!$M501,2),"-",(MID('Sample list'!$M501,3,2)),"-",(RIGHT('Sample list'!$M501,2)))))</f>
        <v/>
      </c>
      <c r="U501" s="72" t="str">
        <f>IF('Sample list'!$D501="","",IF('Sample information'!$B$22="","RML",'Sample information'!$B$22))</f>
        <v>NEBNext Ultra II Library Prep</v>
      </c>
      <c r="V501" s="72" t="s">
        <v>112</v>
      </c>
      <c r="W501" s="73"/>
      <c r="X501" s="73"/>
      <c r="Y501" s="72"/>
      <c r="Z501" s="72"/>
      <c r="AA501" s="94"/>
      <c r="AB501" s="72"/>
      <c r="AC501" s="93"/>
      <c r="AD501" s="72"/>
      <c r="AE501" s="72"/>
      <c r="AF501" s="73"/>
      <c r="AG501" s="16"/>
      <c r="AH501" s="16"/>
      <c r="AI501" s="16"/>
      <c r="AJ501" s="16"/>
      <c r="AK501" s="16"/>
      <c r="AL501" s="16"/>
      <c r="AM501" s="16"/>
      <c r="AN501" s="16"/>
      <c r="AO501" s="16"/>
      <c r="AP501" s="16"/>
      <c r="AQ501" s="16"/>
      <c r="AR501" s="16"/>
      <c r="AS501" s="16"/>
      <c r="AT501" s="16"/>
      <c r="AU501" s="16"/>
      <c r="AV501" s="16"/>
      <c r="AW501" s="16"/>
      <c r="AX501" s="16"/>
      <c r="AY501" s="16"/>
      <c r="AZ501" s="16"/>
    </row>
    <row r="502" ht="15.75" customHeight="1">
      <c r="A502" s="90" t="str">
        <f>IF('Sample list'!$D502="","",CONCATENATE('Sample information'!B$16," #1"," ",'Sample list'!$M502))</f>
        <v>YB-4209 #1 </v>
      </c>
      <c r="B502" s="90" t="str">
        <f>IF('Sample list'!$D502="","",CONCATENATE('Sample information'!B$16,"-",'Sample list'!$D502))</f>
        <v>YB-4209-BGSNL867-24</v>
      </c>
      <c r="C502" s="91" t="s">
        <v>977</v>
      </c>
      <c r="D502" s="91" t="s">
        <v>1087</v>
      </c>
      <c r="E502" s="91" t="s">
        <v>115</v>
      </c>
      <c r="F502" s="82" t="s">
        <v>108</v>
      </c>
      <c r="G502" s="91">
        <v>25.7</v>
      </c>
      <c r="H502" s="91">
        <v>50.0</v>
      </c>
      <c r="I502" s="82"/>
      <c r="J502" s="82"/>
      <c r="K502" s="91" t="s">
        <v>422</v>
      </c>
      <c r="L502" s="90" t="str">
        <f t="array" ref="L502">IF('Sample list'!$I502="",CONCATENATE("Custom (",'Sample list'!$K502,")"),IF('Sample list'!$I502="No index","Custom (None)",INDEX(Index!$C$3:$V$230,MATCH('Sample list'!$J502,Index!$B$3:$B$230,0),MATCH('Sample list'!$I502,Index!$C$2:$V$2,0))))</f>
        <v>Custom (CATGCTGGAT-AGAGCTCTAC)</v>
      </c>
      <c r="M502" s="84"/>
      <c r="N502" s="73" t="s">
        <v>110</v>
      </c>
      <c r="O502" s="84" t="s">
        <v>145</v>
      </c>
      <c r="P502" s="71">
        <f>IF('Sample list'!$D502="","",'Sample list'!$H502)</f>
        <v>50</v>
      </c>
      <c r="Q502" s="71">
        <f>IF('Sample list'!$D502="","",'Sample list'!$G502*'Sample list'!$H502)</f>
        <v>1285</v>
      </c>
      <c r="R502" s="82" t="s">
        <v>1076</v>
      </c>
      <c r="S502" s="82" t="str">
        <f>IF('Sample list'!$D502="","",CONCATENATE('Sample information'!$B$16,"_",'Sample list'!$R502,"_org_",'Sample list'!$M502))</f>
        <v>YB-4209_PL6_org_</v>
      </c>
      <c r="T502" s="72" t="str">
        <f>IF('Sample list'!$M502="","",(CONCATENATE(20,LEFT('Sample list'!$M502,2),"-",(MID('Sample list'!$M502,3,2)),"-",(RIGHT('Sample list'!$M502,2)))))</f>
        <v/>
      </c>
      <c r="U502" s="72" t="str">
        <f>IF('Sample list'!$D502="","",IF('Sample information'!$B$22="","RML",'Sample information'!$B$22))</f>
        <v>NEBNext Ultra II Library Prep</v>
      </c>
      <c r="V502" s="72" t="s">
        <v>112</v>
      </c>
      <c r="W502" s="73"/>
      <c r="X502" s="73"/>
      <c r="Y502" s="72"/>
      <c r="Z502" s="72"/>
      <c r="AA502" s="94"/>
      <c r="AB502" s="72"/>
      <c r="AC502" s="93"/>
      <c r="AD502" s="72"/>
      <c r="AE502" s="72"/>
      <c r="AF502" s="73"/>
      <c r="AG502" s="16"/>
      <c r="AH502" s="16"/>
      <c r="AI502" s="16"/>
      <c r="AJ502" s="16"/>
      <c r="AK502" s="16"/>
      <c r="AL502" s="16"/>
      <c r="AM502" s="16"/>
      <c r="AN502" s="16"/>
      <c r="AO502" s="16"/>
      <c r="AP502" s="16"/>
      <c r="AQ502" s="16"/>
      <c r="AR502" s="16"/>
      <c r="AS502" s="16"/>
      <c r="AT502" s="16"/>
      <c r="AU502" s="16"/>
      <c r="AV502" s="16"/>
      <c r="AW502" s="16"/>
      <c r="AX502" s="16"/>
      <c r="AY502" s="16"/>
      <c r="AZ502" s="16"/>
    </row>
    <row r="503" ht="15.75" customHeight="1">
      <c r="A503" s="90" t="str">
        <f>IF('Sample list'!$D503="","",CONCATENATE('Sample information'!B$16," #1"," ",'Sample list'!$M503))</f>
        <v>YB-4209 #1 </v>
      </c>
      <c r="B503" s="90" t="str">
        <f>IF('Sample list'!$D503="","",CONCATENATE('Sample information'!B$16,"-",'Sample list'!$D503))</f>
        <v>YB-4209-BGSNL868-24</v>
      </c>
      <c r="C503" s="91" t="s">
        <v>977</v>
      </c>
      <c r="D503" s="91" t="s">
        <v>1088</v>
      </c>
      <c r="E503" s="91" t="s">
        <v>115</v>
      </c>
      <c r="F503" s="82" t="s">
        <v>108</v>
      </c>
      <c r="G503" s="91">
        <v>25.7</v>
      </c>
      <c r="H503" s="91">
        <v>50.0</v>
      </c>
      <c r="I503" s="82"/>
      <c r="J503" s="82"/>
      <c r="K503" s="91" t="s">
        <v>424</v>
      </c>
      <c r="L503" s="90" t="str">
        <f t="array" ref="L503">IF('Sample list'!$I503="",CONCATENATE("Custom (",'Sample list'!$K503,")"),IF('Sample list'!$I503="No index","Custom (None)",INDEX(Index!$C$3:$V$230,MATCH('Sample list'!$J503,Index!$B$3:$B$230,0),MATCH('Sample list'!$I503,Index!$C$2:$V$2,0))))</f>
        <v>Custom (TATATGGCGC-GAACCTCCTA)</v>
      </c>
      <c r="M503" s="84"/>
      <c r="N503" s="73" t="s">
        <v>110</v>
      </c>
      <c r="O503" s="84" t="s">
        <v>148</v>
      </c>
      <c r="P503" s="71">
        <f>IF('Sample list'!$D503="","",'Sample list'!$H503)</f>
        <v>50</v>
      </c>
      <c r="Q503" s="71">
        <f>IF('Sample list'!$D503="","",'Sample list'!$G503*'Sample list'!$H503)</f>
        <v>1285</v>
      </c>
      <c r="R503" s="82" t="s">
        <v>1076</v>
      </c>
      <c r="S503" s="82" t="str">
        <f>IF('Sample list'!$D503="","",CONCATENATE('Sample information'!$B$16,"_",'Sample list'!$R503,"_org_",'Sample list'!$M503))</f>
        <v>YB-4209_PL6_org_</v>
      </c>
      <c r="T503" s="72" t="str">
        <f>IF('Sample list'!$M503="","",(CONCATENATE(20,LEFT('Sample list'!$M503,2),"-",(MID('Sample list'!$M503,3,2)),"-",(RIGHT('Sample list'!$M503,2)))))</f>
        <v/>
      </c>
      <c r="U503" s="72" t="str">
        <f>IF('Sample list'!$D503="","",IF('Sample information'!$B$22="","RML",'Sample information'!$B$22))</f>
        <v>NEBNext Ultra II Library Prep</v>
      </c>
      <c r="V503" s="72" t="s">
        <v>112</v>
      </c>
      <c r="W503" s="73"/>
      <c r="X503" s="73"/>
      <c r="Y503" s="72"/>
      <c r="Z503" s="72"/>
      <c r="AA503" s="94"/>
      <c r="AB503" s="72"/>
      <c r="AC503" s="93"/>
      <c r="AD503" s="72"/>
      <c r="AE503" s="72"/>
      <c r="AF503" s="73"/>
      <c r="AG503" s="16"/>
      <c r="AH503" s="16"/>
      <c r="AI503" s="16"/>
      <c r="AJ503" s="16"/>
      <c r="AK503" s="16"/>
      <c r="AL503" s="16"/>
      <c r="AM503" s="16"/>
      <c r="AN503" s="16"/>
      <c r="AO503" s="16"/>
      <c r="AP503" s="16"/>
      <c r="AQ503" s="16"/>
      <c r="AR503" s="16"/>
      <c r="AS503" s="16"/>
      <c r="AT503" s="16"/>
      <c r="AU503" s="16"/>
      <c r="AV503" s="16"/>
      <c r="AW503" s="16"/>
      <c r="AX503" s="16"/>
      <c r="AY503" s="16"/>
      <c r="AZ503" s="16"/>
    </row>
    <row r="504" ht="15.75" customHeight="1">
      <c r="A504" s="90" t="str">
        <f>IF('Sample list'!$D504="","",CONCATENATE('Sample information'!B$16," #1"," ",'Sample list'!$M504))</f>
        <v>YB-4209 #1 </v>
      </c>
      <c r="B504" s="90" t="str">
        <f>IF('Sample list'!$D504="","",CONCATENATE('Sample information'!B$16,"-",'Sample list'!$D504))</f>
        <v>YB-4209-BGSNL869-24</v>
      </c>
      <c r="C504" s="91" t="s">
        <v>977</v>
      </c>
      <c r="D504" s="91" t="s">
        <v>1089</v>
      </c>
      <c r="E504" s="91" t="s">
        <v>115</v>
      </c>
      <c r="F504" s="82" t="s">
        <v>108</v>
      </c>
      <c r="G504" s="91">
        <v>25.7</v>
      </c>
      <c r="H504" s="91">
        <v>50.0</v>
      </c>
      <c r="I504" s="82"/>
      <c r="J504" s="82"/>
      <c r="K504" s="91" t="s">
        <v>426</v>
      </c>
      <c r="L504" s="90" t="str">
        <f t="array" ref="L504">IF('Sample list'!$I504="",CONCATENATE("Custom (",'Sample list'!$K504,")"),IF('Sample list'!$I504="No index","Custom (None)",INDEX(Index!$C$3:$V$230,MATCH('Sample list'!$J504,Index!$B$3:$B$230,0),MATCH('Sample list'!$I504,Index!$C$2:$V$2,0))))</f>
        <v>Custom (TATGCGAGTG-GAACGCGACA)</v>
      </c>
      <c r="M504" s="84"/>
      <c r="N504" s="73" t="s">
        <v>110</v>
      </c>
      <c r="O504" s="84" t="s">
        <v>151</v>
      </c>
      <c r="P504" s="71">
        <f>IF('Sample list'!$D504="","",'Sample list'!$H504)</f>
        <v>50</v>
      </c>
      <c r="Q504" s="71">
        <f>IF('Sample list'!$D504="","",'Sample list'!$G504*'Sample list'!$H504)</f>
        <v>1285</v>
      </c>
      <c r="R504" s="82" t="s">
        <v>1076</v>
      </c>
      <c r="S504" s="82" t="str">
        <f>IF('Sample list'!$D504="","",CONCATENATE('Sample information'!$B$16,"_",'Sample list'!$R504,"_org_",'Sample list'!$M504))</f>
        <v>YB-4209_PL6_org_</v>
      </c>
      <c r="T504" s="72" t="str">
        <f>IF('Sample list'!$M504="","",(CONCATENATE(20,LEFT('Sample list'!$M504,2),"-",(MID('Sample list'!$M504,3,2)),"-",(RIGHT('Sample list'!$M504,2)))))</f>
        <v/>
      </c>
      <c r="U504" s="72" t="str">
        <f>IF('Sample list'!$D504="","",IF('Sample information'!$B$22="","RML",'Sample information'!$B$22))</f>
        <v>NEBNext Ultra II Library Prep</v>
      </c>
      <c r="V504" s="72" t="s">
        <v>112</v>
      </c>
      <c r="W504" s="73"/>
      <c r="X504" s="73"/>
      <c r="Y504" s="72"/>
      <c r="Z504" s="72"/>
      <c r="AA504" s="94"/>
      <c r="AB504" s="72"/>
      <c r="AC504" s="93"/>
      <c r="AD504" s="72"/>
      <c r="AE504" s="72"/>
      <c r="AF504" s="73"/>
      <c r="AG504" s="16"/>
      <c r="AH504" s="16"/>
      <c r="AI504" s="16"/>
      <c r="AJ504" s="16"/>
      <c r="AK504" s="16"/>
      <c r="AL504" s="16"/>
      <c r="AM504" s="16"/>
      <c r="AN504" s="16"/>
      <c r="AO504" s="16"/>
      <c r="AP504" s="16"/>
      <c r="AQ504" s="16"/>
      <c r="AR504" s="16"/>
      <c r="AS504" s="16"/>
      <c r="AT504" s="16"/>
      <c r="AU504" s="16"/>
      <c r="AV504" s="16"/>
      <c r="AW504" s="16"/>
      <c r="AX504" s="16"/>
      <c r="AY504" s="16"/>
      <c r="AZ504" s="16"/>
    </row>
    <row r="505" ht="15.75" customHeight="1">
      <c r="A505" s="90" t="str">
        <f>IF('Sample list'!$D505="","",CONCATENATE('Sample information'!B$16," #1"," ",'Sample list'!$M505))</f>
        <v>YB-4209 #1 </v>
      </c>
      <c r="B505" s="90" t="str">
        <f>IF('Sample list'!$D505="","",CONCATENATE('Sample information'!B$16,"-",'Sample list'!$D505))</f>
        <v>YB-4209-BGSNL870-24</v>
      </c>
      <c r="C505" s="91" t="s">
        <v>977</v>
      </c>
      <c r="D505" s="91" t="s">
        <v>1090</v>
      </c>
      <c r="E505" s="91" t="s">
        <v>115</v>
      </c>
      <c r="F505" s="82" t="s">
        <v>108</v>
      </c>
      <c r="G505" s="91">
        <v>25.7</v>
      </c>
      <c r="H505" s="91">
        <v>50.0</v>
      </c>
      <c r="I505" s="82"/>
      <c r="J505" s="82"/>
      <c r="K505" s="91" t="s">
        <v>428</v>
      </c>
      <c r="L505" s="90" t="str">
        <f t="array" ref="L505">IF('Sample list'!$I505="",CONCATENATE("Custom (",'Sample list'!$K505,")"),IF('Sample list'!$I505="No index","Custom (None)",INDEX(Index!$C$3:$V$230,MATCH('Sample list'!$J505,Index!$B$3:$B$230,0),MATCH('Sample list'!$I505,Index!$C$2:$V$2,0))))</f>
        <v>Custom (CATTGACCTT-GCATTATAGG)</v>
      </c>
      <c r="M505" s="84"/>
      <c r="N505" s="73" t="s">
        <v>110</v>
      </c>
      <c r="O505" s="84" t="s">
        <v>154</v>
      </c>
      <c r="P505" s="71">
        <f>IF('Sample list'!$D505="","",'Sample list'!$H505)</f>
        <v>50</v>
      </c>
      <c r="Q505" s="71">
        <f>IF('Sample list'!$D505="","",'Sample list'!$G505*'Sample list'!$H505)</f>
        <v>1285</v>
      </c>
      <c r="R505" s="82" t="s">
        <v>1076</v>
      </c>
      <c r="S505" s="82" t="str">
        <f>IF('Sample list'!$D505="","",CONCATENATE('Sample information'!$B$16,"_",'Sample list'!$R505,"_org_",'Sample list'!$M505))</f>
        <v>YB-4209_PL6_org_</v>
      </c>
      <c r="T505" s="72" t="str">
        <f>IF('Sample list'!$M505="","",(CONCATENATE(20,LEFT('Sample list'!$M505,2),"-",(MID('Sample list'!$M505,3,2)),"-",(RIGHT('Sample list'!$M505,2)))))</f>
        <v/>
      </c>
      <c r="U505" s="72" t="str">
        <f>IF('Sample list'!$D505="","",IF('Sample information'!$B$22="","RML",'Sample information'!$B$22))</f>
        <v>NEBNext Ultra II Library Prep</v>
      </c>
      <c r="V505" s="72" t="s">
        <v>112</v>
      </c>
      <c r="W505" s="73"/>
      <c r="X505" s="73"/>
      <c r="Y505" s="72"/>
      <c r="Z505" s="72"/>
      <c r="AA505" s="94"/>
      <c r="AB505" s="72"/>
      <c r="AC505" s="93"/>
      <c r="AD505" s="72"/>
      <c r="AE505" s="72"/>
      <c r="AF505" s="73"/>
      <c r="AG505" s="16"/>
      <c r="AH505" s="16"/>
      <c r="AI505" s="16"/>
      <c r="AJ505" s="16"/>
      <c r="AK505" s="16"/>
      <c r="AL505" s="16"/>
      <c r="AM505" s="16"/>
      <c r="AN505" s="16"/>
      <c r="AO505" s="16"/>
      <c r="AP505" s="16"/>
      <c r="AQ505" s="16"/>
      <c r="AR505" s="16"/>
      <c r="AS505" s="16"/>
      <c r="AT505" s="16"/>
      <c r="AU505" s="16"/>
      <c r="AV505" s="16"/>
      <c r="AW505" s="16"/>
      <c r="AX505" s="16"/>
      <c r="AY505" s="16"/>
      <c r="AZ505" s="16"/>
    </row>
    <row r="506" ht="15.75" customHeight="1">
      <c r="A506" s="90" t="str">
        <f>IF('Sample list'!$D506="","",CONCATENATE('Sample information'!B$16," #1"," ",'Sample list'!$M506))</f>
        <v>YB-4209 #1 </v>
      </c>
      <c r="B506" s="90" t="str">
        <f>IF('Sample list'!$D506="","",CONCATENATE('Sample information'!B$16,"-",'Sample list'!$D506))</f>
        <v>YB-4209-BGSNL871-24</v>
      </c>
      <c r="C506" s="91" t="s">
        <v>977</v>
      </c>
      <c r="D506" s="91" t="s">
        <v>1091</v>
      </c>
      <c r="E506" s="91" t="s">
        <v>115</v>
      </c>
      <c r="F506" s="82" t="s">
        <v>108</v>
      </c>
      <c r="G506" s="91">
        <v>25.7</v>
      </c>
      <c r="H506" s="91">
        <v>50.0</v>
      </c>
      <c r="I506" s="82"/>
      <c r="J506" s="82"/>
      <c r="K506" s="91" t="s">
        <v>430</v>
      </c>
      <c r="L506" s="90" t="str">
        <f t="array" ref="L506">IF('Sample list'!$I506="",CONCATENATE("Custom (",'Sample list'!$K506,")"),IF('Sample list'!$I506="No index","Custom (None)",INDEX(Index!$C$3:$V$230,MATCH('Sample list'!$J506,Index!$B$3:$B$230,0),MATCH('Sample list'!$I506,Index!$C$2:$V$2,0))))</f>
        <v>Custom (TGTGCGTCAC-CGTTGTTGCG)</v>
      </c>
      <c r="M506" s="84"/>
      <c r="N506" s="73" t="s">
        <v>110</v>
      </c>
      <c r="O506" s="84" t="s">
        <v>157</v>
      </c>
      <c r="P506" s="71">
        <f>IF('Sample list'!$D506="","",'Sample list'!$H506)</f>
        <v>50</v>
      </c>
      <c r="Q506" s="71">
        <f>IF('Sample list'!$D506="","",'Sample list'!$G506*'Sample list'!$H506)</f>
        <v>1285</v>
      </c>
      <c r="R506" s="82" t="s">
        <v>1076</v>
      </c>
      <c r="S506" s="82" t="str">
        <f>IF('Sample list'!$D506="","",CONCATENATE('Sample information'!$B$16,"_",'Sample list'!$R506,"_org_",'Sample list'!$M506))</f>
        <v>YB-4209_PL6_org_</v>
      </c>
      <c r="T506" s="72" t="str">
        <f>IF('Sample list'!$M506="","",(CONCATENATE(20,LEFT('Sample list'!$M506,2),"-",(MID('Sample list'!$M506,3,2)),"-",(RIGHT('Sample list'!$M506,2)))))</f>
        <v/>
      </c>
      <c r="U506" s="72" t="str">
        <f>IF('Sample list'!$D506="","",IF('Sample information'!$B$22="","RML",'Sample information'!$B$22))</f>
        <v>NEBNext Ultra II Library Prep</v>
      </c>
      <c r="V506" s="72" t="s">
        <v>112</v>
      </c>
      <c r="W506" s="73"/>
      <c r="X506" s="73"/>
      <c r="Y506" s="72"/>
      <c r="Z506" s="72"/>
      <c r="AA506" s="94"/>
      <c r="AB506" s="72"/>
      <c r="AC506" s="93"/>
      <c r="AD506" s="72"/>
      <c r="AE506" s="72"/>
      <c r="AF506" s="73"/>
      <c r="AG506" s="16"/>
      <c r="AH506" s="16"/>
      <c r="AI506" s="16"/>
      <c r="AJ506" s="16"/>
      <c r="AK506" s="16"/>
      <c r="AL506" s="16"/>
      <c r="AM506" s="16"/>
      <c r="AN506" s="16"/>
      <c r="AO506" s="16"/>
      <c r="AP506" s="16"/>
      <c r="AQ506" s="16"/>
      <c r="AR506" s="16"/>
      <c r="AS506" s="16"/>
      <c r="AT506" s="16"/>
      <c r="AU506" s="16"/>
      <c r="AV506" s="16"/>
      <c r="AW506" s="16"/>
      <c r="AX506" s="16"/>
      <c r="AY506" s="16"/>
      <c r="AZ506" s="16"/>
    </row>
    <row r="507" ht="15.75" customHeight="1">
      <c r="A507" s="90" t="str">
        <f>IF('Sample list'!$D507="","",CONCATENATE('Sample information'!B$16," #1"," ",'Sample list'!$M507))</f>
        <v>YB-4209 #1 </v>
      </c>
      <c r="B507" s="90" t="str">
        <f>IF('Sample list'!$D507="","",CONCATENATE('Sample information'!B$16,"-",'Sample list'!$D507))</f>
        <v>YB-4209-BGSNL872-24</v>
      </c>
      <c r="C507" s="91" t="s">
        <v>977</v>
      </c>
      <c r="D507" s="91" t="s">
        <v>1092</v>
      </c>
      <c r="E507" s="91" t="s">
        <v>115</v>
      </c>
      <c r="F507" s="82" t="s">
        <v>108</v>
      </c>
      <c r="G507" s="91">
        <v>25.7</v>
      </c>
      <c r="H507" s="91">
        <v>50.0</v>
      </c>
      <c r="I507" s="82"/>
      <c r="J507" s="82"/>
      <c r="K507" s="91" t="s">
        <v>432</v>
      </c>
      <c r="L507" s="90" t="str">
        <f t="array" ref="L507">IF('Sample list'!$I507="",CONCATENATE("Custom (",'Sample list'!$K507,")"),IF('Sample list'!$I507="No index","Custom (None)",INDEX(Index!$C$3:$V$230,MATCH('Sample list'!$J507,Index!$B$3:$B$230,0),MATCH('Sample list'!$I507,Index!$C$2:$V$2,0))))</f>
        <v>Custom (AAGCCTGACA-GATTCCTTAC)</v>
      </c>
      <c r="M507" s="84"/>
      <c r="N507" s="73" t="s">
        <v>110</v>
      </c>
      <c r="O507" s="84" t="s">
        <v>160</v>
      </c>
      <c r="P507" s="71">
        <f>IF('Sample list'!$D507="","",'Sample list'!$H507)</f>
        <v>50</v>
      </c>
      <c r="Q507" s="71">
        <f>IF('Sample list'!$D507="","",'Sample list'!$G507*'Sample list'!$H507)</f>
        <v>1285</v>
      </c>
      <c r="R507" s="82" t="s">
        <v>1076</v>
      </c>
      <c r="S507" s="82" t="str">
        <f>IF('Sample list'!$D507="","",CONCATENATE('Sample information'!$B$16,"_",'Sample list'!$R507,"_org_",'Sample list'!$M507))</f>
        <v>YB-4209_PL6_org_</v>
      </c>
      <c r="T507" s="72" t="str">
        <f>IF('Sample list'!$M507="","",(CONCATENATE(20,LEFT('Sample list'!$M507,2),"-",(MID('Sample list'!$M507,3,2)),"-",(RIGHT('Sample list'!$M507,2)))))</f>
        <v/>
      </c>
      <c r="U507" s="72" t="str">
        <f>IF('Sample list'!$D507="","",IF('Sample information'!$B$22="","RML",'Sample information'!$B$22))</f>
        <v>NEBNext Ultra II Library Prep</v>
      </c>
      <c r="V507" s="72" t="s">
        <v>112</v>
      </c>
      <c r="W507" s="73"/>
      <c r="X507" s="73"/>
      <c r="Y507" s="72"/>
      <c r="Z507" s="72"/>
      <c r="AA507" s="94"/>
      <c r="AB507" s="72"/>
      <c r="AC507" s="93"/>
      <c r="AD507" s="72"/>
      <c r="AE507" s="72"/>
      <c r="AF507" s="73"/>
      <c r="AG507" s="16"/>
      <c r="AH507" s="16"/>
      <c r="AI507" s="16"/>
      <c r="AJ507" s="16"/>
      <c r="AK507" s="16"/>
      <c r="AL507" s="16"/>
      <c r="AM507" s="16"/>
      <c r="AN507" s="16"/>
      <c r="AO507" s="16"/>
      <c r="AP507" s="16"/>
      <c r="AQ507" s="16"/>
      <c r="AR507" s="16"/>
      <c r="AS507" s="16"/>
      <c r="AT507" s="16"/>
      <c r="AU507" s="16"/>
      <c r="AV507" s="16"/>
      <c r="AW507" s="16"/>
      <c r="AX507" s="16"/>
      <c r="AY507" s="16"/>
      <c r="AZ507" s="16"/>
    </row>
    <row r="508" ht="15.75" customHeight="1">
      <c r="A508" s="90" t="str">
        <f>IF('Sample list'!$D508="","",CONCATENATE('Sample information'!B$16," #1"," ",'Sample list'!$M508))</f>
        <v>YB-4209 #1 </v>
      </c>
      <c r="B508" s="90" t="str">
        <f>IF('Sample list'!$D508="","",CONCATENATE('Sample information'!B$16,"-",'Sample list'!$D508))</f>
        <v>YB-4209-BGSNL873-24</v>
      </c>
      <c r="C508" s="91" t="s">
        <v>977</v>
      </c>
      <c r="D508" s="91" t="s">
        <v>1093</v>
      </c>
      <c r="E508" s="91" t="s">
        <v>115</v>
      </c>
      <c r="F508" s="82" t="s">
        <v>108</v>
      </c>
      <c r="G508" s="91">
        <v>25.7</v>
      </c>
      <c r="H508" s="91">
        <v>50.0</v>
      </c>
      <c r="I508" s="82"/>
      <c r="J508" s="82"/>
      <c r="K508" s="91" t="s">
        <v>434</v>
      </c>
      <c r="L508" s="90" t="str">
        <f t="array" ref="L508">IF('Sample list'!$I508="",CONCATENATE("Custom (",'Sample list'!$K508,")"),IF('Sample list'!$I508="No index","Custom (None)",INDEX(Index!$C$3:$V$230,MATCH('Sample list'!$J508,Index!$B$3:$B$230,0),MATCH('Sample list'!$I508,Index!$C$2:$V$2,0))))</f>
        <v>Custom (CCATCACGTG-TACAACGTGT)</v>
      </c>
      <c r="M508" s="84"/>
      <c r="N508" s="73" t="s">
        <v>110</v>
      </c>
      <c r="O508" s="84" t="s">
        <v>163</v>
      </c>
      <c r="P508" s="71">
        <f>IF('Sample list'!$D508="","",'Sample list'!$H508)</f>
        <v>50</v>
      </c>
      <c r="Q508" s="71">
        <f>IF('Sample list'!$D508="","",'Sample list'!$G508*'Sample list'!$H508)</f>
        <v>1285</v>
      </c>
      <c r="R508" s="82" t="s">
        <v>1076</v>
      </c>
      <c r="S508" s="82" t="str">
        <f>IF('Sample list'!$D508="","",CONCATENATE('Sample information'!$B$16,"_",'Sample list'!$R508,"_org_",'Sample list'!$M508))</f>
        <v>YB-4209_PL6_org_</v>
      </c>
      <c r="T508" s="72" t="str">
        <f>IF('Sample list'!$M508="","",(CONCATENATE(20,LEFT('Sample list'!$M508,2),"-",(MID('Sample list'!$M508,3,2)),"-",(RIGHT('Sample list'!$M508,2)))))</f>
        <v/>
      </c>
      <c r="U508" s="72" t="str">
        <f>IF('Sample list'!$D508="","",IF('Sample information'!$B$22="","RML",'Sample information'!$B$22))</f>
        <v>NEBNext Ultra II Library Prep</v>
      </c>
      <c r="V508" s="72" t="s">
        <v>112</v>
      </c>
      <c r="W508" s="73"/>
      <c r="X508" s="73"/>
      <c r="Y508" s="72"/>
      <c r="Z508" s="72"/>
      <c r="AA508" s="94"/>
      <c r="AB508" s="72"/>
      <c r="AC508" s="93"/>
      <c r="AD508" s="72"/>
      <c r="AE508" s="72"/>
      <c r="AF508" s="73"/>
      <c r="AG508" s="16"/>
      <c r="AH508" s="16"/>
      <c r="AI508" s="16"/>
      <c r="AJ508" s="16"/>
      <c r="AK508" s="16"/>
      <c r="AL508" s="16"/>
      <c r="AM508" s="16"/>
      <c r="AN508" s="16"/>
      <c r="AO508" s="16"/>
      <c r="AP508" s="16"/>
      <c r="AQ508" s="16"/>
      <c r="AR508" s="16"/>
      <c r="AS508" s="16"/>
      <c r="AT508" s="16"/>
      <c r="AU508" s="16"/>
      <c r="AV508" s="16"/>
      <c r="AW508" s="16"/>
      <c r="AX508" s="16"/>
      <c r="AY508" s="16"/>
      <c r="AZ508" s="16"/>
    </row>
    <row r="509" ht="15.75" customHeight="1">
      <c r="A509" s="90" t="str">
        <f>IF('Sample list'!$D509="","",CONCATENATE('Sample information'!B$16," #1"," ",'Sample list'!$M509))</f>
        <v>YB-4209 #1 </v>
      </c>
      <c r="B509" s="90" t="str">
        <f>IF('Sample list'!$D509="","",CONCATENATE('Sample information'!B$16,"-",'Sample list'!$D509))</f>
        <v>YB-4209-BGSNL874-24</v>
      </c>
      <c r="C509" s="91" t="s">
        <v>977</v>
      </c>
      <c r="D509" s="91" t="s">
        <v>1094</v>
      </c>
      <c r="E509" s="91" t="s">
        <v>115</v>
      </c>
      <c r="F509" s="82" t="s">
        <v>108</v>
      </c>
      <c r="G509" s="91">
        <v>25.7</v>
      </c>
      <c r="H509" s="91">
        <v>50.0</v>
      </c>
      <c r="I509" s="82"/>
      <c r="J509" s="82"/>
      <c r="K509" s="91" t="s">
        <v>436</v>
      </c>
      <c r="L509" s="90" t="str">
        <f t="array" ref="L509">IF('Sample list'!$I509="",CONCATENATE("Custom (",'Sample list'!$K509,")"),IF('Sample list'!$I509="No index","Custom (None)",INDEX(Index!$C$3:$V$230,MATCH('Sample list'!$J509,Index!$B$3:$B$230,0),MATCH('Sample list'!$I509,Index!$C$2:$V$2,0))))</f>
        <v>Custom (CACGTGATGG-TCTCCTGGTT)</v>
      </c>
      <c r="M509" s="84"/>
      <c r="N509" s="73" t="s">
        <v>110</v>
      </c>
      <c r="O509" s="84" t="s">
        <v>166</v>
      </c>
      <c r="P509" s="71">
        <f>IF('Sample list'!$D509="","",'Sample list'!$H509)</f>
        <v>50</v>
      </c>
      <c r="Q509" s="71">
        <f>IF('Sample list'!$D509="","",'Sample list'!$G509*'Sample list'!$H509)</f>
        <v>1285</v>
      </c>
      <c r="R509" s="82" t="s">
        <v>1076</v>
      </c>
      <c r="S509" s="82" t="str">
        <f>IF('Sample list'!$D509="","",CONCATENATE('Sample information'!$B$16,"_",'Sample list'!$R509,"_org_",'Sample list'!$M509))</f>
        <v>YB-4209_PL6_org_</v>
      </c>
      <c r="T509" s="72" t="str">
        <f>IF('Sample list'!$M509="","",(CONCATENATE(20,LEFT('Sample list'!$M509,2),"-",(MID('Sample list'!$M509,3,2)),"-",(RIGHT('Sample list'!$M509,2)))))</f>
        <v/>
      </c>
      <c r="U509" s="72" t="str">
        <f>IF('Sample list'!$D509="","",IF('Sample information'!$B$22="","RML",'Sample information'!$B$22))</f>
        <v>NEBNext Ultra II Library Prep</v>
      </c>
      <c r="V509" s="72" t="s">
        <v>112</v>
      </c>
      <c r="W509" s="73"/>
      <c r="X509" s="73"/>
      <c r="Y509" s="72"/>
      <c r="Z509" s="72"/>
      <c r="AA509" s="94"/>
      <c r="AB509" s="72"/>
      <c r="AC509" s="93"/>
      <c r="AD509" s="72"/>
      <c r="AE509" s="72"/>
      <c r="AF509" s="73"/>
      <c r="AG509" s="16"/>
      <c r="AH509" s="16"/>
      <c r="AI509" s="16"/>
      <c r="AJ509" s="16"/>
      <c r="AK509" s="16"/>
      <c r="AL509" s="16"/>
      <c r="AM509" s="16"/>
      <c r="AN509" s="16"/>
      <c r="AO509" s="16"/>
      <c r="AP509" s="16"/>
      <c r="AQ509" s="16"/>
      <c r="AR509" s="16"/>
      <c r="AS509" s="16"/>
      <c r="AT509" s="16"/>
      <c r="AU509" s="16"/>
      <c r="AV509" s="16"/>
      <c r="AW509" s="16"/>
      <c r="AX509" s="16"/>
      <c r="AY509" s="16"/>
      <c r="AZ509" s="16"/>
    </row>
    <row r="510" ht="15.75" customHeight="1">
      <c r="A510" s="90" t="str">
        <f>IF('Sample list'!$D510="","",CONCATENATE('Sample information'!B$16," #1"," ",'Sample list'!$M510))</f>
        <v>YB-4209 #1 </v>
      </c>
      <c r="B510" s="90" t="str">
        <f>IF('Sample list'!$D510="","",CONCATENATE('Sample information'!B$16,"-",'Sample list'!$D510))</f>
        <v>YB-4209-BGSNL875-24</v>
      </c>
      <c r="C510" s="91" t="s">
        <v>977</v>
      </c>
      <c r="D510" s="91" t="s">
        <v>1095</v>
      </c>
      <c r="E510" s="91" t="s">
        <v>115</v>
      </c>
      <c r="F510" s="82" t="s">
        <v>108</v>
      </c>
      <c r="G510" s="91">
        <v>25.7</v>
      </c>
      <c r="H510" s="91">
        <v>50.0</v>
      </c>
      <c r="I510" s="82"/>
      <c r="J510" s="82"/>
      <c r="K510" s="91" t="s">
        <v>438</v>
      </c>
      <c r="L510" s="90" t="str">
        <f t="array" ref="L510">IF('Sample list'!$I510="",CONCATENATE("Custom (",'Sample list'!$K510,")"),IF('Sample list'!$I510="No index","Custom (None)",INDEX(Index!$C$3:$V$230,MATCH('Sample list'!$J510,Index!$B$3:$B$230,0),MATCH('Sample list'!$I510,Index!$C$2:$V$2,0))))</f>
        <v>Custom (AATTCCTGGT-AGCATGGCAT)</v>
      </c>
      <c r="M510" s="84"/>
      <c r="N510" s="73" t="s">
        <v>110</v>
      </c>
      <c r="O510" s="84" t="s">
        <v>169</v>
      </c>
      <c r="P510" s="71">
        <f>IF('Sample list'!$D510="","",'Sample list'!$H510)</f>
        <v>50</v>
      </c>
      <c r="Q510" s="71">
        <f>IF('Sample list'!$D510="","",'Sample list'!$G510*'Sample list'!$H510)</f>
        <v>1285</v>
      </c>
      <c r="R510" s="82" t="s">
        <v>1076</v>
      </c>
      <c r="S510" s="82" t="str">
        <f>IF('Sample list'!$D510="","",CONCATENATE('Sample information'!$B$16,"_",'Sample list'!$R510,"_org_",'Sample list'!$M510))</f>
        <v>YB-4209_PL6_org_</v>
      </c>
      <c r="T510" s="72" t="str">
        <f>IF('Sample list'!$M510="","",(CONCATENATE(20,LEFT('Sample list'!$M510,2),"-",(MID('Sample list'!$M510,3,2)),"-",(RIGHT('Sample list'!$M510,2)))))</f>
        <v/>
      </c>
      <c r="U510" s="72" t="str">
        <f>IF('Sample list'!$D510="","",IF('Sample information'!$B$22="","RML",'Sample information'!$B$22))</f>
        <v>NEBNext Ultra II Library Prep</v>
      </c>
      <c r="V510" s="72" t="s">
        <v>112</v>
      </c>
      <c r="W510" s="73"/>
      <c r="X510" s="73"/>
      <c r="Y510" s="72"/>
      <c r="Z510" s="72"/>
      <c r="AA510" s="94"/>
      <c r="AB510" s="72"/>
      <c r="AC510" s="93"/>
      <c r="AD510" s="72"/>
      <c r="AE510" s="72"/>
      <c r="AF510" s="73"/>
      <c r="AG510" s="16"/>
      <c r="AH510" s="16"/>
      <c r="AI510" s="16"/>
      <c r="AJ510" s="16"/>
      <c r="AK510" s="16"/>
      <c r="AL510" s="16"/>
      <c r="AM510" s="16"/>
      <c r="AN510" s="16"/>
      <c r="AO510" s="16"/>
      <c r="AP510" s="16"/>
      <c r="AQ510" s="16"/>
      <c r="AR510" s="16"/>
      <c r="AS510" s="16"/>
      <c r="AT510" s="16"/>
      <c r="AU510" s="16"/>
      <c r="AV510" s="16"/>
      <c r="AW510" s="16"/>
      <c r="AX510" s="16"/>
      <c r="AY510" s="16"/>
      <c r="AZ510" s="16"/>
    </row>
    <row r="511" ht="15.75" customHeight="1">
      <c r="A511" s="90" t="str">
        <f>IF('Sample list'!$D511="","",CONCATENATE('Sample information'!B$16," #1"," ",'Sample list'!$M511))</f>
        <v>YB-4209 #1 </v>
      </c>
      <c r="B511" s="90" t="str">
        <f>IF('Sample list'!$D511="","",CONCATENATE('Sample information'!B$16,"-",'Sample list'!$D511))</f>
        <v>YB-4209-BGSNL876-24</v>
      </c>
      <c r="C511" s="91" t="s">
        <v>977</v>
      </c>
      <c r="D511" s="91" t="s">
        <v>1096</v>
      </c>
      <c r="E511" s="91" t="s">
        <v>115</v>
      </c>
      <c r="F511" s="82" t="s">
        <v>108</v>
      </c>
      <c r="G511" s="91">
        <v>25.7</v>
      </c>
      <c r="H511" s="91">
        <v>50.0</v>
      </c>
      <c r="I511" s="82"/>
      <c r="J511" s="82"/>
      <c r="K511" s="91" t="s">
        <v>440</v>
      </c>
      <c r="L511" s="90" t="str">
        <f t="array" ref="L511">IF('Sample list'!$I511="",CONCATENATE("Custom (",'Sample list'!$K511,")"),IF('Sample list'!$I511="No index","Custom (None)",INDEX(Index!$C$3:$V$230,MATCH('Sample list'!$J511,Index!$B$3:$B$230,0),MATCH('Sample list'!$I511,Index!$C$2:$V$2,0))))</f>
        <v>Custom (GTGAGCCTTA-GACGTTACTT)</v>
      </c>
      <c r="M511" s="84"/>
      <c r="N511" s="73" t="s">
        <v>110</v>
      </c>
      <c r="O511" s="84" t="s">
        <v>172</v>
      </c>
      <c r="P511" s="71">
        <f>IF('Sample list'!$D511="","",'Sample list'!$H511)</f>
        <v>50</v>
      </c>
      <c r="Q511" s="71">
        <f>IF('Sample list'!$D511="","",'Sample list'!$G511*'Sample list'!$H511)</f>
        <v>1285</v>
      </c>
      <c r="R511" s="82" t="s">
        <v>1076</v>
      </c>
      <c r="S511" s="82" t="str">
        <f>IF('Sample list'!$D511="","",CONCATENATE('Sample information'!$B$16,"_",'Sample list'!$R511,"_org_",'Sample list'!$M511))</f>
        <v>YB-4209_PL6_org_</v>
      </c>
      <c r="T511" s="72" t="str">
        <f>IF('Sample list'!$M511="","",(CONCATENATE(20,LEFT('Sample list'!$M511,2),"-",(MID('Sample list'!$M511,3,2)),"-",(RIGHT('Sample list'!$M511,2)))))</f>
        <v/>
      </c>
      <c r="U511" s="72" t="str">
        <f>IF('Sample list'!$D511="","",IF('Sample information'!$B$22="","RML",'Sample information'!$B$22))</f>
        <v>NEBNext Ultra II Library Prep</v>
      </c>
      <c r="V511" s="72" t="s">
        <v>112</v>
      </c>
      <c r="W511" s="73"/>
      <c r="X511" s="73"/>
      <c r="Y511" s="72"/>
      <c r="Z511" s="72"/>
      <c r="AA511" s="94"/>
      <c r="AB511" s="72"/>
      <c r="AC511" s="93"/>
      <c r="AD511" s="72"/>
      <c r="AE511" s="72"/>
      <c r="AF511" s="73"/>
      <c r="AG511" s="16"/>
      <c r="AH511" s="16"/>
      <c r="AI511" s="16"/>
      <c r="AJ511" s="16"/>
      <c r="AK511" s="16"/>
      <c r="AL511" s="16"/>
      <c r="AM511" s="16"/>
      <c r="AN511" s="16"/>
      <c r="AO511" s="16"/>
      <c r="AP511" s="16"/>
      <c r="AQ511" s="16"/>
      <c r="AR511" s="16"/>
      <c r="AS511" s="16"/>
      <c r="AT511" s="16"/>
      <c r="AU511" s="16"/>
      <c r="AV511" s="16"/>
      <c r="AW511" s="16"/>
      <c r="AX511" s="16"/>
      <c r="AY511" s="16"/>
      <c r="AZ511" s="16"/>
    </row>
    <row r="512" ht="15.75" customHeight="1">
      <c r="A512" s="90" t="str">
        <f>IF('Sample list'!$D512="","",CONCATENATE('Sample information'!B$16," #1"," ",'Sample list'!$M512))</f>
        <v>YB-4209 #1 </v>
      </c>
      <c r="B512" s="90" t="str">
        <f>IF('Sample list'!$D512="","",CONCATENATE('Sample information'!B$16,"-",'Sample list'!$D512))</f>
        <v>YB-4209-BGSNL877-24</v>
      </c>
      <c r="C512" s="91" t="s">
        <v>977</v>
      </c>
      <c r="D512" s="91" t="s">
        <v>1097</v>
      </c>
      <c r="E512" s="91" t="s">
        <v>115</v>
      </c>
      <c r="F512" s="82" t="s">
        <v>108</v>
      </c>
      <c r="G512" s="91">
        <v>25.7</v>
      </c>
      <c r="H512" s="91">
        <v>50.0</v>
      </c>
      <c r="I512" s="82"/>
      <c r="J512" s="82"/>
      <c r="K512" s="91" t="s">
        <v>442</v>
      </c>
      <c r="L512" s="90" t="str">
        <f t="array" ref="L512">IF('Sample list'!$I512="",CONCATENATE("Custom (",'Sample list'!$K512,")"),IF('Sample list'!$I512="No index","Custom (None)",INDEX(Index!$C$3:$V$230,MATCH('Sample list'!$J512,Index!$B$3:$B$230,0),MATCH('Sample list'!$I512,Index!$C$2:$V$2,0))))</f>
        <v>Custom (ATCAGTGCCA-GCCATAGAAT)</v>
      </c>
      <c r="M512" s="84"/>
      <c r="N512" s="73" t="s">
        <v>110</v>
      </c>
      <c r="O512" s="84" t="s">
        <v>175</v>
      </c>
      <c r="P512" s="71">
        <f>IF('Sample list'!$D512="","",'Sample list'!$H512)</f>
        <v>50</v>
      </c>
      <c r="Q512" s="71">
        <f>IF('Sample list'!$D512="","",'Sample list'!$G512*'Sample list'!$H512)</f>
        <v>1285</v>
      </c>
      <c r="R512" s="82" t="s">
        <v>1076</v>
      </c>
      <c r="S512" s="82" t="str">
        <f>IF('Sample list'!$D512="","",CONCATENATE('Sample information'!$B$16,"_",'Sample list'!$R512,"_org_",'Sample list'!$M512))</f>
        <v>YB-4209_PL6_org_</v>
      </c>
      <c r="T512" s="72" t="str">
        <f>IF('Sample list'!$M512="","",(CONCATENATE(20,LEFT('Sample list'!$M512,2),"-",(MID('Sample list'!$M512,3,2)),"-",(RIGHT('Sample list'!$M512,2)))))</f>
        <v/>
      </c>
      <c r="U512" s="72" t="str">
        <f>IF('Sample list'!$D512="","",IF('Sample information'!$B$22="","RML",'Sample information'!$B$22))</f>
        <v>NEBNext Ultra II Library Prep</v>
      </c>
      <c r="V512" s="72" t="s">
        <v>112</v>
      </c>
      <c r="W512" s="73"/>
      <c r="X512" s="73"/>
      <c r="Y512" s="72"/>
      <c r="Z512" s="72"/>
      <c r="AA512" s="94"/>
      <c r="AB512" s="72"/>
      <c r="AC512" s="93"/>
      <c r="AD512" s="72"/>
      <c r="AE512" s="72"/>
      <c r="AF512" s="73"/>
      <c r="AG512" s="16"/>
      <c r="AH512" s="16"/>
      <c r="AI512" s="16"/>
      <c r="AJ512" s="16"/>
      <c r="AK512" s="16"/>
      <c r="AL512" s="16"/>
      <c r="AM512" s="16"/>
      <c r="AN512" s="16"/>
      <c r="AO512" s="16"/>
      <c r="AP512" s="16"/>
      <c r="AQ512" s="16"/>
      <c r="AR512" s="16"/>
      <c r="AS512" s="16"/>
      <c r="AT512" s="16"/>
      <c r="AU512" s="16"/>
      <c r="AV512" s="16"/>
      <c r="AW512" s="16"/>
      <c r="AX512" s="16"/>
      <c r="AY512" s="16"/>
      <c r="AZ512" s="16"/>
    </row>
    <row r="513" ht="15.75" customHeight="1">
      <c r="A513" s="90" t="str">
        <f>IF('Sample list'!$D513="","",CONCATENATE('Sample information'!B$16," #1"," ",'Sample list'!$M513))</f>
        <v>YB-4209 #1 </v>
      </c>
      <c r="B513" s="90" t="str">
        <f>IF('Sample list'!$D513="","",CONCATENATE('Sample information'!B$16,"-",'Sample list'!$D513))</f>
        <v>YB-4209-BGSNL878-24</v>
      </c>
      <c r="C513" s="91" t="s">
        <v>977</v>
      </c>
      <c r="D513" s="91" t="s">
        <v>1098</v>
      </c>
      <c r="E513" s="91" t="s">
        <v>115</v>
      </c>
      <c r="F513" s="82" t="s">
        <v>108</v>
      </c>
      <c r="G513" s="91">
        <v>25.7</v>
      </c>
      <c r="H513" s="91">
        <v>50.0</v>
      </c>
      <c r="I513" s="82"/>
      <c r="J513" s="82"/>
      <c r="K513" s="91" t="s">
        <v>444</v>
      </c>
      <c r="L513" s="90" t="str">
        <f t="array" ref="L513">IF('Sample list'!$I513="",CONCATENATE("Custom (",'Sample list'!$K513,")"),IF('Sample list'!$I513="No index","Custom (None)",INDEX(Index!$C$3:$V$230,MATCH('Sample list'!$J513,Index!$B$3:$B$230,0),MATCH('Sample list'!$I513,Index!$C$2:$V$2,0))))</f>
        <v>Custom (GCACCATATG-ACAGATCTCA)</v>
      </c>
      <c r="M513" s="84"/>
      <c r="N513" s="73" t="s">
        <v>110</v>
      </c>
      <c r="O513" s="84" t="s">
        <v>178</v>
      </c>
      <c r="P513" s="71">
        <f>IF('Sample list'!$D513="","",'Sample list'!$H513)</f>
        <v>50</v>
      </c>
      <c r="Q513" s="71">
        <f>IF('Sample list'!$D513="","",'Sample list'!$G513*'Sample list'!$H513)</f>
        <v>1285</v>
      </c>
      <c r="R513" s="82" t="s">
        <v>1076</v>
      </c>
      <c r="S513" s="82" t="str">
        <f>IF('Sample list'!$D513="","",CONCATENATE('Sample information'!$B$16,"_",'Sample list'!$R513,"_org_",'Sample list'!$M513))</f>
        <v>YB-4209_PL6_org_</v>
      </c>
      <c r="T513" s="72" t="str">
        <f>IF('Sample list'!$M513="","",(CONCATENATE(20,LEFT('Sample list'!$M513,2),"-",(MID('Sample list'!$M513,3,2)),"-",(RIGHT('Sample list'!$M513,2)))))</f>
        <v/>
      </c>
      <c r="U513" s="72" t="str">
        <f>IF('Sample list'!$D513="","",IF('Sample information'!$B$22="","RML",'Sample information'!$B$22))</f>
        <v>NEBNext Ultra II Library Prep</v>
      </c>
      <c r="V513" s="72" t="s">
        <v>112</v>
      </c>
      <c r="W513" s="73"/>
      <c r="X513" s="73"/>
      <c r="Y513" s="72"/>
      <c r="Z513" s="72"/>
      <c r="AA513" s="94"/>
      <c r="AB513" s="72"/>
      <c r="AC513" s="93"/>
      <c r="AD513" s="72"/>
      <c r="AE513" s="72"/>
      <c r="AF513" s="73"/>
      <c r="AG513" s="16"/>
      <c r="AH513" s="16"/>
      <c r="AI513" s="16"/>
      <c r="AJ513" s="16"/>
      <c r="AK513" s="16"/>
      <c r="AL513" s="16"/>
      <c r="AM513" s="16"/>
      <c r="AN513" s="16"/>
      <c r="AO513" s="16"/>
      <c r="AP513" s="16"/>
      <c r="AQ513" s="16"/>
      <c r="AR513" s="16"/>
      <c r="AS513" s="16"/>
      <c r="AT513" s="16"/>
      <c r="AU513" s="16"/>
      <c r="AV513" s="16"/>
      <c r="AW513" s="16"/>
      <c r="AX513" s="16"/>
      <c r="AY513" s="16"/>
      <c r="AZ513" s="16"/>
    </row>
    <row r="514" ht="15.75" customHeight="1">
      <c r="A514" s="90" t="str">
        <f>IF('Sample list'!$D514="","",CONCATENATE('Sample information'!B$16," #1"," ",'Sample list'!$M514))</f>
        <v>YB-4209 #1 </v>
      </c>
      <c r="B514" s="90" t="str">
        <f>IF('Sample list'!$D514="","",CONCATENATE('Sample information'!B$16,"-",'Sample list'!$D514))</f>
        <v>YB-4209-BGSNL879-24</v>
      </c>
      <c r="C514" s="91" t="s">
        <v>977</v>
      </c>
      <c r="D514" s="91" t="s">
        <v>1099</v>
      </c>
      <c r="E514" s="91" t="s">
        <v>115</v>
      </c>
      <c r="F514" s="82" t="s">
        <v>108</v>
      </c>
      <c r="G514" s="91">
        <v>25.7</v>
      </c>
      <c r="H514" s="91">
        <v>50.0</v>
      </c>
      <c r="I514" s="82"/>
      <c r="J514" s="82"/>
      <c r="K514" s="91" t="s">
        <v>446</v>
      </c>
      <c r="L514" s="90" t="str">
        <f t="array" ref="L514">IF('Sample list'!$I514="",CONCATENATE("Custom (",'Sample list'!$K514,")"),IF('Sample list'!$I514="No index","Custom (None)",INDEX(Index!$C$3:$V$230,MATCH('Sample list'!$J514,Index!$B$3:$B$230,0),MATCH('Sample list'!$I514,Index!$C$2:$V$2,0))))</f>
        <v>Custom (CTGGTAGTGC-GAAGACTTAG)</v>
      </c>
      <c r="M514" s="84"/>
      <c r="N514" s="73" t="s">
        <v>110</v>
      </c>
      <c r="O514" s="84" t="s">
        <v>181</v>
      </c>
      <c r="P514" s="71">
        <f>IF('Sample list'!$D514="","",'Sample list'!$H514)</f>
        <v>50</v>
      </c>
      <c r="Q514" s="71">
        <f>IF('Sample list'!$D514="","",'Sample list'!$G514*'Sample list'!$H514)</f>
        <v>1285</v>
      </c>
      <c r="R514" s="82" t="s">
        <v>1076</v>
      </c>
      <c r="S514" s="82" t="str">
        <f>IF('Sample list'!$D514="","",CONCATENATE('Sample information'!$B$16,"_",'Sample list'!$R514,"_org_",'Sample list'!$M514))</f>
        <v>YB-4209_PL6_org_</v>
      </c>
      <c r="T514" s="72" t="str">
        <f>IF('Sample list'!$M514="","",(CONCATENATE(20,LEFT('Sample list'!$M514,2),"-",(MID('Sample list'!$M514,3,2)),"-",(RIGHT('Sample list'!$M514,2)))))</f>
        <v/>
      </c>
      <c r="U514" s="72" t="str">
        <f>IF('Sample list'!$D514="","",IF('Sample information'!$B$22="","RML",'Sample information'!$B$22))</f>
        <v>NEBNext Ultra II Library Prep</v>
      </c>
      <c r="V514" s="72" t="s">
        <v>112</v>
      </c>
      <c r="W514" s="73"/>
      <c r="X514" s="73"/>
      <c r="Y514" s="72"/>
      <c r="Z514" s="72"/>
      <c r="AA514" s="94"/>
      <c r="AB514" s="72"/>
      <c r="AC514" s="93"/>
      <c r="AD514" s="72"/>
      <c r="AE514" s="72"/>
      <c r="AF514" s="73"/>
      <c r="AG514" s="16"/>
      <c r="AH514" s="16"/>
      <c r="AI514" s="16"/>
      <c r="AJ514" s="16"/>
      <c r="AK514" s="16"/>
      <c r="AL514" s="16"/>
      <c r="AM514" s="16"/>
      <c r="AN514" s="16"/>
      <c r="AO514" s="16"/>
      <c r="AP514" s="16"/>
      <c r="AQ514" s="16"/>
      <c r="AR514" s="16"/>
      <c r="AS514" s="16"/>
      <c r="AT514" s="16"/>
      <c r="AU514" s="16"/>
      <c r="AV514" s="16"/>
      <c r="AW514" s="16"/>
      <c r="AX514" s="16"/>
      <c r="AY514" s="16"/>
      <c r="AZ514" s="16"/>
    </row>
    <row r="515" ht="15.75" customHeight="1">
      <c r="A515" s="90" t="str">
        <f>IF('Sample list'!$D515="","",CONCATENATE('Sample information'!B$16," #1"," ",'Sample list'!$M515))</f>
        <v>YB-4209 #1 </v>
      </c>
      <c r="B515" s="90" t="str">
        <f>IF('Sample list'!$D515="","",CONCATENATE('Sample information'!B$16,"-",'Sample list'!$D515))</f>
        <v>YB-4209-BGSNL880-24</v>
      </c>
      <c r="C515" s="91" t="s">
        <v>977</v>
      </c>
      <c r="D515" s="91" t="s">
        <v>1100</v>
      </c>
      <c r="E515" s="91" t="s">
        <v>115</v>
      </c>
      <c r="F515" s="82" t="s">
        <v>108</v>
      </c>
      <c r="G515" s="91">
        <v>25.7</v>
      </c>
      <c r="H515" s="91">
        <v>50.0</v>
      </c>
      <c r="I515" s="82"/>
      <c r="J515" s="82"/>
      <c r="K515" s="91" t="s">
        <v>448</v>
      </c>
      <c r="L515" s="90" t="str">
        <f t="array" ref="L515">IF('Sample list'!$I515="",CONCATENATE("Custom (",'Sample list'!$K515,")"),IF('Sample list'!$I515="No index","Custom (None)",INDEX(Index!$C$3:$V$230,MATCH('Sample list'!$J515,Index!$B$3:$B$230,0),MATCH('Sample list'!$I515,Index!$C$2:$V$2,0))))</f>
        <v>Custom (GATCTTATGC-GAGAACTGGA)</v>
      </c>
      <c r="M515" s="84"/>
      <c r="N515" s="73" t="s">
        <v>110</v>
      </c>
      <c r="O515" s="84" t="s">
        <v>184</v>
      </c>
      <c r="P515" s="71">
        <f>IF('Sample list'!$D515="","",'Sample list'!$H515)</f>
        <v>50</v>
      </c>
      <c r="Q515" s="71">
        <f>IF('Sample list'!$D515="","",'Sample list'!$G515*'Sample list'!$H515)</f>
        <v>1285</v>
      </c>
      <c r="R515" s="82" t="s">
        <v>1076</v>
      </c>
      <c r="S515" s="82" t="str">
        <f>IF('Sample list'!$D515="","",CONCATENATE('Sample information'!$B$16,"_",'Sample list'!$R515,"_org_",'Sample list'!$M515))</f>
        <v>YB-4209_PL6_org_</v>
      </c>
      <c r="T515" s="72" t="str">
        <f>IF('Sample list'!$M515="","",(CONCATENATE(20,LEFT('Sample list'!$M515,2),"-",(MID('Sample list'!$M515,3,2)),"-",(RIGHT('Sample list'!$M515,2)))))</f>
        <v/>
      </c>
      <c r="U515" s="72" t="str">
        <f>IF('Sample list'!$D515="","",IF('Sample information'!$B$22="","RML",'Sample information'!$B$22))</f>
        <v>NEBNext Ultra II Library Prep</v>
      </c>
      <c r="V515" s="72" t="s">
        <v>112</v>
      </c>
      <c r="W515" s="73"/>
      <c r="X515" s="73"/>
      <c r="Y515" s="72"/>
      <c r="Z515" s="72"/>
      <c r="AA515" s="94"/>
      <c r="AB515" s="72"/>
      <c r="AC515" s="93"/>
      <c r="AD515" s="72"/>
      <c r="AE515" s="72"/>
      <c r="AF515" s="73"/>
      <c r="AG515" s="16"/>
      <c r="AH515" s="16"/>
      <c r="AI515" s="16"/>
      <c r="AJ515" s="16"/>
      <c r="AK515" s="16"/>
      <c r="AL515" s="16"/>
      <c r="AM515" s="16"/>
      <c r="AN515" s="16"/>
      <c r="AO515" s="16"/>
      <c r="AP515" s="16"/>
      <c r="AQ515" s="16"/>
      <c r="AR515" s="16"/>
      <c r="AS515" s="16"/>
      <c r="AT515" s="16"/>
      <c r="AU515" s="16"/>
      <c r="AV515" s="16"/>
      <c r="AW515" s="16"/>
      <c r="AX515" s="16"/>
      <c r="AY515" s="16"/>
      <c r="AZ515" s="16"/>
    </row>
    <row r="516" ht="15.75" customHeight="1">
      <c r="A516" s="90" t="str">
        <f>IF('Sample list'!$D516="","",CONCATENATE('Sample information'!B$16," #1"," ",'Sample list'!$M516))</f>
        <v>YB-4209 #1 </v>
      </c>
      <c r="B516" s="90" t="str">
        <f>IF('Sample list'!$D516="","",CONCATENATE('Sample information'!B$16,"-",'Sample list'!$D516))</f>
        <v>YB-4209-BGSNL881-24</v>
      </c>
      <c r="C516" s="91" t="s">
        <v>977</v>
      </c>
      <c r="D516" s="91" t="s">
        <v>1101</v>
      </c>
      <c r="E516" s="91" t="s">
        <v>115</v>
      </c>
      <c r="F516" s="82" t="s">
        <v>108</v>
      </c>
      <c r="G516" s="91">
        <v>25.7</v>
      </c>
      <c r="H516" s="91">
        <v>50.0</v>
      </c>
      <c r="I516" s="82"/>
      <c r="J516" s="82"/>
      <c r="K516" s="91" t="s">
        <v>450</v>
      </c>
      <c r="L516" s="90" t="str">
        <f t="array" ref="L516">IF('Sample list'!$I516="",CONCATENATE("Custom (",'Sample list'!$K516,")"),IF('Sample list'!$I516="No index","Custom (None)",INDEX(Index!$C$3:$V$230,MATCH('Sample list'!$J516,Index!$B$3:$B$230,0),MATCH('Sample list'!$I516,Index!$C$2:$V$2,0))))</f>
        <v>Custom (AGTACACCTT-AGCGCTACAG)</v>
      </c>
      <c r="M516" s="84"/>
      <c r="N516" s="73" t="s">
        <v>110</v>
      </c>
      <c r="O516" s="84" t="s">
        <v>187</v>
      </c>
      <c r="P516" s="71">
        <f>IF('Sample list'!$D516="","",'Sample list'!$H516)</f>
        <v>50</v>
      </c>
      <c r="Q516" s="71">
        <f>IF('Sample list'!$D516="","",'Sample list'!$G516*'Sample list'!$H516)</f>
        <v>1285</v>
      </c>
      <c r="R516" s="82" t="s">
        <v>1076</v>
      </c>
      <c r="S516" s="82" t="str">
        <f>IF('Sample list'!$D516="","",CONCATENATE('Sample information'!$B$16,"_",'Sample list'!$R516,"_org_",'Sample list'!$M516))</f>
        <v>YB-4209_PL6_org_</v>
      </c>
      <c r="T516" s="72" t="str">
        <f>IF('Sample list'!$M516="","",(CONCATENATE(20,LEFT('Sample list'!$M516,2),"-",(MID('Sample list'!$M516,3,2)),"-",(RIGHT('Sample list'!$M516,2)))))</f>
        <v/>
      </c>
      <c r="U516" s="72" t="str">
        <f>IF('Sample list'!$D516="","",IF('Sample information'!$B$22="","RML",'Sample information'!$B$22))</f>
        <v>NEBNext Ultra II Library Prep</v>
      </c>
      <c r="V516" s="72" t="s">
        <v>112</v>
      </c>
      <c r="W516" s="73"/>
      <c r="X516" s="73"/>
      <c r="Y516" s="72"/>
      <c r="Z516" s="72"/>
      <c r="AA516" s="94"/>
      <c r="AB516" s="72"/>
      <c r="AC516" s="93"/>
      <c r="AD516" s="72"/>
      <c r="AE516" s="72"/>
      <c r="AF516" s="73"/>
      <c r="AG516" s="16"/>
      <c r="AH516" s="16"/>
      <c r="AI516" s="16"/>
      <c r="AJ516" s="16"/>
      <c r="AK516" s="16"/>
      <c r="AL516" s="16"/>
      <c r="AM516" s="16"/>
      <c r="AN516" s="16"/>
      <c r="AO516" s="16"/>
      <c r="AP516" s="16"/>
      <c r="AQ516" s="16"/>
      <c r="AR516" s="16"/>
      <c r="AS516" s="16"/>
      <c r="AT516" s="16"/>
      <c r="AU516" s="16"/>
      <c r="AV516" s="16"/>
      <c r="AW516" s="16"/>
      <c r="AX516" s="16"/>
      <c r="AY516" s="16"/>
      <c r="AZ516" s="16"/>
    </row>
    <row r="517" ht="15.75" customHeight="1">
      <c r="A517" s="90" t="str">
        <f>IF('Sample list'!$D517="","",CONCATENATE('Sample information'!B$16," #1"," ",'Sample list'!$M517))</f>
        <v>YB-4209 #1 </v>
      </c>
      <c r="B517" s="90" t="str">
        <f>IF('Sample list'!$D517="","",CONCATENATE('Sample information'!B$16,"-",'Sample list'!$D517))</f>
        <v>YB-4209-BGSNL882-24</v>
      </c>
      <c r="C517" s="91" t="s">
        <v>977</v>
      </c>
      <c r="D517" s="91" t="s">
        <v>1102</v>
      </c>
      <c r="E517" s="91" t="s">
        <v>115</v>
      </c>
      <c r="F517" s="82" t="s">
        <v>108</v>
      </c>
      <c r="G517" s="91">
        <v>25.7</v>
      </c>
      <c r="H517" s="91">
        <v>50.0</v>
      </c>
      <c r="I517" s="82"/>
      <c r="J517" s="82"/>
      <c r="K517" s="91" t="s">
        <v>452</v>
      </c>
      <c r="L517" s="90" t="str">
        <f t="array" ref="L517">IF('Sample list'!$I517="",CONCATENATE("Custom (",'Sample list'!$K517,")"),IF('Sample list'!$I517="No index","Custom (None)",INDEX(Index!$C$3:$V$230,MATCH('Sample list'!$J517,Index!$B$3:$B$230,0),MATCH('Sample list'!$I517,Index!$C$2:$V$2,0))))</f>
        <v>Custom (CGGTTAGAAG-TGATCAGTCT)</v>
      </c>
      <c r="M517" s="84"/>
      <c r="N517" s="73" t="s">
        <v>110</v>
      </c>
      <c r="O517" s="84" t="s">
        <v>190</v>
      </c>
      <c r="P517" s="71">
        <f>IF('Sample list'!$D517="","",'Sample list'!$H517)</f>
        <v>50</v>
      </c>
      <c r="Q517" s="71">
        <f>IF('Sample list'!$D517="","",'Sample list'!$G517*'Sample list'!$H517)</f>
        <v>1285</v>
      </c>
      <c r="R517" s="82" t="s">
        <v>1076</v>
      </c>
      <c r="S517" s="82" t="str">
        <f>IF('Sample list'!$D517="","",CONCATENATE('Sample information'!$B$16,"_",'Sample list'!$R517,"_org_",'Sample list'!$M517))</f>
        <v>YB-4209_PL6_org_</v>
      </c>
      <c r="T517" s="72" t="str">
        <f>IF('Sample list'!$M517="","",(CONCATENATE(20,LEFT('Sample list'!$M517,2),"-",(MID('Sample list'!$M517,3,2)),"-",(RIGHT('Sample list'!$M517,2)))))</f>
        <v/>
      </c>
      <c r="U517" s="72" t="str">
        <f>IF('Sample list'!$D517="","",IF('Sample information'!$B$22="","RML",'Sample information'!$B$22))</f>
        <v>NEBNext Ultra II Library Prep</v>
      </c>
      <c r="V517" s="72" t="s">
        <v>112</v>
      </c>
      <c r="W517" s="73"/>
      <c r="X517" s="73"/>
      <c r="Y517" s="72"/>
      <c r="Z517" s="72"/>
      <c r="AA517" s="94"/>
      <c r="AB517" s="72"/>
      <c r="AC517" s="93"/>
      <c r="AD517" s="72"/>
      <c r="AE517" s="72"/>
      <c r="AF517" s="73"/>
      <c r="AG517" s="16"/>
      <c r="AH517" s="16"/>
      <c r="AI517" s="16"/>
      <c r="AJ517" s="16"/>
      <c r="AK517" s="16"/>
      <c r="AL517" s="16"/>
      <c r="AM517" s="16"/>
      <c r="AN517" s="16"/>
      <c r="AO517" s="16"/>
      <c r="AP517" s="16"/>
      <c r="AQ517" s="16"/>
      <c r="AR517" s="16"/>
      <c r="AS517" s="16"/>
      <c r="AT517" s="16"/>
      <c r="AU517" s="16"/>
      <c r="AV517" s="16"/>
      <c r="AW517" s="16"/>
      <c r="AX517" s="16"/>
      <c r="AY517" s="16"/>
      <c r="AZ517" s="16"/>
    </row>
    <row r="518" ht="15.75" customHeight="1">
      <c r="A518" s="90" t="str">
        <f>IF('Sample list'!$D518="","",CONCATENATE('Sample information'!B$16," #1"," ",'Sample list'!$M518))</f>
        <v>YB-4209 #1 </v>
      </c>
      <c r="B518" s="90" t="str">
        <f>IF('Sample list'!$D518="","",CONCATENATE('Sample information'!B$16,"-",'Sample list'!$D518))</f>
        <v>YB-4209-BGSNL883-24</v>
      </c>
      <c r="C518" s="91" t="s">
        <v>977</v>
      </c>
      <c r="D518" s="91" t="s">
        <v>1103</v>
      </c>
      <c r="E518" s="91" t="s">
        <v>115</v>
      </c>
      <c r="F518" s="82" t="s">
        <v>108</v>
      </c>
      <c r="G518" s="91">
        <v>25.7</v>
      </c>
      <c r="H518" s="91">
        <v>50.0</v>
      </c>
      <c r="I518" s="82"/>
      <c r="J518" s="82"/>
      <c r="K518" s="91" t="s">
        <v>454</v>
      </c>
      <c r="L518" s="90" t="str">
        <f t="array" ref="L518">IF('Sample list'!$I518="",CONCATENATE("Custom (",'Sample list'!$K518,")"),IF('Sample list'!$I518="No index","Custom (None)",INDEX(Index!$C$3:$V$230,MATCH('Sample list'!$J518,Index!$B$3:$B$230,0),MATCH('Sample list'!$I518,Index!$C$2:$V$2,0))))</f>
        <v>Custom (TGCTGGTCGA-GTTCGAACTC)</v>
      </c>
      <c r="M518" s="84"/>
      <c r="N518" s="73" t="s">
        <v>110</v>
      </c>
      <c r="O518" s="84" t="s">
        <v>193</v>
      </c>
      <c r="P518" s="71">
        <f>IF('Sample list'!$D518="","",'Sample list'!$H518)</f>
        <v>50</v>
      </c>
      <c r="Q518" s="71">
        <f>IF('Sample list'!$D518="","",'Sample list'!$G518*'Sample list'!$H518)</f>
        <v>1285</v>
      </c>
      <c r="R518" s="82" t="s">
        <v>1076</v>
      </c>
      <c r="S518" s="82" t="str">
        <f>IF('Sample list'!$D518="","",CONCATENATE('Sample information'!$B$16,"_",'Sample list'!$R518,"_org_",'Sample list'!$M518))</f>
        <v>YB-4209_PL6_org_</v>
      </c>
      <c r="T518" s="72" t="str">
        <f>IF('Sample list'!$M518="","",(CONCATENATE(20,LEFT('Sample list'!$M518,2),"-",(MID('Sample list'!$M518,3,2)),"-",(RIGHT('Sample list'!$M518,2)))))</f>
        <v/>
      </c>
      <c r="U518" s="72" t="str">
        <f>IF('Sample list'!$D518="","",IF('Sample information'!$B$22="","RML",'Sample information'!$B$22))</f>
        <v>NEBNext Ultra II Library Prep</v>
      </c>
      <c r="V518" s="72" t="s">
        <v>112</v>
      </c>
      <c r="W518" s="73"/>
      <c r="X518" s="73"/>
      <c r="Y518" s="72"/>
      <c r="Z518" s="72"/>
      <c r="AA518" s="94"/>
      <c r="AB518" s="72"/>
      <c r="AC518" s="93"/>
      <c r="AD518" s="72"/>
      <c r="AE518" s="72"/>
      <c r="AF518" s="73"/>
      <c r="AG518" s="16"/>
      <c r="AH518" s="16"/>
      <c r="AI518" s="16"/>
      <c r="AJ518" s="16"/>
      <c r="AK518" s="16"/>
      <c r="AL518" s="16"/>
      <c r="AM518" s="16"/>
      <c r="AN518" s="16"/>
      <c r="AO518" s="16"/>
      <c r="AP518" s="16"/>
      <c r="AQ518" s="16"/>
      <c r="AR518" s="16"/>
      <c r="AS518" s="16"/>
      <c r="AT518" s="16"/>
      <c r="AU518" s="16"/>
      <c r="AV518" s="16"/>
      <c r="AW518" s="16"/>
      <c r="AX518" s="16"/>
      <c r="AY518" s="16"/>
      <c r="AZ518" s="16"/>
    </row>
    <row r="519" ht="15.75" customHeight="1">
      <c r="A519" s="90" t="str">
        <f>IF('Sample list'!$D519="","",CONCATENATE('Sample information'!B$16," #1"," ",'Sample list'!$M519))</f>
        <v>YB-4209 #1 </v>
      </c>
      <c r="B519" s="90" t="str">
        <f>IF('Sample list'!$D519="","",CONCATENATE('Sample information'!B$16,"-",'Sample list'!$D519))</f>
        <v>YB-4209-BGSNL884-24</v>
      </c>
      <c r="C519" s="91" t="s">
        <v>977</v>
      </c>
      <c r="D519" s="91" t="s">
        <v>1104</v>
      </c>
      <c r="E519" s="91" t="s">
        <v>115</v>
      </c>
      <c r="F519" s="82" t="s">
        <v>108</v>
      </c>
      <c r="G519" s="91">
        <v>25.7</v>
      </c>
      <c r="H519" s="91">
        <v>50.0</v>
      </c>
      <c r="I519" s="82"/>
      <c r="J519" s="82"/>
      <c r="K519" s="91" t="s">
        <v>456</v>
      </c>
      <c r="L519" s="90" t="str">
        <f t="array" ref="L519">IF('Sample list'!$I519="",CONCATENATE("Custom (",'Sample list'!$K519,")"),IF('Sample list'!$I519="No index","Custom (None)",INDEX(Index!$C$3:$V$230,MATCH('Sample list'!$J519,Index!$B$3:$B$230,0),MATCH('Sample list'!$I519,Index!$C$2:$V$2,0))))</f>
        <v>Custom (GACGTGTCAC-CTTACACTGA)</v>
      </c>
      <c r="M519" s="84"/>
      <c r="N519" s="73" t="s">
        <v>110</v>
      </c>
      <c r="O519" s="84" t="s">
        <v>196</v>
      </c>
      <c r="P519" s="71">
        <f>IF('Sample list'!$D519="","",'Sample list'!$H519)</f>
        <v>50</v>
      </c>
      <c r="Q519" s="71">
        <f>IF('Sample list'!$D519="","",'Sample list'!$G519*'Sample list'!$H519)</f>
        <v>1285</v>
      </c>
      <c r="R519" s="82" t="s">
        <v>1076</v>
      </c>
      <c r="S519" s="82" t="str">
        <f>IF('Sample list'!$D519="","",CONCATENATE('Sample information'!$B$16,"_",'Sample list'!$R519,"_org_",'Sample list'!$M519))</f>
        <v>YB-4209_PL6_org_</v>
      </c>
      <c r="T519" s="72" t="str">
        <f>IF('Sample list'!$M519="","",(CONCATENATE(20,LEFT('Sample list'!$M519,2),"-",(MID('Sample list'!$M519,3,2)),"-",(RIGHT('Sample list'!$M519,2)))))</f>
        <v/>
      </c>
      <c r="U519" s="72" t="str">
        <f>IF('Sample list'!$D519="","",IF('Sample information'!$B$22="","RML",'Sample information'!$B$22))</f>
        <v>NEBNext Ultra II Library Prep</v>
      </c>
      <c r="V519" s="72" t="s">
        <v>112</v>
      </c>
      <c r="W519" s="73"/>
      <c r="X519" s="73"/>
      <c r="Y519" s="72"/>
      <c r="Z519" s="72"/>
      <c r="AA519" s="94"/>
      <c r="AB519" s="72"/>
      <c r="AC519" s="93"/>
      <c r="AD519" s="72"/>
      <c r="AE519" s="72"/>
      <c r="AF519" s="73"/>
      <c r="AG519" s="16"/>
      <c r="AH519" s="16"/>
      <c r="AI519" s="16"/>
      <c r="AJ519" s="16"/>
      <c r="AK519" s="16"/>
      <c r="AL519" s="16"/>
      <c r="AM519" s="16"/>
      <c r="AN519" s="16"/>
      <c r="AO519" s="16"/>
      <c r="AP519" s="16"/>
      <c r="AQ519" s="16"/>
      <c r="AR519" s="16"/>
      <c r="AS519" s="16"/>
      <c r="AT519" s="16"/>
      <c r="AU519" s="16"/>
      <c r="AV519" s="16"/>
      <c r="AW519" s="16"/>
      <c r="AX519" s="16"/>
      <c r="AY519" s="16"/>
      <c r="AZ519" s="16"/>
    </row>
    <row r="520" ht="15.75" customHeight="1">
      <c r="A520" s="90" t="str">
        <f>IF('Sample list'!$D520="","",CONCATENATE('Sample information'!B$16," #1"," ",'Sample list'!$M520))</f>
        <v>YB-4209 #1 </v>
      </c>
      <c r="B520" s="90" t="str">
        <f>IF('Sample list'!$D520="","",CONCATENATE('Sample information'!B$16,"-",'Sample list'!$D520))</f>
        <v>YB-4209-BGSNL885-24</v>
      </c>
      <c r="C520" s="91" t="s">
        <v>977</v>
      </c>
      <c r="D520" s="91" t="s">
        <v>1105</v>
      </c>
      <c r="E520" s="91" t="s">
        <v>115</v>
      </c>
      <c r="F520" s="82" t="s">
        <v>108</v>
      </c>
      <c r="G520" s="91">
        <v>25.7</v>
      </c>
      <c r="H520" s="91">
        <v>50.0</v>
      </c>
      <c r="I520" s="82"/>
      <c r="J520" s="82"/>
      <c r="K520" s="91" t="s">
        <v>458</v>
      </c>
      <c r="L520" s="90" t="str">
        <f t="array" ref="L520">IF('Sample list'!$I520="",CONCATENATE("Custom (",'Sample list'!$K520,")"),IF('Sample list'!$I520="No index","Custom (None)",INDEX(Index!$C$3:$V$230,MATCH('Sample list'!$J520,Index!$B$3:$B$230,0),MATCH('Sample list'!$I520,Index!$C$2:$V$2,0))))</f>
        <v>Custom (CGCGTCCATT-AAGTGCACCG)</v>
      </c>
      <c r="M520" s="84"/>
      <c r="N520" s="73" t="s">
        <v>110</v>
      </c>
      <c r="O520" s="84" t="s">
        <v>199</v>
      </c>
      <c r="P520" s="71">
        <f>IF('Sample list'!$D520="","",'Sample list'!$H520)</f>
        <v>50</v>
      </c>
      <c r="Q520" s="71">
        <f>IF('Sample list'!$D520="","",'Sample list'!$G520*'Sample list'!$H520)</f>
        <v>1285</v>
      </c>
      <c r="R520" s="82" t="s">
        <v>1076</v>
      </c>
      <c r="S520" s="82" t="str">
        <f>IF('Sample list'!$D520="","",CONCATENATE('Sample information'!$B$16,"_",'Sample list'!$R520,"_org_",'Sample list'!$M520))</f>
        <v>YB-4209_PL6_org_</v>
      </c>
      <c r="T520" s="72" t="str">
        <f>IF('Sample list'!$M520="","",(CONCATENATE(20,LEFT('Sample list'!$M520,2),"-",(MID('Sample list'!$M520,3,2)),"-",(RIGHT('Sample list'!$M520,2)))))</f>
        <v/>
      </c>
      <c r="U520" s="72" t="str">
        <f>IF('Sample list'!$D520="","",IF('Sample information'!$B$22="","RML",'Sample information'!$B$22))</f>
        <v>NEBNext Ultra II Library Prep</v>
      </c>
      <c r="V520" s="72" t="s">
        <v>112</v>
      </c>
      <c r="W520" s="73"/>
      <c r="X520" s="73"/>
      <c r="Y520" s="72"/>
      <c r="Z520" s="72"/>
      <c r="AA520" s="94"/>
      <c r="AB520" s="72"/>
      <c r="AC520" s="93"/>
      <c r="AD520" s="72"/>
      <c r="AE520" s="72"/>
      <c r="AF520" s="73"/>
      <c r="AG520" s="16"/>
      <c r="AH520" s="16"/>
      <c r="AI520" s="16"/>
      <c r="AJ520" s="16"/>
      <c r="AK520" s="16"/>
      <c r="AL520" s="16"/>
      <c r="AM520" s="16"/>
      <c r="AN520" s="16"/>
      <c r="AO520" s="16"/>
      <c r="AP520" s="16"/>
      <c r="AQ520" s="16"/>
      <c r="AR520" s="16"/>
      <c r="AS520" s="16"/>
      <c r="AT520" s="16"/>
      <c r="AU520" s="16"/>
      <c r="AV520" s="16"/>
      <c r="AW520" s="16"/>
      <c r="AX520" s="16"/>
      <c r="AY520" s="16"/>
      <c r="AZ520" s="16"/>
    </row>
    <row r="521" ht="15.75" customHeight="1">
      <c r="A521" s="90" t="str">
        <f>IF('Sample list'!$D521="","",CONCATENATE('Sample information'!B$16," #1"," ",'Sample list'!$M521))</f>
        <v>YB-4209 #1 </v>
      </c>
      <c r="B521" s="90" t="str">
        <f>IF('Sample list'!$D521="","",CONCATENATE('Sample information'!B$16,"-",'Sample list'!$D521))</f>
        <v>YB-4209-BGSNL886-24</v>
      </c>
      <c r="C521" s="91" t="s">
        <v>977</v>
      </c>
      <c r="D521" s="91" t="s">
        <v>1106</v>
      </c>
      <c r="E521" s="91" t="s">
        <v>115</v>
      </c>
      <c r="F521" s="82" t="s">
        <v>108</v>
      </c>
      <c r="G521" s="91">
        <v>25.7</v>
      </c>
      <c r="H521" s="91">
        <v>50.0</v>
      </c>
      <c r="I521" s="82"/>
      <c r="J521" s="82"/>
      <c r="K521" s="91" t="s">
        <v>460</v>
      </c>
      <c r="L521" s="90" t="str">
        <f t="array" ref="L521">IF('Sample list'!$I521="",CONCATENATE("Custom (",'Sample list'!$K521,")"),IF('Sample list'!$I521="No index","Custom (None)",INDEX(Index!$C$3:$V$230,MATCH('Sample list'!$J521,Index!$B$3:$B$230,0),MATCH('Sample list'!$I521,Index!$C$2:$V$2,0))))</f>
        <v>Custom (AGTACGGAGA-AGTTGTGATC)</v>
      </c>
      <c r="M521" s="84"/>
      <c r="N521" s="73" t="s">
        <v>110</v>
      </c>
      <c r="O521" s="84" t="s">
        <v>202</v>
      </c>
      <c r="P521" s="71">
        <f>IF('Sample list'!$D521="","",'Sample list'!$H521)</f>
        <v>50</v>
      </c>
      <c r="Q521" s="71">
        <f>IF('Sample list'!$D521="","",'Sample list'!$G521*'Sample list'!$H521)</f>
        <v>1285</v>
      </c>
      <c r="R521" s="82" t="s">
        <v>1076</v>
      </c>
      <c r="S521" s="82" t="str">
        <f>IF('Sample list'!$D521="","",CONCATENATE('Sample information'!$B$16,"_",'Sample list'!$R521,"_org_",'Sample list'!$M521))</f>
        <v>YB-4209_PL6_org_</v>
      </c>
      <c r="T521" s="72" t="str">
        <f>IF('Sample list'!$M521="","",(CONCATENATE(20,LEFT('Sample list'!$M521,2),"-",(MID('Sample list'!$M521,3,2)),"-",(RIGHT('Sample list'!$M521,2)))))</f>
        <v/>
      </c>
      <c r="U521" s="72" t="str">
        <f>IF('Sample list'!$D521="","",IF('Sample information'!$B$22="","RML",'Sample information'!$B$22))</f>
        <v>NEBNext Ultra II Library Prep</v>
      </c>
      <c r="V521" s="72" t="s">
        <v>112</v>
      </c>
      <c r="W521" s="73"/>
      <c r="X521" s="73"/>
      <c r="Y521" s="72"/>
      <c r="Z521" s="72"/>
      <c r="AA521" s="94"/>
      <c r="AB521" s="72"/>
      <c r="AC521" s="93"/>
      <c r="AD521" s="72"/>
      <c r="AE521" s="72"/>
      <c r="AF521" s="73"/>
      <c r="AG521" s="16"/>
      <c r="AH521" s="16"/>
      <c r="AI521" s="16"/>
      <c r="AJ521" s="16"/>
      <c r="AK521" s="16"/>
      <c r="AL521" s="16"/>
      <c r="AM521" s="16"/>
      <c r="AN521" s="16"/>
      <c r="AO521" s="16"/>
      <c r="AP521" s="16"/>
      <c r="AQ521" s="16"/>
      <c r="AR521" s="16"/>
      <c r="AS521" s="16"/>
      <c r="AT521" s="16"/>
      <c r="AU521" s="16"/>
      <c r="AV521" s="16"/>
      <c r="AW521" s="16"/>
      <c r="AX521" s="16"/>
      <c r="AY521" s="16"/>
      <c r="AZ521" s="16"/>
    </row>
    <row r="522" ht="15.75" customHeight="1">
      <c r="A522" s="90" t="str">
        <f>IF('Sample list'!$D522="","",CONCATENATE('Sample information'!B$16," #1"," ",'Sample list'!$M522))</f>
        <v>YB-4209 #1 </v>
      </c>
      <c r="B522" s="90" t="str">
        <f>IF('Sample list'!$D522="","",CONCATENATE('Sample information'!B$16,"-",'Sample list'!$D522))</f>
        <v>YB-4209-BGSNL887-24</v>
      </c>
      <c r="C522" s="91" t="s">
        <v>977</v>
      </c>
      <c r="D522" s="91" t="s">
        <v>1107</v>
      </c>
      <c r="E522" s="91" t="s">
        <v>115</v>
      </c>
      <c r="F522" s="82" t="s">
        <v>108</v>
      </c>
      <c r="G522" s="91">
        <v>25.7</v>
      </c>
      <c r="H522" s="91">
        <v>50.0</v>
      </c>
      <c r="I522" s="82"/>
      <c r="J522" s="82"/>
      <c r="K522" s="91" t="s">
        <v>462</v>
      </c>
      <c r="L522" s="90" t="str">
        <f t="array" ref="L522">IF('Sample list'!$I522="",CONCATENATE("Custom (",'Sample list'!$K522,")"),IF('Sample list'!$I522="No index","Custom (None)",INDEX(Index!$C$3:$V$230,MATCH('Sample list'!$J522,Index!$B$3:$B$230,0),MATCH('Sample list'!$I522,Index!$C$2:$V$2,0))))</f>
        <v>Custom (TGTGCTTCCA-TCCAACACCG)</v>
      </c>
      <c r="M522" s="84"/>
      <c r="N522" s="73" t="s">
        <v>110</v>
      </c>
      <c r="O522" s="84" t="s">
        <v>205</v>
      </c>
      <c r="P522" s="71">
        <f>IF('Sample list'!$D522="","",'Sample list'!$H522)</f>
        <v>50</v>
      </c>
      <c r="Q522" s="71">
        <f>IF('Sample list'!$D522="","",'Sample list'!$G522*'Sample list'!$H522)</f>
        <v>1285</v>
      </c>
      <c r="R522" s="82" t="s">
        <v>1076</v>
      </c>
      <c r="S522" s="82" t="str">
        <f>IF('Sample list'!$D522="","",CONCATENATE('Sample information'!$B$16,"_",'Sample list'!$R522,"_org_",'Sample list'!$M522))</f>
        <v>YB-4209_PL6_org_</v>
      </c>
      <c r="T522" s="72" t="str">
        <f>IF('Sample list'!$M522="","",(CONCATENATE(20,LEFT('Sample list'!$M522,2),"-",(MID('Sample list'!$M522,3,2)),"-",(RIGHT('Sample list'!$M522,2)))))</f>
        <v/>
      </c>
      <c r="U522" s="72" t="str">
        <f>IF('Sample list'!$D522="","",IF('Sample information'!$B$22="","RML",'Sample information'!$B$22))</f>
        <v>NEBNext Ultra II Library Prep</v>
      </c>
      <c r="V522" s="72" t="s">
        <v>112</v>
      </c>
      <c r="W522" s="73"/>
      <c r="X522" s="73"/>
      <c r="Y522" s="72"/>
      <c r="Z522" s="72"/>
      <c r="AA522" s="94"/>
      <c r="AB522" s="72"/>
      <c r="AC522" s="93"/>
      <c r="AD522" s="72"/>
      <c r="AE522" s="72"/>
      <c r="AF522" s="73"/>
      <c r="AG522" s="16"/>
      <c r="AH522" s="16"/>
      <c r="AI522" s="16"/>
      <c r="AJ522" s="16"/>
      <c r="AK522" s="16"/>
      <c r="AL522" s="16"/>
      <c r="AM522" s="16"/>
      <c r="AN522" s="16"/>
      <c r="AO522" s="16"/>
      <c r="AP522" s="16"/>
      <c r="AQ522" s="16"/>
      <c r="AR522" s="16"/>
      <c r="AS522" s="16"/>
      <c r="AT522" s="16"/>
      <c r="AU522" s="16"/>
      <c r="AV522" s="16"/>
      <c r="AW522" s="16"/>
      <c r="AX522" s="16"/>
      <c r="AY522" s="16"/>
      <c r="AZ522" s="16"/>
    </row>
    <row r="523" ht="15.75" customHeight="1">
      <c r="A523" s="90" t="str">
        <f>IF('Sample list'!$D523="","",CONCATENATE('Sample information'!B$16," #1"," ",'Sample list'!$M523))</f>
        <v>YB-4209 #1 </v>
      </c>
      <c r="B523" s="90" t="str">
        <f>IF('Sample list'!$D523="","",CONCATENATE('Sample information'!B$16,"-",'Sample list'!$D523))</f>
        <v>YB-4209-BGSNL888-24</v>
      </c>
      <c r="C523" s="91" t="s">
        <v>977</v>
      </c>
      <c r="D523" s="91" t="s">
        <v>1108</v>
      </c>
      <c r="E523" s="91" t="s">
        <v>115</v>
      </c>
      <c r="F523" s="82" t="s">
        <v>108</v>
      </c>
      <c r="G523" s="91">
        <v>25.7</v>
      </c>
      <c r="H523" s="91">
        <v>50.0</v>
      </c>
      <c r="I523" s="82"/>
      <c r="J523" s="82"/>
      <c r="K523" s="91" t="s">
        <v>464</v>
      </c>
      <c r="L523" s="90" t="str">
        <f t="array" ref="L523">IF('Sample list'!$I523="",CONCATENATE("Custom (",'Sample list'!$K523,")"),IF('Sample list'!$I523="No index","Custom (None)",INDEX(Index!$C$3:$V$230,MATCH('Sample list'!$J523,Index!$B$3:$B$230,0),MATCH('Sample list'!$I523,Index!$C$2:$V$2,0))))</f>
        <v>Custom (GTTGTCTATC-GTGTTCACGT)</v>
      </c>
      <c r="M523" s="84"/>
      <c r="N523" s="73" t="s">
        <v>110</v>
      </c>
      <c r="O523" s="84" t="s">
        <v>208</v>
      </c>
      <c r="P523" s="71">
        <f>IF('Sample list'!$D523="","",'Sample list'!$H523)</f>
        <v>50</v>
      </c>
      <c r="Q523" s="71">
        <f>IF('Sample list'!$D523="","",'Sample list'!$G523*'Sample list'!$H523)</f>
        <v>1285</v>
      </c>
      <c r="R523" s="82" t="s">
        <v>1076</v>
      </c>
      <c r="S523" s="82" t="str">
        <f>IF('Sample list'!$D523="","",CONCATENATE('Sample information'!$B$16,"_",'Sample list'!$R523,"_org_",'Sample list'!$M523))</f>
        <v>YB-4209_PL6_org_</v>
      </c>
      <c r="T523" s="72" t="str">
        <f>IF('Sample list'!$M523="","",(CONCATENATE(20,LEFT('Sample list'!$M523,2),"-",(MID('Sample list'!$M523,3,2)),"-",(RIGHT('Sample list'!$M523,2)))))</f>
        <v/>
      </c>
      <c r="U523" s="72" t="str">
        <f>IF('Sample list'!$D523="","",IF('Sample information'!$B$22="","RML",'Sample information'!$B$22))</f>
        <v>NEBNext Ultra II Library Prep</v>
      </c>
      <c r="V523" s="72" t="s">
        <v>112</v>
      </c>
      <c r="W523" s="73"/>
      <c r="X523" s="73"/>
      <c r="Y523" s="72"/>
      <c r="Z523" s="72"/>
      <c r="AA523" s="94"/>
      <c r="AB523" s="72"/>
      <c r="AC523" s="93"/>
      <c r="AD523" s="72"/>
      <c r="AE523" s="72"/>
      <c r="AF523" s="73"/>
      <c r="AG523" s="16"/>
      <c r="AH523" s="16"/>
      <c r="AI523" s="16"/>
      <c r="AJ523" s="16"/>
      <c r="AK523" s="16"/>
      <c r="AL523" s="16"/>
      <c r="AM523" s="16"/>
      <c r="AN523" s="16"/>
      <c r="AO523" s="16"/>
      <c r="AP523" s="16"/>
      <c r="AQ523" s="16"/>
      <c r="AR523" s="16"/>
      <c r="AS523" s="16"/>
      <c r="AT523" s="16"/>
      <c r="AU523" s="16"/>
      <c r="AV523" s="16"/>
      <c r="AW523" s="16"/>
      <c r="AX523" s="16"/>
      <c r="AY523" s="16"/>
      <c r="AZ523" s="16"/>
    </row>
    <row r="524" ht="15.75" customHeight="1">
      <c r="A524" s="90" t="str">
        <f>IF('Sample list'!$D524="","",CONCATENATE('Sample information'!B$16," #1"," ",'Sample list'!$M524))</f>
        <v>YB-4209 #1 </v>
      </c>
      <c r="B524" s="90" t="str">
        <f>IF('Sample list'!$D524="","",CONCATENATE('Sample information'!B$16,"-",'Sample list'!$D524))</f>
        <v>YB-4209-BGSNL889-24</v>
      </c>
      <c r="C524" s="91" t="s">
        <v>977</v>
      </c>
      <c r="D524" s="91" t="s">
        <v>1109</v>
      </c>
      <c r="E524" s="91" t="s">
        <v>115</v>
      </c>
      <c r="F524" s="82" t="s">
        <v>108</v>
      </c>
      <c r="G524" s="91">
        <v>25.7</v>
      </c>
      <c r="H524" s="91">
        <v>50.0</v>
      </c>
      <c r="I524" s="82"/>
      <c r="J524" s="82"/>
      <c r="K524" s="91" t="s">
        <v>466</v>
      </c>
      <c r="L524" s="90" t="str">
        <f t="array" ref="L524">IF('Sample list'!$I524="",CONCATENATE("Custom (",'Sample list'!$K524,")"),IF('Sample list'!$I524="No index","Custom (None)",INDEX(Index!$C$3:$V$230,MATCH('Sample list'!$J524,Index!$B$3:$B$230,0),MATCH('Sample list'!$I524,Index!$C$2:$V$2,0))))</f>
        <v>Custom (ATGAGACGCT-CCTAGGCGAT)</v>
      </c>
      <c r="M524" s="84"/>
      <c r="N524" s="73" t="s">
        <v>110</v>
      </c>
      <c r="O524" s="84" t="s">
        <v>211</v>
      </c>
      <c r="P524" s="71">
        <f>IF('Sample list'!$D524="","",'Sample list'!$H524)</f>
        <v>50</v>
      </c>
      <c r="Q524" s="71">
        <f>IF('Sample list'!$D524="","",'Sample list'!$G524*'Sample list'!$H524)</f>
        <v>1285</v>
      </c>
      <c r="R524" s="82" t="s">
        <v>1076</v>
      </c>
      <c r="S524" s="82" t="str">
        <f>IF('Sample list'!$D524="","",CONCATENATE('Sample information'!$B$16,"_",'Sample list'!$R524,"_org_",'Sample list'!$M524))</f>
        <v>YB-4209_PL6_org_</v>
      </c>
      <c r="T524" s="72" t="str">
        <f>IF('Sample list'!$M524="","",(CONCATENATE(20,LEFT('Sample list'!$M524,2),"-",(MID('Sample list'!$M524,3,2)),"-",(RIGHT('Sample list'!$M524,2)))))</f>
        <v/>
      </c>
      <c r="U524" s="72" t="str">
        <f>IF('Sample list'!$D524="","",IF('Sample information'!$B$22="","RML",'Sample information'!$B$22))</f>
        <v>NEBNext Ultra II Library Prep</v>
      </c>
      <c r="V524" s="72" t="s">
        <v>112</v>
      </c>
      <c r="W524" s="73"/>
      <c r="X524" s="73"/>
      <c r="Y524" s="72"/>
      <c r="Z524" s="72"/>
      <c r="AA524" s="94"/>
      <c r="AB524" s="72"/>
      <c r="AC524" s="93"/>
      <c r="AD524" s="72"/>
      <c r="AE524" s="72"/>
      <c r="AF524" s="73"/>
      <c r="AG524" s="16"/>
      <c r="AH524" s="16"/>
      <c r="AI524" s="16"/>
      <c r="AJ524" s="16"/>
      <c r="AK524" s="16"/>
      <c r="AL524" s="16"/>
      <c r="AM524" s="16"/>
      <c r="AN524" s="16"/>
      <c r="AO524" s="16"/>
      <c r="AP524" s="16"/>
      <c r="AQ524" s="16"/>
      <c r="AR524" s="16"/>
      <c r="AS524" s="16"/>
      <c r="AT524" s="16"/>
      <c r="AU524" s="16"/>
      <c r="AV524" s="16"/>
      <c r="AW524" s="16"/>
      <c r="AX524" s="16"/>
      <c r="AY524" s="16"/>
      <c r="AZ524" s="16"/>
    </row>
    <row r="525" ht="15.75" customHeight="1">
      <c r="A525" s="90" t="str">
        <f>IF('Sample list'!$D525="","",CONCATENATE('Sample information'!B$16," #1"," ",'Sample list'!$M525))</f>
        <v>YB-4209 #1 </v>
      </c>
      <c r="B525" s="90" t="str">
        <f>IF('Sample list'!$D525="","",CONCATENATE('Sample information'!B$16,"-",'Sample list'!$D525))</f>
        <v>YB-4209-BGSNL890-24</v>
      </c>
      <c r="C525" s="91" t="s">
        <v>977</v>
      </c>
      <c r="D525" s="91" t="s">
        <v>1110</v>
      </c>
      <c r="E525" s="91" t="s">
        <v>115</v>
      </c>
      <c r="F525" s="82" t="s">
        <v>108</v>
      </c>
      <c r="G525" s="91">
        <v>25.7</v>
      </c>
      <c r="H525" s="91">
        <v>50.0</v>
      </c>
      <c r="I525" s="82"/>
      <c r="J525" s="82"/>
      <c r="K525" s="91" t="s">
        <v>468</v>
      </c>
      <c r="L525" s="90" t="str">
        <f t="array" ref="L525">IF('Sample list'!$I525="",CONCATENATE("Custom (",'Sample list'!$K525,")"),IF('Sample list'!$I525="No index","Custom (None)",INDEX(Index!$C$3:$V$230,MATCH('Sample list'!$J525,Index!$B$3:$B$230,0),MATCH('Sample list'!$I525,Index!$C$2:$V$2,0))))</f>
        <v>Custom (CAGTATAGAG-CGTTCAACCG)</v>
      </c>
      <c r="M525" s="84"/>
      <c r="N525" s="73" t="s">
        <v>110</v>
      </c>
      <c r="O525" s="84" t="s">
        <v>214</v>
      </c>
      <c r="P525" s="71">
        <f>IF('Sample list'!$D525="","",'Sample list'!$H525)</f>
        <v>50</v>
      </c>
      <c r="Q525" s="71">
        <f>IF('Sample list'!$D525="","",'Sample list'!$G525*'Sample list'!$H525)</f>
        <v>1285</v>
      </c>
      <c r="R525" s="82" t="s">
        <v>1076</v>
      </c>
      <c r="S525" s="82" t="str">
        <f>IF('Sample list'!$D525="","",CONCATENATE('Sample information'!$B$16,"_",'Sample list'!$R525,"_org_",'Sample list'!$M525))</f>
        <v>YB-4209_PL6_org_</v>
      </c>
      <c r="T525" s="72" t="str">
        <f>IF('Sample list'!$M525="","",(CONCATENATE(20,LEFT('Sample list'!$M525,2),"-",(MID('Sample list'!$M525,3,2)),"-",(RIGHT('Sample list'!$M525,2)))))</f>
        <v/>
      </c>
      <c r="U525" s="72" t="str">
        <f>IF('Sample list'!$D525="","",IF('Sample information'!$B$22="","RML",'Sample information'!$B$22))</f>
        <v>NEBNext Ultra II Library Prep</v>
      </c>
      <c r="V525" s="72" t="s">
        <v>112</v>
      </c>
      <c r="W525" s="73"/>
      <c r="X525" s="73"/>
      <c r="Y525" s="72"/>
      <c r="Z525" s="72"/>
      <c r="AA525" s="94"/>
      <c r="AB525" s="72"/>
      <c r="AC525" s="93"/>
      <c r="AD525" s="72"/>
      <c r="AE525" s="72"/>
      <c r="AF525" s="73"/>
      <c r="AG525" s="16"/>
      <c r="AH525" s="16"/>
      <c r="AI525" s="16"/>
      <c r="AJ525" s="16"/>
      <c r="AK525" s="16"/>
      <c r="AL525" s="16"/>
      <c r="AM525" s="16"/>
      <c r="AN525" s="16"/>
      <c r="AO525" s="16"/>
      <c r="AP525" s="16"/>
      <c r="AQ525" s="16"/>
      <c r="AR525" s="16"/>
      <c r="AS525" s="16"/>
      <c r="AT525" s="16"/>
      <c r="AU525" s="16"/>
      <c r="AV525" s="16"/>
      <c r="AW525" s="16"/>
      <c r="AX525" s="16"/>
      <c r="AY525" s="16"/>
      <c r="AZ525" s="16"/>
    </row>
    <row r="526" ht="15.75" customHeight="1">
      <c r="A526" s="90" t="str">
        <f>IF('Sample list'!$D526="","",CONCATENATE('Sample information'!B$16," #1"," ",'Sample list'!$M526))</f>
        <v>YB-4209 #1 </v>
      </c>
      <c r="B526" s="90" t="str">
        <f>IF('Sample list'!$D526="","",CONCATENATE('Sample information'!B$16,"-",'Sample list'!$D526))</f>
        <v>YB-4209-BGSNL891-24</v>
      </c>
      <c r="C526" s="91" t="s">
        <v>977</v>
      </c>
      <c r="D526" s="91" t="s">
        <v>1111</v>
      </c>
      <c r="E526" s="91" t="s">
        <v>115</v>
      </c>
      <c r="F526" s="82" t="s">
        <v>108</v>
      </c>
      <c r="G526" s="91">
        <v>25.7</v>
      </c>
      <c r="H526" s="91">
        <v>50.0</v>
      </c>
      <c r="I526" s="82"/>
      <c r="J526" s="82"/>
      <c r="K526" s="91" t="s">
        <v>470</v>
      </c>
      <c r="L526" s="90" t="str">
        <f t="array" ref="L526">IF('Sample list'!$I526="",CONCATENATE("Custom (",'Sample list'!$K526,")"),IF('Sample list'!$I526="No index","Custom (None)",INDEX(Index!$C$3:$V$230,MATCH('Sample list'!$J526,Index!$B$3:$B$230,0),MATCH('Sample list'!$I526,Index!$C$2:$V$2,0))))</f>
        <v>Custom (AACCGGCTAT-TCTTATCCGG)</v>
      </c>
      <c r="M526" s="84"/>
      <c r="N526" s="73" t="s">
        <v>110</v>
      </c>
      <c r="O526" s="84" t="s">
        <v>217</v>
      </c>
      <c r="P526" s="71">
        <f>IF('Sample list'!$D526="","",'Sample list'!$H526)</f>
        <v>50</v>
      </c>
      <c r="Q526" s="71">
        <f>IF('Sample list'!$D526="","",'Sample list'!$G526*'Sample list'!$H526)</f>
        <v>1285</v>
      </c>
      <c r="R526" s="82" t="s">
        <v>1076</v>
      </c>
      <c r="S526" s="82" t="str">
        <f>IF('Sample list'!$D526="","",CONCATENATE('Sample information'!$B$16,"_",'Sample list'!$R526,"_org_",'Sample list'!$M526))</f>
        <v>YB-4209_PL6_org_</v>
      </c>
      <c r="T526" s="72" t="str">
        <f>IF('Sample list'!$M526="","",(CONCATENATE(20,LEFT('Sample list'!$M526,2),"-",(MID('Sample list'!$M526,3,2)),"-",(RIGHT('Sample list'!$M526,2)))))</f>
        <v/>
      </c>
      <c r="U526" s="72" t="str">
        <f>IF('Sample list'!$D526="","",IF('Sample information'!$B$22="","RML",'Sample information'!$B$22))</f>
        <v>NEBNext Ultra II Library Prep</v>
      </c>
      <c r="V526" s="72" t="s">
        <v>112</v>
      </c>
      <c r="W526" s="73"/>
      <c r="X526" s="73"/>
      <c r="Y526" s="72"/>
      <c r="Z526" s="72"/>
      <c r="AA526" s="94"/>
      <c r="AB526" s="72"/>
      <c r="AC526" s="93"/>
      <c r="AD526" s="72"/>
      <c r="AE526" s="72"/>
      <c r="AF526" s="73"/>
      <c r="AG526" s="16"/>
      <c r="AH526" s="16"/>
      <c r="AI526" s="16"/>
      <c r="AJ526" s="16"/>
      <c r="AK526" s="16"/>
      <c r="AL526" s="16"/>
      <c r="AM526" s="16"/>
      <c r="AN526" s="16"/>
      <c r="AO526" s="16"/>
      <c r="AP526" s="16"/>
      <c r="AQ526" s="16"/>
      <c r="AR526" s="16"/>
      <c r="AS526" s="16"/>
      <c r="AT526" s="16"/>
      <c r="AU526" s="16"/>
      <c r="AV526" s="16"/>
      <c r="AW526" s="16"/>
      <c r="AX526" s="16"/>
      <c r="AY526" s="16"/>
      <c r="AZ526" s="16"/>
    </row>
    <row r="527" ht="15.75" customHeight="1">
      <c r="A527" s="90" t="str">
        <f>IF('Sample list'!$D527="","",CONCATENATE('Sample information'!B$16," #1"," ",'Sample list'!$M527))</f>
        <v>YB-4209 #1 </v>
      </c>
      <c r="B527" s="90" t="str">
        <f>IF('Sample list'!$D527="","",CONCATENATE('Sample information'!B$16,"-",'Sample list'!$D527))</f>
        <v>YB-4209-BGSNL892-24</v>
      </c>
      <c r="C527" s="91" t="s">
        <v>977</v>
      </c>
      <c r="D527" s="91" t="s">
        <v>1112</v>
      </c>
      <c r="E527" s="91" t="s">
        <v>115</v>
      </c>
      <c r="F527" s="82" t="s">
        <v>108</v>
      </c>
      <c r="G527" s="91">
        <v>25.7</v>
      </c>
      <c r="H527" s="91">
        <v>50.0</v>
      </c>
      <c r="I527" s="82"/>
      <c r="J527" s="82"/>
      <c r="K527" s="91" t="s">
        <v>472</v>
      </c>
      <c r="L527" s="90" t="str">
        <f t="array" ref="L527">IF('Sample list'!$I527="",CONCATENATE("Custom (",'Sample list'!$K527,")"),IF('Sample list'!$I527="No index","Custom (None)",INDEX(Index!$C$3:$V$230,MATCH('Sample list'!$J527,Index!$B$3:$B$230,0),MATCH('Sample list'!$I527,Index!$C$2:$V$2,0))))</f>
        <v>Custom (TGATGAGAAC-CCTCCATTCT)</v>
      </c>
      <c r="M527" s="84"/>
      <c r="N527" s="73" t="s">
        <v>110</v>
      </c>
      <c r="O527" s="84" t="s">
        <v>220</v>
      </c>
      <c r="P527" s="71">
        <f>IF('Sample list'!$D527="","",'Sample list'!$H527)</f>
        <v>50</v>
      </c>
      <c r="Q527" s="71">
        <f>IF('Sample list'!$D527="","",'Sample list'!$G527*'Sample list'!$H527)</f>
        <v>1285</v>
      </c>
      <c r="R527" s="82" t="s">
        <v>1076</v>
      </c>
      <c r="S527" s="82" t="str">
        <f>IF('Sample list'!$D527="","",CONCATENATE('Sample information'!$B$16,"_",'Sample list'!$R527,"_org_",'Sample list'!$M527))</f>
        <v>YB-4209_PL6_org_</v>
      </c>
      <c r="T527" s="72" t="str">
        <f>IF('Sample list'!$M527="","",(CONCATENATE(20,LEFT('Sample list'!$M527,2),"-",(MID('Sample list'!$M527,3,2)),"-",(RIGHT('Sample list'!$M527,2)))))</f>
        <v/>
      </c>
      <c r="U527" s="72" t="str">
        <f>IF('Sample list'!$D527="","",IF('Sample information'!$B$22="","RML",'Sample information'!$B$22))</f>
        <v>NEBNext Ultra II Library Prep</v>
      </c>
      <c r="V527" s="72" t="s">
        <v>112</v>
      </c>
      <c r="W527" s="73"/>
      <c r="X527" s="73"/>
      <c r="Y527" s="72"/>
      <c r="Z527" s="72"/>
      <c r="AA527" s="94"/>
      <c r="AB527" s="72"/>
      <c r="AC527" s="93"/>
      <c r="AD527" s="72"/>
      <c r="AE527" s="72"/>
      <c r="AF527" s="73"/>
      <c r="AG527" s="16"/>
      <c r="AH527" s="16"/>
      <c r="AI527" s="16"/>
      <c r="AJ527" s="16"/>
      <c r="AK527" s="16"/>
      <c r="AL527" s="16"/>
      <c r="AM527" s="16"/>
      <c r="AN527" s="16"/>
      <c r="AO527" s="16"/>
      <c r="AP527" s="16"/>
      <c r="AQ527" s="16"/>
      <c r="AR527" s="16"/>
      <c r="AS527" s="16"/>
      <c r="AT527" s="16"/>
      <c r="AU527" s="16"/>
      <c r="AV527" s="16"/>
      <c r="AW527" s="16"/>
      <c r="AX527" s="16"/>
      <c r="AY527" s="16"/>
      <c r="AZ527" s="16"/>
    </row>
    <row r="528" ht="15.75" customHeight="1">
      <c r="A528" s="90" t="str">
        <f>IF('Sample list'!$D528="","",CONCATENATE('Sample information'!B$16," #1"," ",'Sample list'!$M528))</f>
        <v>YB-4209 #1 </v>
      </c>
      <c r="B528" s="90" t="str">
        <f>IF('Sample list'!$D528="","",CONCATENATE('Sample information'!B$16,"-",'Sample list'!$D528))</f>
        <v>YB-4209-BGSNL893-24</v>
      </c>
      <c r="C528" s="91" t="s">
        <v>977</v>
      </c>
      <c r="D528" s="91" t="s">
        <v>1113</v>
      </c>
      <c r="E528" s="91" t="s">
        <v>115</v>
      </c>
      <c r="F528" s="82" t="s">
        <v>108</v>
      </c>
      <c r="G528" s="91">
        <v>25.7</v>
      </c>
      <c r="H528" s="91">
        <v>50.0</v>
      </c>
      <c r="I528" s="82"/>
      <c r="J528" s="82"/>
      <c r="K528" s="91" t="s">
        <v>474</v>
      </c>
      <c r="L528" s="90" t="str">
        <f t="array" ref="L528">IF('Sample list'!$I528="",CONCATENATE("Custom (",'Sample list'!$K528,")"),IF('Sample list'!$I528="No index","Custom (None)",INDEX(Index!$C$3:$V$230,MATCH('Sample list'!$J528,Index!$B$3:$B$230,0),MATCH('Sample list'!$I528,Index!$C$2:$V$2,0))))</f>
        <v>Custom (ACACGCATTG-ATGTTCGCGC)</v>
      </c>
      <c r="M528" s="84"/>
      <c r="N528" s="73" t="s">
        <v>110</v>
      </c>
      <c r="O528" s="84" t="s">
        <v>223</v>
      </c>
      <c r="P528" s="71">
        <f>IF('Sample list'!$D528="","",'Sample list'!$H528)</f>
        <v>50</v>
      </c>
      <c r="Q528" s="71">
        <f>IF('Sample list'!$D528="","",'Sample list'!$G528*'Sample list'!$H528)</f>
        <v>1285</v>
      </c>
      <c r="R528" s="82" t="s">
        <v>1076</v>
      </c>
      <c r="S528" s="82" t="str">
        <f>IF('Sample list'!$D528="","",CONCATENATE('Sample information'!$B$16,"_",'Sample list'!$R528,"_org_",'Sample list'!$M528))</f>
        <v>YB-4209_PL6_org_</v>
      </c>
      <c r="T528" s="72" t="str">
        <f>IF('Sample list'!$M528="","",(CONCATENATE(20,LEFT('Sample list'!$M528,2),"-",(MID('Sample list'!$M528,3,2)),"-",(RIGHT('Sample list'!$M528,2)))))</f>
        <v/>
      </c>
      <c r="U528" s="72" t="str">
        <f>IF('Sample list'!$D528="","",IF('Sample information'!$B$22="","RML",'Sample information'!$B$22))</f>
        <v>NEBNext Ultra II Library Prep</v>
      </c>
      <c r="V528" s="72" t="s">
        <v>112</v>
      </c>
      <c r="W528" s="73"/>
      <c r="X528" s="73"/>
      <c r="Y528" s="72"/>
      <c r="Z528" s="72"/>
      <c r="AA528" s="94"/>
      <c r="AB528" s="72"/>
      <c r="AC528" s="93"/>
      <c r="AD528" s="72"/>
      <c r="AE528" s="72"/>
      <c r="AF528" s="73"/>
      <c r="AG528" s="16"/>
      <c r="AH528" s="16"/>
      <c r="AI528" s="16"/>
      <c r="AJ528" s="16"/>
      <c r="AK528" s="16"/>
      <c r="AL528" s="16"/>
      <c r="AM528" s="16"/>
      <c r="AN528" s="16"/>
      <c r="AO528" s="16"/>
      <c r="AP528" s="16"/>
      <c r="AQ528" s="16"/>
      <c r="AR528" s="16"/>
      <c r="AS528" s="16"/>
      <c r="AT528" s="16"/>
      <c r="AU528" s="16"/>
      <c r="AV528" s="16"/>
      <c r="AW528" s="16"/>
      <c r="AX528" s="16"/>
      <c r="AY528" s="16"/>
      <c r="AZ528" s="16"/>
    </row>
    <row r="529" ht="15.75" customHeight="1">
      <c r="A529" s="90" t="str">
        <f>IF('Sample list'!$D529="","",CONCATENATE('Sample information'!B$16," #1"," ",'Sample list'!$M529))</f>
        <v>YB-4209 #1 </v>
      </c>
      <c r="B529" s="90" t="str">
        <f>IF('Sample list'!$D529="","",CONCATENATE('Sample information'!B$16,"-",'Sample list'!$D529))</f>
        <v>YB-4209-BGSNL894-24</v>
      </c>
      <c r="C529" s="91" t="s">
        <v>977</v>
      </c>
      <c r="D529" s="91" t="s">
        <v>1114</v>
      </c>
      <c r="E529" s="91" t="s">
        <v>115</v>
      </c>
      <c r="F529" s="82" t="s">
        <v>108</v>
      </c>
      <c r="G529" s="91">
        <v>25.7</v>
      </c>
      <c r="H529" s="91">
        <v>50.0</v>
      </c>
      <c r="I529" s="82"/>
      <c r="J529" s="82"/>
      <c r="K529" s="91" t="s">
        <v>476</v>
      </c>
      <c r="L529" s="90" t="str">
        <f t="array" ref="L529">IF('Sample list'!$I529="",CONCATENATE("Custom (",'Sample list'!$K529,")"),IF('Sample list'!$I529="No index","Custom (None)",INDEX(Index!$C$3:$V$230,MATCH('Sample list'!$J529,Index!$B$3:$B$230,0),MATCH('Sample list'!$I529,Index!$C$2:$V$2,0))))</f>
        <v>Custom (TGTACACTCA-ATTCGCCGGT)</v>
      </c>
      <c r="M529" s="84"/>
      <c r="N529" s="73" t="s">
        <v>110</v>
      </c>
      <c r="O529" s="84" t="s">
        <v>226</v>
      </c>
      <c r="P529" s="71">
        <f>IF('Sample list'!$D529="","",'Sample list'!$H529)</f>
        <v>50</v>
      </c>
      <c r="Q529" s="71">
        <f>IF('Sample list'!$D529="","",'Sample list'!$G529*'Sample list'!$H529)</f>
        <v>1285</v>
      </c>
      <c r="R529" s="82" t="s">
        <v>1076</v>
      </c>
      <c r="S529" s="82" t="str">
        <f>IF('Sample list'!$D529="","",CONCATENATE('Sample information'!$B$16,"_",'Sample list'!$R529,"_org_",'Sample list'!$M529))</f>
        <v>YB-4209_PL6_org_</v>
      </c>
      <c r="T529" s="72" t="str">
        <f>IF('Sample list'!$M529="","",(CONCATENATE(20,LEFT('Sample list'!$M529,2),"-",(MID('Sample list'!$M529,3,2)),"-",(RIGHT('Sample list'!$M529,2)))))</f>
        <v/>
      </c>
      <c r="U529" s="72" t="str">
        <f>IF('Sample list'!$D529="","",IF('Sample information'!$B$22="","RML",'Sample information'!$B$22))</f>
        <v>NEBNext Ultra II Library Prep</v>
      </c>
      <c r="V529" s="72" t="s">
        <v>112</v>
      </c>
      <c r="W529" s="73"/>
      <c r="X529" s="73"/>
      <c r="Y529" s="72"/>
      <c r="Z529" s="72"/>
      <c r="AA529" s="94"/>
      <c r="AB529" s="72"/>
      <c r="AC529" s="93"/>
      <c r="AD529" s="72"/>
      <c r="AE529" s="72"/>
      <c r="AF529" s="73"/>
      <c r="AG529" s="16"/>
      <c r="AH529" s="16"/>
      <c r="AI529" s="16"/>
      <c r="AJ529" s="16"/>
      <c r="AK529" s="16"/>
      <c r="AL529" s="16"/>
      <c r="AM529" s="16"/>
      <c r="AN529" s="16"/>
      <c r="AO529" s="16"/>
      <c r="AP529" s="16"/>
      <c r="AQ529" s="16"/>
      <c r="AR529" s="16"/>
      <c r="AS529" s="16"/>
      <c r="AT529" s="16"/>
      <c r="AU529" s="16"/>
      <c r="AV529" s="16"/>
      <c r="AW529" s="16"/>
      <c r="AX529" s="16"/>
      <c r="AY529" s="16"/>
      <c r="AZ529" s="16"/>
    </row>
    <row r="530" ht="15.75" customHeight="1">
      <c r="A530" s="90" t="str">
        <f>IF('Sample list'!$D530="","",CONCATENATE('Sample information'!B$16," #1"," ",'Sample list'!$M530))</f>
        <v>YB-4209 #1 </v>
      </c>
      <c r="B530" s="90" t="str">
        <f>IF('Sample list'!$D530="","",CONCATENATE('Sample information'!B$16,"-",'Sample list'!$D530))</f>
        <v>YB-4209-BGSNL895-24</v>
      </c>
      <c r="C530" s="91" t="s">
        <v>977</v>
      </c>
      <c r="D530" s="91" t="s">
        <v>1115</v>
      </c>
      <c r="E530" s="91" t="s">
        <v>115</v>
      </c>
      <c r="F530" s="82" t="s">
        <v>108</v>
      </c>
      <c r="G530" s="91">
        <v>25.7</v>
      </c>
      <c r="H530" s="91">
        <v>50.0</v>
      </c>
      <c r="I530" s="82"/>
      <c r="J530" s="82"/>
      <c r="K530" s="91" t="s">
        <v>478</v>
      </c>
      <c r="L530" s="90" t="str">
        <f t="array" ref="L530">IF('Sample list'!$I530="",CONCATENATE("Custom (",'Sample list'!$K530,")"),IF('Sample list'!$I530="No index","Custom (None)",INDEX(Index!$C$3:$V$230,MATCH('Sample list'!$J530,Index!$B$3:$B$230,0),MATCH('Sample list'!$I530,Index!$C$2:$V$2,0))))</f>
        <v>Custom (CTTGGAAGCA-CAGATGTTAC)</v>
      </c>
      <c r="M530" s="84"/>
      <c r="N530" s="73" t="s">
        <v>110</v>
      </c>
      <c r="O530" s="84" t="s">
        <v>229</v>
      </c>
      <c r="P530" s="71">
        <f>IF('Sample list'!$D530="","",'Sample list'!$H530)</f>
        <v>50</v>
      </c>
      <c r="Q530" s="71">
        <f>IF('Sample list'!$D530="","",'Sample list'!$G530*'Sample list'!$H530)</f>
        <v>1285</v>
      </c>
      <c r="R530" s="82" t="s">
        <v>1076</v>
      </c>
      <c r="S530" s="82" t="str">
        <f>IF('Sample list'!$D530="","",CONCATENATE('Sample information'!$B$16,"_",'Sample list'!$R530,"_org_",'Sample list'!$M530))</f>
        <v>YB-4209_PL6_org_</v>
      </c>
      <c r="T530" s="72" t="str">
        <f>IF('Sample list'!$M530="","",(CONCATENATE(20,LEFT('Sample list'!$M530,2),"-",(MID('Sample list'!$M530,3,2)),"-",(RIGHT('Sample list'!$M530,2)))))</f>
        <v/>
      </c>
      <c r="U530" s="72" t="str">
        <f>IF('Sample list'!$D530="","",IF('Sample information'!$B$22="","RML",'Sample information'!$B$22))</f>
        <v>NEBNext Ultra II Library Prep</v>
      </c>
      <c r="V530" s="72" t="s">
        <v>112</v>
      </c>
      <c r="W530" s="73"/>
      <c r="X530" s="73"/>
      <c r="Y530" s="72"/>
      <c r="Z530" s="72"/>
      <c r="AA530" s="94"/>
      <c r="AB530" s="72"/>
      <c r="AC530" s="93"/>
      <c r="AD530" s="72"/>
      <c r="AE530" s="72"/>
      <c r="AF530" s="73"/>
      <c r="AG530" s="16"/>
      <c r="AH530" s="16"/>
      <c r="AI530" s="16"/>
      <c r="AJ530" s="16"/>
      <c r="AK530" s="16"/>
      <c r="AL530" s="16"/>
      <c r="AM530" s="16"/>
      <c r="AN530" s="16"/>
      <c r="AO530" s="16"/>
      <c r="AP530" s="16"/>
      <c r="AQ530" s="16"/>
      <c r="AR530" s="16"/>
      <c r="AS530" s="16"/>
      <c r="AT530" s="16"/>
      <c r="AU530" s="16"/>
      <c r="AV530" s="16"/>
      <c r="AW530" s="16"/>
      <c r="AX530" s="16"/>
      <c r="AY530" s="16"/>
      <c r="AZ530" s="16"/>
    </row>
    <row r="531" ht="15.75" customHeight="1">
      <c r="A531" s="90" t="str">
        <f>IF('Sample list'!$D531="","",CONCATENATE('Sample information'!B$16," #1"," ",'Sample list'!$M531))</f>
        <v>YB-4209 #1 </v>
      </c>
      <c r="B531" s="90" t="str">
        <f>IF('Sample list'!$D531="","",CONCATENATE('Sample information'!B$16,"-",'Sample list'!$D531))</f>
        <v>YB-4209-BGSNL896-24</v>
      </c>
      <c r="C531" s="91" t="s">
        <v>977</v>
      </c>
      <c r="D531" s="91" t="s">
        <v>1116</v>
      </c>
      <c r="E531" s="91" t="s">
        <v>115</v>
      </c>
      <c r="F531" s="82" t="s">
        <v>108</v>
      </c>
      <c r="G531" s="91">
        <v>25.7</v>
      </c>
      <c r="H531" s="91">
        <v>50.0</v>
      </c>
      <c r="I531" s="82"/>
      <c r="J531" s="82"/>
      <c r="K531" s="91" t="s">
        <v>480</v>
      </c>
      <c r="L531" s="90" t="str">
        <f t="array" ref="L531">IF('Sample list'!$I531="",CONCATENATE("Custom (",'Sample list'!$K531,")"),IF('Sample list'!$I531="No index","Custom (None)",INDEX(Index!$C$3:$V$230,MATCH('Sample list'!$J531,Index!$B$3:$B$230,0),MATCH('Sample list'!$I531,Index!$C$2:$V$2,0))))</f>
        <v>Custom (GCAGAGTAGG-TGCAATTGGC)</v>
      </c>
      <c r="M531" s="84"/>
      <c r="N531" s="73" t="s">
        <v>110</v>
      </c>
      <c r="O531" s="84" t="s">
        <v>232</v>
      </c>
      <c r="P531" s="71">
        <f>IF('Sample list'!$D531="","",'Sample list'!$H531)</f>
        <v>50</v>
      </c>
      <c r="Q531" s="71">
        <f>IF('Sample list'!$D531="","",'Sample list'!$G531*'Sample list'!$H531)</f>
        <v>1285</v>
      </c>
      <c r="R531" s="82" t="s">
        <v>1076</v>
      </c>
      <c r="S531" s="82" t="str">
        <f>IF('Sample list'!$D531="","",CONCATENATE('Sample information'!$B$16,"_",'Sample list'!$R531,"_org_",'Sample list'!$M531))</f>
        <v>YB-4209_PL6_org_</v>
      </c>
      <c r="T531" s="72" t="str">
        <f>IF('Sample list'!$M531="","",(CONCATENATE(20,LEFT('Sample list'!$M531,2),"-",(MID('Sample list'!$M531,3,2)),"-",(RIGHT('Sample list'!$M531,2)))))</f>
        <v/>
      </c>
      <c r="U531" s="72" t="str">
        <f>IF('Sample list'!$D531="","",IF('Sample information'!$B$22="","RML",'Sample information'!$B$22))</f>
        <v>NEBNext Ultra II Library Prep</v>
      </c>
      <c r="V531" s="72" t="s">
        <v>112</v>
      </c>
      <c r="W531" s="73"/>
      <c r="X531" s="73"/>
      <c r="Y531" s="72"/>
      <c r="Z531" s="72"/>
      <c r="AA531" s="94"/>
      <c r="AB531" s="72"/>
      <c r="AC531" s="93"/>
      <c r="AD531" s="72"/>
      <c r="AE531" s="72"/>
      <c r="AF531" s="73"/>
      <c r="AG531" s="16"/>
      <c r="AH531" s="16"/>
      <c r="AI531" s="16"/>
      <c r="AJ531" s="16"/>
      <c r="AK531" s="16"/>
      <c r="AL531" s="16"/>
      <c r="AM531" s="16"/>
      <c r="AN531" s="16"/>
      <c r="AO531" s="16"/>
      <c r="AP531" s="16"/>
      <c r="AQ531" s="16"/>
      <c r="AR531" s="16"/>
      <c r="AS531" s="16"/>
      <c r="AT531" s="16"/>
      <c r="AU531" s="16"/>
      <c r="AV531" s="16"/>
      <c r="AW531" s="16"/>
      <c r="AX531" s="16"/>
      <c r="AY531" s="16"/>
      <c r="AZ531" s="16"/>
    </row>
    <row r="532" ht="15.75" customHeight="1">
      <c r="A532" s="90" t="str">
        <f>IF('Sample list'!$D532="","",CONCATENATE('Sample information'!B$16," #1"," ",'Sample list'!$M532))</f>
        <v>YB-4209 #1 </v>
      </c>
      <c r="B532" s="90" t="str">
        <f>IF('Sample list'!$D532="","",CONCATENATE('Sample information'!B$16,"-",'Sample list'!$D532))</f>
        <v>YB-4209-BGSNL897-24</v>
      </c>
      <c r="C532" s="91" t="s">
        <v>977</v>
      </c>
      <c r="D532" s="91" t="s">
        <v>1117</v>
      </c>
      <c r="E532" s="91" t="s">
        <v>115</v>
      </c>
      <c r="F532" s="82" t="s">
        <v>108</v>
      </c>
      <c r="G532" s="91">
        <v>25.7</v>
      </c>
      <c r="H532" s="91">
        <v>50.0</v>
      </c>
      <c r="I532" s="82"/>
      <c r="J532" s="82"/>
      <c r="K532" s="91" t="s">
        <v>482</v>
      </c>
      <c r="L532" s="90" t="str">
        <f t="array" ref="L532">IF('Sample list'!$I532="",CONCATENATE("Custom (",'Sample list'!$K532,")"),IF('Sample list'!$I532="No index","Custom (None)",INDEX(Index!$C$3:$V$230,MATCH('Sample list'!$J532,Index!$B$3:$B$230,0),MATCH('Sample list'!$I532,Index!$C$2:$V$2,0))))</f>
        <v>Custom (CTCTCAGCGA-AATGCTCTAG)</v>
      </c>
      <c r="M532" s="84"/>
      <c r="N532" s="73" t="s">
        <v>110</v>
      </c>
      <c r="O532" s="84" t="s">
        <v>235</v>
      </c>
      <c r="P532" s="71">
        <f>IF('Sample list'!$D532="","",'Sample list'!$H532)</f>
        <v>50</v>
      </c>
      <c r="Q532" s="71">
        <f>IF('Sample list'!$D532="","",'Sample list'!$G532*'Sample list'!$H532)</f>
        <v>1285</v>
      </c>
      <c r="R532" s="82" t="s">
        <v>1076</v>
      </c>
      <c r="S532" s="82" t="str">
        <f>IF('Sample list'!$D532="","",CONCATENATE('Sample information'!$B$16,"_",'Sample list'!$R532,"_org_",'Sample list'!$M532))</f>
        <v>YB-4209_PL6_org_</v>
      </c>
      <c r="T532" s="72" t="str">
        <f>IF('Sample list'!$M532="","",(CONCATENATE(20,LEFT('Sample list'!$M532,2),"-",(MID('Sample list'!$M532,3,2)),"-",(RIGHT('Sample list'!$M532,2)))))</f>
        <v/>
      </c>
      <c r="U532" s="72" t="str">
        <f>IF('Sample list'!$D532="","",IF('Sample information'!$B$22="","RML",'Sample information'!$B$22))</f>
        <v>NEBNext Ultra II Library Prep</v>
      </c>
      <c r="V532" s="72" t="s">
        <v>112</v>
      </c>
      <c r="W532" s="73"/>
      <c r="X532" s="73"/>
      <c r="Y532" s="72"/>
      <c r="Z532" s="72"/>
      <c r="AA532" s="94"/>
      <c r="AB532" s="72"/>
      <c r="AC532" s="93"/>
      <c r="AD532" s="72"/>
      <c r="AE532" s="72"/>
      <c r="AF532" s="73"/>
      <c r="AG532" s="16"/>
      <c r="AH532" s="16"/>
      <c r="AI532" s="16"/>
      <c r="AJ532" s="16"/>
      <c r="AK532" s="16"/>
      <c r="AL532" s="16"/>
      <c r="AM532" s="16"/>
      <c r="AN532" s="16"/>
      <c r="AO532" s="16"/>
      <c r="AP532" s="16"/>
      <c r="AQ532" s="16"/>
      <c r="AR532" s="16"/>
      <c r="AS532" s="16"/>
      <c r="AT532" s="16"/>
      <c r="AU532" s="16"/>
      <c r="AV532" s="16"/>
      <c r="AW532" s="16"/>
      <c r="AX532" s="16"/>
      <c r="AY532" s="16"/>
      <c r="AZ532" s="16"/>
    </row>
    <row r="533" ht="15.75" customHeight="1">
      <c r="A533" s="90" t="str">
        <f>IF('Sample list'!$D533="","",CONCATENATE('Sample information'!B$16," #1"," ",'Sample list'!$M533))</f>
        <v>YB-4209 #1 </v>
      </c>
      <c r="B533" s="90" t="str">
        <f>IF('Sample list'!$D533="","",CONCATENATE('Sample information'!B$16,"-",'Sample list'!$D533))</f>
        <v>YB-4209-BGSNL898-24</v>
      </c>
      <c r="C533" s="91" t="s">
        <v>977</v>
      </c>
      <c r="D533" s="91" t="s">
        <v>1118</v>
      </c>
      <c r="E533" s="91" t="s">
        <v>115</v>
      </c>
      <c r="F533" s="82" t="s">
        <v>108</v>
      </c>
      <c r="G533" s="91">
        <v>25.7</v>
      </c>
      <c r="H533" s="91">
        <v>50.0</v>
      </c>
      <c r="I533" s="82"/>
      <c r="J533" s="82"/>
      <c r="K533" s="91" t="s">
        <v>484</v>
      </c>
      <c r="L533" s="90" t="str">
        <f t="array" ref="L533">IF('Sample list'!$I533="",CONCATENATE("Custom (",'Sample list'!$K533,")"),IF('Sample list'!$I533="No index","Custom (None)",INDEX(Index!$C$3:$V$230,MATCH('Sample list'!$J533,Index!$B$3:$B$230,0),MATCH('Sample list'!$I533,Index!$C$2:$V$2,0))))</f>
        <v>Custom (GCAATTAGCG-CCATCGCATT)</v>
      </c>
      <c r="M533" s="84"/>
      <c r="N533" s="73" t="s">
        <v>110</v>
      </c>
      <c r="O533" s="84" t="s">
        <v>238</v>
      </c>
      <c r="P533" s="71">
        <f>IF('Sample list'!$D533="","",'Sample list'!$H533)</f>
        <v>50</v>
      </c>
      <c r="Q533" s="71">
        <f>IF('Sample list'!$D533="","",'Sample list'!$G533*'Sample list'!$H533)</f>
        <v>1285</v>
      </c>
      <c r="R533" s="82" t="s">
        <v>1076</v>
      </c>
      <c r="S533" s="82" t="str">
        <f>IF('Sample list'!$D533="","",CONCATENATE('Sample information'!$B$16,"_",'Sample list'!$R533,"_org_",'Sample list'!$M533))</f>
        <v>YB-4209_PL6_org_</v>
      </c>
      <c r="T533" s="72" t="str">
        <f>IF('Sample list'!$M533="","",(CONCATENATE(20,LEFT('Sample list'!$M533,2),"-",(MID('Sample list'!$M533,3,2)),"-",(RIGHT('Sample list'!$M533,2)))))</f>
        <v/>
      </c>
      <c r="U533" s="72" t="str">
        <f>IF('Sample list'!$D533="","",IF('Sample information'!$B$22="","RML",'Sample information'!$B$22))</f>
        <v>NEBNext Ultra II Library Prep</v>
      </c>
      <c r="V533" s="72" t="s">
        <v>112</v>
      </c>
      <c r="W533" s="73"/>
      <c r="X533" s="73"/>
      <c r="Y533" s="72"/>
      <c r="Z533" s="72"/>
      <c r="AA533" s="94"/>
      <c r="AB533" s="72"/>
      <c r="AC533" s="93"/>
      <c r="AD533" s="72"/>
      <c r="AE533" s="72"/>
      <c r="AF533" s="73"/>
      <c r="AG533" s="16"/>
      <c r="AH533" s="16"/>
      <c r="AI533" s="16"/>
      <c r="AJ533" s="16"/>
      <c r="AK533" s="16"/>
      <c r="AL533" s="16"/>
      <c r="AM533" s="16"/>
      <c r="AN533" s="16"/>
      <c r="AO533" s="16"/>
      <c r="AP533" s="16"/>
      <c r="AQ533" s="16"/>
      <c r="AR533" s="16"/>
      <c r="AS533" s="16"/>
      <c r="AT533" s="16"/>
      <c r="AU533" s="16"/>
      <c r="AV533" s="16"/>
      <c r="AW533" s="16"/>
      <c r="AX533" s="16"/>
      <c r="AY533" s="16"/>
      <c r="AZ533" s="16"/>
    </row>
    <row r="534" ht="15.75" customHeight="1">
      <c r="A534" s="90" t="str">
        <f>IF('Sample list'!$D534="","",CONCATENATE('Sample information'!B$16," #1"," ",'Sample list'!$M534))</f>
        <v>YB-4209 #1 </v>
      </c>
      <c r="B534" s="90" t="str">
        <f>IF('Sample list'!$D534="","",CONCATENATE('Sample information'!B$16,"-",'Sample list'!$D534))</f>
        <v>YB-4209-BGSNL899-24</v>
      </c>
      <c r="C534" s="91" t="s">
        <v>977</v>
      </c>
      <c r="D534" s="91" t="s">
        <v>1119</v>
      </c>
      <c r="E534" s="91" t="s">
        <v>115</v>
      </c>
      <c r="F534" s="82" t="s">
        <v>108</v>
      </c>
      <c r="G534" s="91">
        <v>25.7</v>
      </c>
      <c r="H534" s="91">
        <v>50.0</v>
      </c>
      <c r="I534" s="82"/>
      <c r="J534" s="82"/>
      <c r="K534" s="91" t="s">
        <v>486</v>
      </c>
      <c r="L534" s="90" t="str">
        <f t="array" ref="L534">IF('Sample list'!$I534="",CONCATENATE("Custom (",'Sample list'!$K534,")"),IF('Sample list'!$I534="No index","Custom (None)",INDEX(Index!$C$3:$V$230,MATCH('Sample list'!$J534,Index!$B$3:$B$230,0),MATCH('Sample list'!$I534,Index!$C$2:$V$2,0))))</f>
        <v>Custom (TGACAGCTGA-ACAGCTCCTG)</v>
      </c>
      <c r="M534" s="84"/>
      <c r="N534" s="73" t="s">
        <v>110</v>
      </c>
      <c r="O534" s="84" t="s">
        <v>241</v>
      </c>
      <c r="P534" s="71">
        <f>IF('Sample list'!$D534="","",'Sample list'!$H534)</f>
        <v>50</v>
      </c>
      <c r="Q534" s="71">
        <f>IF('Sample list'!$D534="","",'Sample list'!$G534*'Sample list'!$H534)</f>
        <v>1285</v>
      </c>
      <c r="R534" s="82" t="s">
        <v>1076</v>
      </c>
      <c r="S534" s="82" t="str">
        <f>IF('Sample list'!$D534="","",CONCATENATE('Sample information'!$B$16,"_",'Sample list'!$R534,"_org_",'Sample list'!$M534))</f>
        <v>YB-4209_PL6_org_</v>
      </c>
      <c r="T534" s="72" t="str">
        <f>IF('Sample list'!$M534="","",(CONCATENATE(20,LEFT('Sample list'!$M534,2),"-",(MID('Sample list'!$M534,3,2)),"-",(RIGHT('Sample list'!$M534,2)))))</f>
        <v/>
      </c>
      <c r="U534" s="72" t="str">
        <f>IF('Sample list'!$D534="","",IF('Sample information'!$B$22="","RML",'Sample information'!$B$22))</f>
        <v>NEBNext Ultra II Library Prep</v>
      </c>
      <c r="V534" s="72" t="s">
        <v>112</v>
      </c>
      <c r="W534" s="73"/>
      <c r="X534" s="73"/>
      <c r="Y534" s="72"/>
      <c r="Z534" s="72"/>
      <c r="AA534" s="94"/>
      <c r="AB534" s="72"/>
      <c r="AC534" s="93"/>
      <c r="AD534" s="72"/>
      <c r="AE534" s="72"/>
      <c r="AF534" s="73"/>
      <c r="AG534" s="16"/>
      <c r="AH534" s="16"/>
      <c r="AI534" s="16"/>
      <c r="AJ534" s="16"/>
      <c r="AK534" s="16"/>
      <c r="AL534" s="16"/>
      <c r="AM534" s="16"/>
      <c r="AN534" s="16"/>
      <c r="AO534" s="16"/>
      <c r="AP534" s="16"/>
      <c r="AQ534" s="16"/>
      <c r="AR534" s="16"/>
      <c r="AS534" s="16"/>
      <c r="AT534" s="16"/>
      <c r="AU534" s="16"/>
      <c r="AV534" s="16"/>
      <c r="AW534" s="16"/>
      <c r="AX534" s="16"/>
      <c r="AY534" s="16"/>
      <c r="AZ534" s="16"/>
    </row>
    <row r="535" ht="15.75" customHeight="1">
      <c r="A535" s="90" t="str">
        <f>IF('Sample list'!$D535="","",CONCATENATE('Sample information'!B$16," #1"," ",'Sample list'!$M535))</f>
        <v>YB-4209 #1 </v>
      </c>
      <c r="B535" s="90" t="str">
        <f>IF('Sample list'!$D535="","",CONCATENATE('Sample information'!B$16,"-",'Sample list'!$D535))</f>
        <v>YB-4209-BGSNL900-24</v>
      </c>
      <c r="C535" s="91" t="s">
        <v>977</v>
      </c>
      <c r="D535" s="91" t="s">
        <v>1120</v>
      </c>
      <c r="E535" s="91" t="s">
        <v>115</v>
      </c>
      <c r="F535" s="82" t="s">
        <v>108</v>
      </c>
      <c r="G535" s="91">
        <v>25.7</v>
      </c>
      <c r="H535" s="91">
        <v>50.0</v>
      </c>
      <c r="I535" s="82"/>
      <c r="J535" s="82"/>
      <c r="K535" s="91" t="s">
        <v>488</v>
      </c>
      <c r="L535" s="90" t="str">
        <f t="array" ref="L535">IF('Sample list'!$I535="",CONCATENATE("Custom (",'Sample list'!$K535,")"),IF('Sample list'!$I535="No index","Custom (None)",INDEX(Index!$C$3:$V$230,MATCH('Sample list'!$J535,Index!$B$3:$B$230,0),MATCH('Sample list'!$I535,Index!$C$2:$V$2,0))))</f>
        <v>Custom (TCTGTCGTCT-GAGCTGGAAT)</v>
      </c>
      <c r="M535" s="84"/>
      <c r="N535" s="73" t="s">
        <v>110</v>
      </c>
      <c r="O535" s="84" t="s">
        <v>244</v>
      </c>
      <c r="P535" s="71">
        <f>IF('Sample list'!$D535="","",'Sample list'!$H535)</f>
        <v>50</v>
      </c>
      <c r="Q535" s="71">
        <f>IF('Sample list'!$D535="","",'Sample list'!$G535*'Sample list'!$H535)</f>
        <v>1285</v>
      </c>
      <c r="R535" s="82" t="s">
        <v>1076</v>
      </c>
      <c r="S535" s="82" t="str">
        <f>IF('Sample list'!$D535="","",CONCATENATE('Sample information'!$B$16,"_",'Sample list'!$R535,"_org_",'Sample list'!$M535))</f>
        <v>YB-4209_PL6_org_</v>
      </c>
      <c r="T535" s="72" t="str">
        <f>IF('Sample list'!$M535="","",(CONCATENATE(20,LEFT('Sample list'!$M535,2),"-",(MID('Sample list'!$M535,3,2)),"-",(RIGHT('Sample list'!$M535,2)))))</f>
        <v/>
      </c>
      <c r="U535" s="72" t="str">
        <f>IF('Sample list'!$D535="","",IF('Sample information'!$B$22="","RML",'Sample information'!$B$22))</f>
        <v>NEBNext Ultra II Library Prep</v>
      </c>
      <c r="V535" s="72" t="s">
        <v>112</v>
      </c>
      <c r="W535" s="73"/>
      <c r="X535" s="73"/>
      <c r="Y535" s="72"/>
      <c r="Z535" s="72"/>
      <c r="AA535" s="94"/>
      <c r="AB535" s="72"/>
      <c r="AC535" s="93"/>
      <c r="AD535" s="72"/>
      <c r="AE535" s="72"/>
      <c r="AF535" s="73"/>
      <c r="AG535" s="16"/>
      <c r="AH535" s="16"/>
      <c r="AI535" s="16"/>
      <c r="AJ535" s="16"/>
      <c r="AK535" s="16"/>
      <c r="AL535" s="16"/>
      <c r="AM535" s="16"/>
      <c r="AN535" s="16"/>
      <c r="AO535" s="16"/>
      <c r="AP535" s="16"/>
      <c r="AQ535" s="16"/>
      <c r="AR535" s="16"/>
      <c r="AS535" s="16"/>
      <c r="AT535" s="16"/>
      <c r="AU535" s="16"/>
      <c r="AV535" s="16"/>
      <c r="AW535" s="16"/>
      <c r="AX535" s="16"/>
      <c r="AY535" s="16"/>
      <c r="AZ535" s="16"/>
    </row>
    <row r="536" ht="15.75" customHeight="1">
      <c r="A536" s="90" t="str">
        <f>IF('Sample list'!$D536="","",CONCATENATE('Sample information'!B$16," #1"," ",'Sample list'!$M536))</f>
        <v>YB-4209 #1 </v>
      </c>
      <c r="B536" s="90" t="str">
        <f>IF('Sample list'!$D536="","",CONCATENATE('Sample information'!B$16,"-",'Sample list'!$D536))</f>
        <v>YB-4209-BGSNL901-24</v>
      </c>
      <c r="C536" s="91" t="s">
        <v>977</v>
      </c>
      <c r="D536" s="91" t="s">
        <v>1121</v>
      </c>
      <c r="E536" s="91" t="s">
        <v>115</v>
      </c>
      <c r="F536" s="82" t="s">
        <v>108</v>
      </c>
      <c r="G536" s="91">
        <v>25.7</v>
      </c>
      <c r="H536" s="91">
        <v>50.0</v>
      </c>
      <c r="I536" s="82"/>
      <c r="J536" s="82"/>
      <c r="K536" s="91" t="s">
        <v>490</v>
      </c>
      <c r="L536" s="90" t="str">
        <f t="array" ref="L536">IF('Sample list'!$I536="",CONCATENATE("Custom (",'Sample list'!$K536,")"),IF('Sample list'!$I536="No index","Custom (None)",INDEX(Index!$C$3:$V$230,MATCH('Sample list'!$J536,Index!$B$3:$B$230,0),MATCH('Sample list'!$I536,Index!$C$2:$V$2,0))))</f>
        <v>Custom (TCTGGACCTA-TGCTCATCCG)</v>
      </c>
      <c r="M536" s="84"/>
      <c r="N536" s="73" t="s">
        <v>110</v>
      </c>
      <c r="O536" s="84" t="s">
        <v>247</v>
      </c>
      <c r="P536" s="71">
        <f>IF('Sample list'!$D536="","",'Sample list'!$H536)</f>
        <v>50</v>
      </c>
      <c r="Q536" s="71">
        <f>IF('Sample list'!$D536="","",'Sample list'!$G536*'Sample list'!$H536)</f>
        <v>1285</v>
      </c>
      <c r="R536" s="82" t="s">
        <v>1076</v>
      </c>
      <c r="S536" s="82" t="str">
        <f>IF('Sample list'!$D536="","",CONCATENATE('Sample information'!$B$16,"_",'Sample list'!$R536,"_org_",'Sample list'!$M536))</f>
        <v>YB-4209_PL6_org_</v>
      </c>
      <c r="T536" s="72" t="str">
        <f>IF('Sample list'!$M536="","",(CONCATENATE(20,LEFT('Sample list'!$M536,2),"-",(MID('Sample list'!$M536,3,2)),"-",(RIGHT('Sample list'!$M536,2)))))</f>
        <v/>
      </c>
      <c r="U536" s="72" t="str">
        <f>IF('Sample list'!$D536="","",IF('Sample information'!$B$22="","RML",'Sample information'!$B$22))</f>
        <v>NEBNext Ultra II Library Prep</v>
      </c>
      <c r="V536" s="72" t="s">
        <v>112</v>
      </c>
      <c r="W536" s="73"/>
      <c r="X536" s="73"/>
      <c r="Y536" s="72"/>
      <c r="Z536" s="72"/>
      <c r="AA536" s="94"/>
      <c r="AB536" s="72"/>
      <c r="AC536" s="93"/>
      <c r="AD536" s="72"/>
      <c r="AE536" s="72"/>
      <c r="AF536" s="73"/>
      <c r="AG536" s="16"/>
      <c r="AH536" s="16"/>
      <c r="AI536" s="16"/>
      <c r="AJ536" s="16"/>
      <c r="AK536" s="16"/>
      <c r="AL536" s="16"/>
      <c r="AM536" s="16"/>
      <c r="AN536" s="16"/>
      <c r="AO536" s="16"/>
      <c r="AP536" s="16"/>
      <c r="AQ536" s="16"/>
      <c r="AR536" s="16"/>
      <c r="AS536" s="16"/>
      <c r="AT536" s="16"/>
      <c r="AU536" s="16"/>
      <c r="AV536" s="16"/>
      <c r="AW536" s="16"/>
      <c r="AX536" s="16"/>
      <c r="AY536" s="16"/>
      <c r="AZ536" s="16"/>
    </row>
    <row r="537" ht="15.75" customHeight="1">
      <c r="A537" s="90" t="str">
        <f>IF('Sample list'!$D537="","",CONCATENATE('Sample information'!B$16," #1"," ",'Sample list'!$M537))</f>
        <v>YB-4209 #1 </v>
      </c>
      <c r="B537" s="90" t="str">
        <f>IF('Sample list'!$D537="","",CONCATENATE('Sample information'!B$16,"-",'Sample list'!$D537))</f>
        <v>YB-4209-BGSNL902-24</v>
      </c>
      <c r="C537" s="91" t="s">
        <v>977</v>
      </c>
      <c r="D537" s="91" t="s">
        <v>1122</v>
      </c>
      <c r="E537" s="91" t="s">
        <v>115</v>
      </c>
      <c r="F537" s="82" t="s">
        <v>108</v>
      </c>
      <c r="G537" s="91">
        <v>25.7</v>
      </c>
      <c r="H537" s="91">
        <v>50.0</v>
      </c>
      <c r="I537" s="82"/>
      <c r="J537" s="82"/>
      <c r="K537" s="91" t="s">
        <v>492</v>
      </c>
      <c r="L537" s="90" t="str">
        <f t="array" ref="L537">IF('Sample list'!$I537="",CONCATENATE("Custom (",'Sample list'!$K537,")"),IF('Sample list'!$I537="No index","Custom (None)",INDEX(Index!$C$3:$V$230,MATCH('Sample list'!$J537,Index!$B$3:$B$230,0),MATCH('Sample list'!$I537,Index!$C$2:$V$2,0))))</f>
        <v>Custom (GTTCAGGTTA-TCAATTGACG)</v>
      </c>
      <c r="M537" s="84"/>
      <c r="N537" s="73" t="s">
        <v>110</v>
      </c>
      <c r="O537" s="84" t="s">
        <v>250</v>
      </c>
      <c r="P537" s="71">
        <f>IF('Sample list'!$D537="","",'Sample list'!$H537)</f>
        <v>50</v>
      </c>
      <c r="Q537" s="71">
        <f>IF('Sample list'!$D537="","",'Sample list'!$G537*'Sample list'!$H537)</f>
        <v>1285</v>
      </c>
      <c r="R537" s="82" t="s">
        <v>1076</v>
      </c>
      <c r="S537" s="82" t="str">
        <f>IF('Sample list'!$D537="","",CONCATENATE('Sample information'!$B$16,"_",'Sample list'!$R537,"_org_",'Sample list'!$M537))</f>
        <v>YB-4209_PL6_org_</v>
      </c>
      <c r="T537" s="72" t="str">
        <f>IF('Sample list'!$M537="","",(CONCATENATE(20,LEFT('Sample list'!$M537,2),"-",(MID('Sample list'!$M537,3,2)),"-",(RIGHT('Sample list'!$M537,2)))))</f>
        <v/>
      </c>
      <c r="U537" s="72" t="str">
        <f>IF('Sample list'!$D537="","",IF('Sample information'!$B$22="","RML",'Sample information'!$B$22))</f>
        <v>NEBNext Ultra II Library Prep</v>
      </c>
      <c r="V537" s="72" t="s">
        <v>112</v>
      </c>
      <c r="W537" s="73"/>
      <c r="X537" s="73"/>
      <c r="Y537" s="72"/>
      <c r="Z537" s="72"/>
      <c r="AA537" s="94"/>
      <c r="AB537" s="72"/>
      <c r="AC537" s="93"/>
      <c r="AD537" s="72"/>
      <c r="AE537" s="72"/>
      <c r="AF537" s="73"/>
      <c r="AG537" s="16"/>
      <c r="AH537" s="16"/>
      <c r="AI537" s="16"/>
      <c r="AJ537" s="16"/>
      <c r="AK537" s="16"/>
      <c r="AL537" s="16"/>
      <c r="AM537" s="16"/>
      <c r="AN537" s="16"/>
      <c r="AO537" s="16"/>
      <c r="AP537" s="16"/>
      <c r="AQ537" s="16"/>
      <c r="AR537" s="16"/>
      <c r="AS537" s="16"/>
      <c r="AT537" s="16"/>
      <c r="AU537" s="16"/>
      <c r="AV537" s="16"/>
      <c r="AW537" s="16"/>
      <c r="AX537" s="16"/>
      <c r="AY537" s="16"/>
      <c r="AZ537" s="16"/>
    </row>
    <row r="538" ht="15.75" customHeight="1">
      <c r="A538" s="90" t="str">
        <f>IF('Sample list'!$D538="","",CONCATENATE('Sample information'!B$16," #1"," ",'Sample list'!$M538))</f>
        <v>YB-4209 #1 </v>
      </c>
      <c r="B538" s="90" t="str">
        <f>IF('Sample list'!$D538="","",CONCATENATE('Sample information'!B$16,"-",'Sample list'!$D538))</f>
        <v>YB-4209-BGSNL903-24</v>
      </c>
      <c r="C538" s="91" t="s">
        <v>977</v>
      </c>
      <c r="D538" s="91" t="s">
        <v>1123</v>
      </c>
      <c r="E538" s="91" t="s">
        <v>115</v>
      </c>
      <c r="F538" s="82" t="s">
        <v>108</v>
      </c>
      <c r="G538" s="91">
        <v>25.7</v>
      </c>
      <c r="H538" s="91">
        <v>50.0</v>
      </c>
      <c r="I538" s="82"/>
      <c r="J538" s="82"/>
      <c r="K538" s="91" t="s">
        <v>494</v>
      </c>
      <c r="L538" s="90" t="str">
        <f t="array" ref="L538">IF('Sample list'!$I538="",CONCATENATE("Custom (",'Sample list'!$K538,")"),IF('Sample list'!$I538="No index","Custom (None)",INDEX(Index!$C$3:$V$230,MATCH('Sample list'!$J538,Index!$B$3:$B$230,0),MATCH('Sample list'!$I538,Index!$C$2:$V$2,0))))</f>
        <v>Custom (TTCACCTATC-AGACGCAAGA)</v>
      </c>
      <c r="M538" s="84"/>
      <c r="N538" s="73" t="s">
        <v>110</v>
      </c>
      <c r="O538" s="84" t="s">
        <v>253</v>
      </c>
      <c r="P538" s="71">
        <f>IF('Sample list'!$D538="","",'Sample list'!$H538)</f>
        <v>50</v>
      </c>
      <c r="Q538" s="71">
        <f>IF('Sample list'!$D538="","",'Sample list'!$G538*'Sample list'!$H538)</f>
        <v>1285</v>
      </c>
      <c r="R538" s="82" t="s">
        <v>1076</v>
      </c>
      <c r="S538" s="82" t="str">
        <f>IF('Sample list'!$D538="","",CONCATENATE('Sample information'!$B$16,"_",'Sample list'!$R538,"_org_",'Sample list'!$M538))</f>
        <v>YB-4209_PL6_org_</v>
      </c>
      <c r="T538" s="72" t="str">
        <f>IF('Sample list'!$M538="","",(CONCATENATE(20,LEFT('Sample list'!$M538,2),"-",(MID('Sample list'!$M538,3,2)),"-",(RIGHT('Sample list'!$M538,2)))))</f>
        <v/>
      </c>
      <c r="U538" s="72" t="str">
        <f>IF('Sample list'!$D538="","",IF('Sample information'!$B$22="","RML",'Sample information'!$B$22))</f>
        <v>NEBNext Ultra II Library Prep</v>
      </c>
      <c r="V538" s="72" t="s">
        <v>112</v>
      </c>
      <c r="W538" s="73"/>
      <c r="X538" s="73"/>
      <c r="Y538" s="72"/>
      <c r="Z538" s="72"/>
      <c r="AA538" s="94"/>
      <c r="AB538" s="72"/>
      <c r="AC538" s="93"/>
      <c r="AD538" s="72"/>
      <c r="AE538" s="72"/>
      <c r="AF538" s="73"/>
      <c r="AG538" s="16"/>
      <c r="AH538" s="16"/>
      <c r="AI538" s="16"/>
      <c r="AJ538" s="16"/>
      <c r="AK538" s="16"/>
      <c r="AL538" s="16"/>
      <c r="AM538" s="16"/>
      <c r="AN538" s="16"/>
      <c r="AO538" s="16"/>
      <c r="AP538" s="16"/>
      <c r="AQ538" s="16"/>
      <c r="AR538" s="16"/>
      <c r="AS538" s="16"/>
      <c r="AT538" s="16"/>
      <c r="AU538" s="16"/>
      <c r="AV538" s="16"/>
      <c r="AW538" s="16"/>
      <c r="AX538" s="16"/>
      <c r="AY538" s="16"/>
      <c r="AZ538" s="16"/>
    </row>
    <row r="539" ht="15.75" customHeight="1">
      <c r="A539" s="90" t="str">
        <f>IF('Sample list'!$D539="","",CONCATENATE('Sample information'!B$16," #1"," ",'Sample list'!$M539))</f>
        <v>YB-4209 #1 </v>
      </c>
      <c r="B539" s="90" t="str">
        <f>IF('Sample list'!$D539="","",CONCATENATE('Sample information'!B$16,"-",'Sample list'!$D539))</f>
        <v>YB-4209-BGSNL904-24</v>
      </c>
      <c r="C539" s="91" t="s">
        <v>977</v>
      </c>
      <c r="D539" s="91" t="s">
        <v>1124</v>
      </c>
      <c r="E539" s="91" t="s">
        <v>115</v>
      </c>
      <c r="F539" s="82" t="s">
        <v>108</v>
      </c>
      <c r="G539" s="91">
        <v>25.7</v>
      </c>
      <c r="H539" s="91">
        <v>50.0</v>
      </c>
      <c r="I539" s="82"/>
      <c r="J539" s="82"/>
      <c r="K539" s="91" t="s">
        <v>496</v>
      </c>
      <c r="L539" s="90" t="str">
        <f t="array" ref="L539">IF('Sample list'!$I539="",CONCATENATE("Custom (",'Sample list'!$K539,")"),IF('Sample list'!$I539="No index","Custom (None)",INDEX(Index!$C$3:$V$230,MATCH('Sample list'!$J539,Index!$B$3:$B$230,0),MATCH('Sample list'!$I539,Index!$C$2:$V$2,0))))</f>
        <v>Custom (CAGTAACAAG-AATTCGGTGG)</v>
      </c>
      <c r="M539" s="84"/>
      <c r="N539" s="73" t="s">
        <v>110</v>
      </c>
      <c r="O539" s="84" t="s">
        <v>256</v>
      </c>
      <c r="P539" s="71">
        <f>IF('Sample list'!$D539="","",'Sample list'!$H539)</f>
        <v>50</v>
      </c>
      <c r="Q539" s="71">
        <f>IF('Sample list'!$D539="","",'Sample list'!$G539*'Sample list'!$H539)</f>
        <v>1285</v>
      </c>
      <c r="R539" s="82" t="s">
        <v>1076</v>
      </c>
      <c r="S539" s="82" t="str">
        <f>IF('Sample list'!$D539="","",CONCATENATE('Sample information'!$B$16,"_",'Sample list'!$R539,"_org_",'Sample list'!$M539))</f>
        <v>YB-4209_PL6_org_</v>
      </c>
      <c r="T539" s="72" t="str">
        <f>IF('Sample list'!$M539="","",(CONCATENATE(20,LEFT('Sample list'!$M539,2),"-",(MID('Sample list'!$M539,3,2)),"-",(RIGHT('Sample list'!$M539,2)))))</f>
        <v/>
      </c>
      <c r="U539" s="72" t="str">
        <f>IF('Sample list'!$D539="","",IF('Sample information'!$B$22="","RML",'Sample information'!$B$22))</f>
        <v>NEBNext Ultra II Library Prep</v>
      </c>
      <c r="V539" s="72" t="s">
        <v>112</v>
      </c>
      <c r="W539" s="73"/>
      <c r="X539" s="73"/>
      <c r="Y539" s="72"/>
      <c r="Z539" s="72"/>
      <c r="AA539" s="94"/>
      <c r="AB539" s="72"/>
      <c r="AC539" s="93"/>
      <c r="AD539" s="72"/>
      <c r="AE539" s="72"/>
      <c r="AF539" s="73"/>
      <c r="AG539" s="16"/>
      <c r="AH539" s="16"/>
      <c r="AI539" s="16"/>
      <c r="AJ539" s="16"/>
      <c r="AK539" s="16"/>
      <c r="AL539" s="16"/>
      <c r="AM539" s="16"/>
      <c r="AN539" s="16"/>
      <c r="AO539" s="16"/>
      <c r="AP539" s="16"/>
      <c r="AQ539" s="16"/>
      <c r="AR539" s="16"/>
      <c r="AS539" s="16"/>
      <c r="AT539" s="16"/>
      <c r="AU539" s="16"/>
      <c r="AV539" s="16"/>
      <c r="AW539" s="16"/>
      <c r="AX539" s="16"/>
      <c r="AY539" s="16"/>
      <c r="AZ539" s="16"/>
    </row>
    <row r="540" ht="15.75" customHeight="1">
      <c r="A540" s="90" t="str">
        <f>IF('Sample list'!$D540="","",CONCATENATE('Sample information'!B$16," #1"," ",'Sample list'!$M540))</f>
        <v>YB-4209 #1 </v>
      </c>
      <c r="B540" s="90" t="str">
        <f>IF('Sample list'!$D540="","",CONCATENATE('Sample information'!B$16,"-",'Sample list'!$D540))</f>
        <v>YB-4209-BGSNL905-24</v>
      </c>
      <c r="C540" s="91" t="s">
        <v>977</v>
      </c>
      <c r="D540" s="91" t="s">
        <v>1125</v>
      </c>
      <c r="E540" s="91" t="s">
        <v>115</v>
      </c>
      <c r="F540" s="82" t="s">
        <v>108</v>
      </c>
      <c r="G540" s="91">
        <v>25.7</v>
      </c>
      <c r="H540" s="91">
        <v>50.0</v>
      </c>
      <c r="I540" s="82"/>
      <c r="J540" s="82"/>
      <c r="K540" s="91" t="s">
        <v>498</v>
      </c>
      <c r="L540" s="90" t="str">
        <f t="array" ref="L540">IF('Sample list'!$I540="",CONCATENATE("Custom (",'Sample list'!$K540,")"),IF('Sample list'!$I540="No index","Custom (None)",INDEX(Index!$C$3:$V$230,MATCH('Sample list'!$J540,Index!$B$3:$B$230,0),MATCH('Sample list'!$I540,Index!$C$2:$V$2,0))))</f>
        <v>Custom (ACCACGGTGA-TCGCTCTGCT)</v>
      </c>
      <c r="M540" s="84"/>
      <c r="N540" s="73" t="s">
        <v>110</v>
      </c>
      <c r="O540" s="84" t="s">
        <v>259</v>
      </c>
      <c r="P540" s="71">
        <f>IF('Sample list'!$D540="","",'Sample list'!$H540)</f>
        <v>50</v>
      </c>
      <c r="Q540" s="71">
        <f>IF('Sample list'!$D540="","",'Sample list'!$G540*'Sample list'!$H540)</f>
        <v>1285</v>
      </c>
      <c r="R540" s="82" t="s">
        <v>1076</v>
      </c>
      <c r="S540" s="82" t="str">
        <f>IF('Sample list'!$D540="","",CONCATENATE('Sample information'!$B$16,"_",'Sample list'!$R540,"_org_",'Sample list'!$M540))</f>
        <v>YB-4209_PL6_org_</v>
      </c>
      <c r="T540" s="72" t="str">
        <f>IF('Sample list'!$M540="","",(CONCATENATE(20,LEFT('Sample list'!$M540,2),"-",(MID('Sample list'!$M540,3,2)),"-",(RIGHT('Sample list'!$M540,2)))))</f>
        <v/>
      </c>
      <c r="U540" s="72" t="str">
        <f>IF('Sample list'!$D540="","",IF('Sample information'!$B$22="","RML",'Sample information'!$B$22))</f>
        <v>NEBNext Ultra II Library Prep</v>
      </c>
      <c r="V540" s="72" t="s">
        <v>112</v>
      </c>
      <c r="W540" s="73"/>
      <c r="X540" s="73"/>
      <c r="Y540" s="72"/>
      <c r="Z540" s="72"/>
      <c r="AA540" s="94"/>
      <c r="AB540" s="72"/>
      <c r="AC540" s="93"/>
      <c r="AD540" s="72"/>
      <c r="AE540" s="72"/>
      <c r="AF540" s="73"/>
      <c r="AG540" s="16"/>
      <c r="AH540" s="16"/>
      <c r="AI540" s="16"/>
      <c r="AJ540" s="16"/>
      <c r="AK540" s="16"/>
      <c r="AL540" s="16"/>
      <c r="AM540" s="16"/>
      <c r="AN540" s="16"/>
      <c r="AO540" s="16"/>
      <c r="AP540" s="16"/>
      <c r="AQ540" s="16"/>
      <c r="AR540" s="16"/>
      <c r="AS540" s="16"/>
      <c r="AT540" s="16"/>
      <c r="AU540" s="16"/>
      <c r="AV540" s="16"/>
      <c r="AW540" s="16"/>
      <c r="AX540" s="16"/>
      <c r="AY540" s="16"/>
      <c r="AZ540" s="16"/>
    </row>
    <row r="541" ht="15.75" customHeight="1">
      <c r="A541" s="90" t="str">
        <f>IF('Sample list'!$D541="","",CONCATENATE('Sample information'!B$16," #1"," ",'Sample list'!$M541))</f>
        <v>YB-4209 #1 </v>
      </c>
      <c r="B541" s="90" t="str">
        <f>IF('Sample list'!$D541="","",CONCATENATE('Sample information'!B$16,"-",'Sample list'!$D541))</f>
        <v>YB-4209-BGSNL906-24</v>
      </c>
      <c r="C541" s="91" t="s">
        <v>977</v>
      </c>
      <c r="D541" s="91" t="s">
        <v>1126</v>
      </c>
      <c r="E541" s="91" t="s">
        <v>115</v>
      </c>
      <c r="F541" s="82" t="s">
        <v>108</v>
      </c>
      <c r="G541" s="91">
        <v>25.7</v>
      </c>
      <c r="H541" s="91">
        <v>50.0</v>
      </c>
      <c r="I541" s="82"/>
      <c r="J541" s="82"/>
      <c r="K541" s="91" t="s">
        <v>500</v>
      </c>
      <c r="L541" s="90" t="str">
        <f t="array" ref="L541">IF('Sample list'!$I541="",CONCATENATE("Custom (",'Sample list'!$K541,")"),IF('Sample list'!$I541="No index","Custom (None)",INDEX(Index!$C$3:$V$230,MATCH('Sample list'!$J541,Index!$B$3:$B$230,0),MATCH('Sample list'!$I541,Index!$C$2:$V$2,0))))</f>
        <v>Custom (GCGGTAGTTG-ATGCTGCAGG)</v>
      </c>
      <c r="M541" s="84"/>
      <c r="N541" s="73" t="s">
        <v>110</v>
      </c>
      <c r="O541" s="84" t="s">
        <v>262</v>
      </c>
      <c r="P541" s="71">
        <f>IF('Sample list'!$D541="","",'Sample list'!$H541)</f>
        <v>50</v>
      </c>
      <c r="Q541" s="71">
        <f>IF('Sample list'!$D541="","",'Sample list'!$G541*'Sample list'!$H541)</f>
        <v>1285</v>
      </c>
      <c r="R541" s="82" t="s">
        <v>1076</v>
      </c>
      <c r="S541" s="82" t="str">
        <f>IF('Sample list'!$D541="","",CONCATENATE('Sample information'!$B$16,"_",'Sample list'!$R541,"_org_",'Sample list'!$M541))</f>
        <v>YB-4209_PL6_org_</v>
      </c>
      <c r="T541" s="72" t="str">
        <f>IF('Sample list'!$M541="","",(CONCATENATE(20,LEFT('Sample list'!$M541,2),"-",(MID('Sample list'!$M541,3,2)),"-",(RIGHT('Sample list'!$M541,2)))))</f>
        <v/>
      </c>
      <c r="U541" s="72" t="str">
        <f>IF('Sample list'!$D541="","",IF('Sample information'!$B$22="","RML",'Sample information'!$B$22))</f>
        <v>NEBNext Ultra II Library Prep</v>
      </c>
      <c r="V541" s="72" t="s">
        <v>112</v>
      </c>
      <c r="W541" s="73"/>
      <c r="X541" s="73"/>
      <c r="Y541" s="72"/>
      <c r="Z541" s="72"/>
      <c r="AA541" s="94"/>
      <c r="AB541" s="72"/>
      <c r="AC541" s="93"/>
      <c r="AD541" s="72"/>
      <c r="AE541" s="72"/>
      <c r="AF541" s="73"/>
      <c r="AG541" s="16"/>
      <c r="AH541" s="16"/>
      <c r="AI541" s="16"/>
      <c r="AJ541" s="16"/>
      <c r="AK541" s="16"/>
      <c r="AL541" s="16"/>
      <c r="AM541" s="16"/>
      <c r="AN541" s="16"/>
      <c r="AO541" s="16"/>
      <c r="AP541" s="16"/>
      <c r="AQ541" s="16"/>
      <c r="AR541" s="16"/>
      <c r="AS541" s="16"/>
      <c r="AT541" s="16"/>
      <c r="AU541" s="16"/>
      <c r="AV541" s="16"/>
      <c r="AW541" s="16"/>
      <c r="AX541" s="16"/>
      <c r="AY541" s="16"/>
      <c r="AZ541" s="16"/>
    </row>
    <row r="542" ht="15.75" customHeight="1">
      <c r="A542" s="90" t="str">
        <f>IF('Sample list'!$D542="","",CONCATENATE('Sample information'!B$16," #1"," ",'Sample list'!$M542))</f>
        <v>YB-4209 #1 </v>
      </c>
      <c r="B542" s="90" t="str">
        <f>IF('Sample list'!$D542="","",CONCATENATE('Sample information'!B$16,"-",'Sample list'!$D542))</f>
        <v>YB-4209-BGSNL907-24</v>
      </c>
      <c r="C542" s="91" t="s">
        <v>977</v>
      </c>
      <c r="D542" s="91" t="s">
        <v>1127</v>
      </c>
      <c r="E542" s="91" t="s">
        <v>115</v>
      </c>
      <c r="F542" s="82" t="s">
        <v>108</v>
      </c>
      <c r="G542" s="91">
        <v>25.7</v>
      </c>
      <c r="H542" s="91">
        <v>50.0</v>
      </c>
      <c r="I542" s="82"/>
      <c r="J542" s="82"/>
      <c r="K542" s="91" t="s">
        <v>502</v>
      </c>
      <c r="L542" s="90" t="str">
        <f t="array" ref="L542">IF('Sample list'!$I542="",CONCATENATE("Custom (",'Sample list'!$K542,")"),IF('Sample list'!$I542="No index","Custom (None)",INDEX(Index!$C$3:$V$230,MATCH('Sample list'!$J542,Index!$B$3:$B$230,0),MATCH('Sample list'!$I542,Index!$C$2:$V$2,0))))</f>
        <v>Custom (CTGGACGAGT-TGGTCCTCGT)</v>
      </c>
      <c r="M542" s="84"/>
      <c r="N542" s="73" t="s">
        <v>110</v>
      </c>
      <c r="O542" s="84" t="s">
        <v>265</v>
      </c>
      <c r="P542" s="71">
        <f>IF('Sample list'!$D542="","",'Sample list'!$H542)</f>
        <v>50</v>
      </c>
      <c r="Q542" s="71">
        <f>IF('Sample list'!$D542="","",'Sample list'!$G542*'Sample list'!$H542)</f>
        <v>1285</v>
      </c>
      <c r="R542" s="82" t="s">
        <v>1076</v>
      </c>
      <c r="S542" s="82" t="str">
        <f>IF('Sample list'!$D542="","",CONCATENATE('Sample information'!$B$16,"_",'Sample list'!$R542,"_org_",'Sample list'!$M542))</f>
        <v>YB-4209_PL6_org_</v>
      </c>
      <c r="T542" s="72" t="str">
        <f>IF('Sample list'!$M542="","",(CONCATENATE(20,LEFT('Sample list'!$M542,2),"-",(MID('Sample list'!$M542,3,2)),"-",(RIGHT('Sample list'!$M542,2)))))</f>
        <v/>
      </c>
      <c r="U542" s="72" t="str">
        <f>IF('Sample list'!$D542="","",IF('Sample information'!$B$22="","RML",'Sample information'!$B$22))</f>
        <v>NEBNext Ultra II Library Prep</v>
      </c>
      <c r="V542" s="72" t="s">
        <v>112</v>
      </c>
      <c r="W542" s="73"/>
      <c r="X542" s="73"/>
      <c r="Y542" s="72"/>
      <c r="Z542" s="72"/>
      <c r="AA542" s="94"/>
      <c r="AB542" s="72"/>
      <c r="AC542" s="93"/>
      <c r="AD542" s="72"/>
      <c r="AE542" s="72"/>
      <c r="AF542" s="73"/>
      <c r="AG542" s="16"/>
      <c r="AH542" s="16"/>
      <c r="AI542" s="16"/>
      <c r="AJ542" s="16"/>
      <c r="AK542" s="16"/>
      <c r="AL542" s="16"/>
      <c r="AM542" s="16"/>
      <c r="AN542" s="16"/>
      <c r="AO542" s="16"/>
      <c r="AP542" s="16"/>
      <c r="AQ542" s="16"/>
      <c r="AR542" s="16"/>
      <c r="AS542" s="16"/>
      <c r="AT542" s="16"/>
      <c r="AU542" s="16"/>
      <c r="AV542" s="16"/>
      <c r="AW542" s="16"/>
      <c r="AX542" s="16"/>
      <c r="AY542" s="16"/>
      <c r="AZ542" s="16"/>
    </row>
    <row r="543" ht="15.75" customHeight="1">
      <c r="A543" s="90" t="str">
        <f>IF('Sample list'!$D543="","",CONCATENATE('Sample information'!B$16," #1"," ",'Sample list'!$M543))</f>
        <v>YB-4209 #1 </v>
      </c>
      <c r="B543" s="90" t="str">
        <f>IF('Sample list'!$D543="","",CONCATENATE('Sample information'!B$16,"-",'Sample list'!$D543))</f>
        <v>YB-4209-BGSNL908-24</v>
      </c>
      <c r="C543" s="91" t="s">
        <v>977</v>
      </c>
      <c r="D543" s="91" t="s">
        <v>1128</v>
      </c>
      <c r="E543" s="91" t="s">
        <v>115</v>
      </c>
      <c r="F543" s="82" t="s">
        <v>108</v>
      </c>
      <c r="G543" s="91">
        <v>25.7</v>
      </c>
      <c r="H543" s="91">
        <v>50.0</v>
      </c>
      <c r="I543" s="82"/>
      <c r="J543" s="82"/>
      <c r="K543" s="91" t="s">
        <v>504</v>
      </c>
      <c r="L543" s="90" t="str">
        <f t="array" ref="L543">IF('Sample list'!$I543="",CONCATENATE("Custom (",'Sample list'!$K543,")"),IF('Sample list'!$I543="No index","Custom (None)",INDEX(Index!$C$3:$V$230,MATCH('Sample list'!$J543,Index!$B$3:$B$230,0),MATCH('Sample list'!$I543,Index!$C$2:$V$2,0))))</f>
        <v>Custom (GTTCTCCGGA-ATTCCTCTGG)</v>
      </c>
      <c r="M543" s="84"/>
      <c r="N543" s="73" t="s">
        <v>110</v>
      </c>
      <c r="O543" s="84" t="s">
        <v>268</v>
      </c>
      <c r="P543" s="71">
        <f>IF('Sample list'!$D543="","",'Sample list'!$H543)</f>
        <v>50</v>
      </c>
      <c r="Q543" s="71">
        <f>IF('Sample list'!$D543="","",'Sample list'!$G543*'Sample list'!$H543)</f>
        <v>1285</v>
      </c>
      <c r="R543" s="82" t="s">
        <v>1076</v>
      </c>
      <c r="S543" s="82" t="str">
        <f>IF('Sample list'!$D543="","",CONCATENATE('Sample information'!$B$16,"_",'Sample list'!$R543,"_org_",'Sample list'!$M543))</f>
        <v>YB-4209_PL6_org_</v>
      </c>
      <c r="T543" s="72" t="str">
        <f>IF('Sample list'!$M543="","",(CONCATENATE(20,LEFT('Sample list'!$M543,2),"-",(MID('Sample list'!$M543,3,2)),"-",(RIGHT('Sample list'!$M543,2)))))</f>
        <v/>
      </c>
      <c r="U543" s="72" t="str">
        <f>IF('Sample list'!$D543="","",IF('Sample information'!$B$22="","RML",'Sample information'!$B$22))</f>
        <v>NEBNext Ultra II Library Prep</v>
      </c>
      <c r="V543" s="72" t="s">
        <v>112</v>
      </c>
      <c r="W543" s="73"/>
      <c r="X543" s="73"/>
      <c r="Y543" s="72"/>
      <c r="Z543" s="72"/>
      <c r="AA543" s="94"/>
      <c r="AB543" s="72"/>
      <c r="AC543" s="93"/>
      <c r="AD543" s="72"/>
      <c r="AE543" s="72"/>
      <c r="AF543" s="73"/>
      <c r="AG543" s="16"/>
      <c r="AH543" s="16"/>
      <c r="AI543" s="16"/>
      <c r="AJ543" s="16"/>
      <c r="AK543" s="16"/>
      <c r="AL543" s="16"/>
      <c r="AM543" s="16"/>
      <c r="AN543" s="16"/>
      <c r="AO543" s="16"/>
      <c r="AP543" s="16"/>
      <c r="AQ543" s="16"/>
      <c r="AR543" s="16"/>
      <c r="AS543" s="16"/>
      <c r="AT543" s="16"/>
      <c r="AU543" s="16"/>
      <c r="AV543" s="16"/>
      <c r="AW543" s="16"/>
      <c r="AX543" s="16"/>
      <c r="AY543" s="16"/>
      <c r="AZ543" s="16"/>
    </row>
    <row r="544" ht="15.75" customHeight="1">
      <c r="A544" s="90" t="str">
        <f>IF('Sample list'!$D544="","",CONCATENATE('Sample information'!B$16," #1"," ",'Sample list'!$M544))</f>
        <v>YB-4209 #1 </v>
      </c>
      <c r="B544" s="90" t="str">
        <f>IF('Sample list'!$D544="","",CONCATENATE('Sample information'!B$16,"-",'Sample list'!$D544))</f>
        <v>YB-4209-BGSNL909-24</v>
      </c>
      <c r="C544" s="91" t="s">
        <v>977</v>
      </c>
      <c r="D544" s="91" t="s">
        <v>1129</v>
      </c>
      <c r="E544" s="91" t="s">
        <v>115</v>
      </c>
      <c r="F544" s="82" t="s">
        <v>108</v>
      </c>
      <c r="G544" s="91">
        <v>25.7</v>
      </c>
      <c r="H544" s="91">
        <v>50.0</v>
      </c>
      <c r="I544" s="82"/>
      <c r="J544" s="82"/>
      <c r="K544" s="91" t="s">
        <v>506</v>
      </c>
      <c r="L544" s="90" t="str">
        <f t="array" ref="L544">IF('Sample list'!$I544="",CONCATENATE("Custom (",'Sample list'!$K544,")"),IF('Sample list'!$I544="No index","Custom (None)",INDEX(Index!$C$3:$V$230,MATCH('Sample list'!$J544,Index!$B$3:$B$230,0),MATCH('Sample list'!$I544,Index!$C$2:$V$2,0))))</f>
        <v>Custom (CTTCTCACAA-TTCACTGGCT)</v>
      </c>
      <c r="M544" s="84"/>
      <c r="N544" s="73" t="s">
        <v>110</v>
      </c>
      <c r="O544" s="84" t="s">
        <v>271</v>
      </c>
      <c r="P544" s="71">
        <f>IF('Sample list'!$D544="","",'Sample list'!$H544)</f>
        <v>50</v>
      </c>
      <c r="Q544" s="71">
        <f>IF('Sample list'!$D544="","",'Sample list'!$G544*'Sample list'!$H544)</f>
        <v>1285</v>
      </c>
      <c r="R544" s="82" t="s">
        <v>1076</v>
      </c>
      <c r="S544" s="82" t="str">
        <f>IF('Sample list'!$D544="","",CONCATENATE('Sample information'!$B$16,"_",'Sample list'!$R544,"_org_",'Sample list'!$M544))</f>
        <v>YB-4209_PL6_org_</v>
      </c>
      <c r="T544" s="72" t="str">
        <f>IF('Sample list'!$M544="","",(CONCATENATE(20,LEFT('Sample list'!$M544,2),"-",(MID('Sample list'!$M544,3,2)),"-",(RIGHT('Sample list'!$M544,2)))))</f>
        <v/>
      </c>
      <c r="U544" s="72" t="str">
        <f>IF('Sample list'!$D544="","",IF('Sample information'!$B$22="","RML",'Sample information'!$B$22))</f>
        <v>NEBNext Ultra II Library Prep</v>
      </c>
      <c r="V544" s="72" t="s">
        <v>112</v>
      </c>
      <c r="W544" s="73"/>
      <c r="X544" s="73"/>
      <c r="Y544" s="72"/>
      <c r="Z544" s="72"/>
      <c r="AA544" s="94"/>
      <c r="AB544" s="72"/>
      <c r="AC544" s="93"/>
      <c r="AD544" s="72"/>
      <c r="AE544" s="72"/>
      <c r="AF544" s="73"/>
      <c r="AG544" s="16"/>
      <c r="AH544" s="16"/>
      <c r="AI544" s="16"/>
      <c r="AJ544" s="16"/>
      <c r="AK544" s="16"/>
      <c r="AL544" s="16"/>
      <c r="AM544" s="16"/>
      <c r="AN544" s="16"/>
      <c r="AO544" s="16"/>
      <c r="AP544" s="16"/>
      <c r="AQ544" s="16"/>
      <c r="AR544" s="16"/>
      <c r="AS544" s="16"/>
      <c r="AT544" s="16"/>
      <c r="AU544" s="16"/>
      <c r="AV544" s="16"/>
      <c r="AW544" s="16"/>
      <c r="AX544" s="16"/>
      <c r="AY544" s="16"/>
      <c r="AZ544" s="16"/>
    </row>
    <row r="545" ht="15.75" customHeight="1">
      <c r="A545" s="90" t="str">
        <f>IF('Sample list'!$D545="","",CONCATENATE('Sample information'!B$16," #1"," ",'Sample list'!$M545))</f>
        <v>YB-4209 #1 </v>
      </c>
      <c r="B545" s="90" t="str">
        <f>IF('Sample list'!$D545="","",CONCATENATE('Sample information'!B$16,"-",'Sample list'!$D545))</f>
        <v>YB-4209-BGSNL910-24</v>
      </c>
      <c r="C545" s="91" t="s">
        <v>977</v>
      </c>
      <c r="D545" s="91" t="s">
        <v>1130</v>
      </c>
      <c r="E545" s="91" t="s">
        <v>115</v>
      </c>
      <c r="F545" s="82" t="s">
        <v>108</v>
      </c>
      <c r="G545" s="91">
        <v>25.7</v>
      </c>
      <c r="H545" s="91">
        <v>50.0</v>
      </c>
      <c r="I545" s="82"/>
      <c r="J545" s="82"/>
      <c r="K545" s="91" t="s">
        <v>508</v>
      </c>
      <c r="L545" s="90" t="str">
        <f t="array" ref="L545">IF('Sample list'!$I545="",CONCATENATE("Custom (",'Sample list'!$K545,")"),IF('Sample list'!$I545="No index","Custom (None)",INDEX(Index!$C$3:$V$230,MATCH('Sample list'!$J545,Index!$B$3:$B$230,0),MATCH('Sample list'!$I545,Index!$C$2:$V$2,0))))</f>
        <v>Custom (GAACCTTCGG-TCTATCTGAC)</v>
      </c>
      <c r="M545" s="84"/>
      <c r="N545" s="73" t="s">
        <v>110</v>
      </c>
      <c r="O545" s="84" t="s">
        <v>274</v>
      </c>
      <c r="P545" s="71">
        <f>IF('Sample list'!$D545="","",'Sample list'!$H545)</f>
        <v>50</v>
      </c>
      <c r="Q545" s="71">
        <f>IF('Sample list'!$D545="","",'Sample list'!$G545*'Sample list'!$H545)</f>
        <v>1285</v>
      </c>
      <c r="R545" s="82" t="s">
        <v>1076</v>
      </c>
      <c r="S545" s="82" t="str">
        <f>IF('Sample list'!$D545="","",CONCATENATE('Sample information'!$B$16,"_",'Sample list'!$R545,"_org_",'Sample list'!$M545))</f>
        <v>YB-4209_PL6_org_</v>
      </c>
      <c r="T545" s="72" t="str">
        <f>IF('Sample list'!$M545="","",(CONCATENATE(20,LEFT('Sample list'!$M545,2),"-",(MID('Sample list'!$M545,3,2)),"-",(RIGHT('Sample list'!$M545,2)))))</f>
        <v/>
      </c>
      <c r="U545" s="72" t="str">
        <f>IF('Sample list'!$D545="","",IF('Sample information'!$B$22="","RML",'Sample information'!$B$22))</f>
        <v>NEBNext Ultra II Library Prep</v>
      </c>
      <c r="V545" s="72" t="s">
        <v>112</v>
      </c>
      <c r="W545" s="73"/>
      <c r="X545" s="73"/>
      <c r="Y545" s="72"/>
      <c r="Z545" s="72"/>
      <c r="AA545" s="94"/>
      <c r="AB545" s="72"/>
      <c r="AC545" s="93"/>
      <c r="AD545" s="72"/>
      <c r="AE545" s="72"/>
      <c r="AF545" s="73"/>
      <c r="AG545" s="16"/>
      <c r="AH545" s="16"/>
      <c r="AI545" s="16"/>
      <c r="AJ545" s="16"/>
      <c r="AK545" s="16"/>
      <c r="AL545" s="16"/>
      <c r="AM545" s="16"/>
      <c r="AN545" s="16"/>
      <c r="AO545" s="16"/>
      <c r="AP545" s="16"/>
      <c r="AQ545" s="16"/>
      <c r="AR545" s="16"/>
      <c r="AS545" s="16"/>
      <c r="AT545" s="16"/>
      <c r="AU545" s="16"/>
      <c r="AV545" s="16"/>
      <c r="AW545" s="16"/>
      <c r="AX545" s="16"/>
      <c r="AY545" s="16"/>
      <c r="AZ545" s="16"/>
    </row>
    <row r="546" ht="15.75" customHeight="1">
      <c r="A546" s="90" t="str">
        <f>IF('Sample list'!$D546="","",CONCATENATE('Sample information'!B$16," #1"," ",'Sample list'!$M546))</f>
        <v>YB-4209 #1 </v>
      </c>
      <c r="B546" s="90" t="str">
        <f>IF('Sample list'!$D546="","",CONCATENATE('Sample information'!B$16,"-",'Sample list'!$D546))</f>
        <v>YB-4209-BGSNL911-24</v>
      </c>
      <c r="C546" s="91" t="s">
        <v>977</v>
      </c>
      <c r="D546" s="91" t="s">
        <v>1131</v>
      </c>
      <c r="E546" s="91" t="s">
        <v>115</v>
      </c>
      <c r="F546" s="82" t="s">
        <v>108</v>
      </c>
      <c r="G546" s="91">
        <v>25.7</v>
      </c>
      <c r="H546" s="91">
        <v>50.0</v>
      </c>
      <c r="I546" s="82"/>
      <c r="J546" s="82"/>
      <c r="K546" s="91" t="s">
        <v>510</v>
      </c>
      <c r="L546" s="90" t="str">
        <f t="array" ref="L546">IF('Sample list'!$I546="",CONCATENATE("Custom (",'Sample list'!$K546,")"),IF('Sample list'!$I546="No index","Custom (None)",INDEX(Index!$C$3:$V$230,MATCH('Sample list'!$J546,Index!$B$3:$B$230,0),MATCH('Sample list'!$I546,Index!$C$2:$V$2,0))))</f>
        <v>Custom (AGGTGTGTAT-AGTGTGATAG)</v>
      </c>
      <c r="M546" s="84"/>
      <c r="N546" s="73" t="s">
        <v>110</v>
      </c>
      <c r="O546" s="84" t="s">
        <v>277</v>
      </c>
      <c r="P546" s="71">
        <f>IF('Sample list'!$D546="","",'Sample list'!$H546)</f>
        <v>50</v>
      </c>
      <c r="Q546" s="71">
        <f>IF('Sample list'!$D546="","",'Sample list'!$G546*'Sample list'!$H546)</f>
        <v>1285</v>
      </c>
      <c r="R546" s="82" t="s">
        <v>1076</v>
      </c>
      <c r="S546" s="82" t="str">
        <f>IF('Sample list'!$D546="","",CONCATENATE('Sample information'!$B$16,"_",'Sample list'!$R546,"_org_",'Sample list'!$M546))</f>
        <v>YB-4209_PL6_org_</v>
      </c>
      <c r="T546" s="72" t="str">
        <f>IF('Sample list'!$M546="","",(CONCATENATE(20,LEFT('Sample list'!$M546,2),"-",(MID('Sample list'!$M546,3,2)),"-",(RIGHT('Sample list'!$M546,2)))))</f>
        <v/>
      </c>
      <c r="U546" s="72" t="str">
        <f>IF('Sample list'!$D546="","",IF('Sample information'!$B$22="","RML",'Sample information'!$B$22))</f>
        <v>NEBNext Ultra II Library Prep</v>
      </c>
      <c r="V546" s="72" t="s">
        <v>112</v>
      </c>
      <c r="W546" s="73"/>
      <c r="X546" s="73"/>
      <c r="Y546" s="72"/>
      <c r="Z546" s="72"/>
      <c r="AA546" s="94"/>
      <c r="AB546" s="72"/>
      <c r="AC546" s="93"/>
      <c r="AD546" s="72"/>
      <c r="AE546" s="72"/>
      <c r="AF546" s="73"/>
      <c r="AG546" s="16"/>
      <c r="AH546" s="16"/>
      <c r="AI546" s="16"/>
      <c r="AJ546" s="16"/>
      <c r="AK546" s="16"/>
      <c r="AL546" s="16"/>
      <c r="AM546" s="16"/>
      <c r="AN546" s="16"/>
      <c r="AO546" s="16"/>
      <c r="AP546" s="16"/>
      <c r="AQ546" s="16"/>
      <c r="AR546" s="16"/>
      <c r="AS546" s="16"/>
      <c r="AT546" s="16"/>
      <c r="AU546" s="16"/>
      <c r="AV546" s="16"/>
      <c r="AW546" s="16"/>
      <c r="AX546" s="16"/>
      <c r="AY546" s="16"/>
      <c r="AZ546" s="16"/>
    </row>
    <row r="547" ht="15.75" customHeight="1">
      <c r="A547" s="90" t="str">
        <f>IF('Sample list'!$D547="","",CONCATENATE('Sample information'!B$16," #1"," ",'Sample list'!$M547))</f>
        <v>YB-4209 #1 </v>
      </c>
      <c r="B547" s="90" t="str">
        <f>IF('Sample list'!$D547="","",CONCATENATE('Sample information'!B$16,"-",'Sample list'!$D547))</f>
        <v>YB-4209-BGSNL912-24</v>
      </c>
      <c r="C547" s="91" t="s">
        <v>977</v>
      </c>
      <c r="D547" s="91" t="s">
        <v>1132</v>
      </c>
      <c r="E547" s="91" t="s">
        <v>115</v>
      </c>
      <c r="F547" s="82" t="s">
        <v>108</v>
      </c>
      <c r="G547" s="91">
        <v>25.7</v>
      </c>
      <c r="H547" s="91">
        <v>50.0</v>
      </c>
      <c r="I547" s="82"/>
      <c r="J547" s="82"/>
      <c r="K547" s="91" t="s">
        <v>512</v>
      </c>
      <c r="L547" s="90" t="str">
        <f t="array" ref="L547">IF('Sample list'!$I547="",CONCATENATE("Custom (",'Sample list'!$K547,")"),IF('Sample list'!$I547="No index","Custom (None)",INDEX(Index!$C$3:$V$230,MATCH('Sample list'!$J547,Index!$B$3:$B$230,0),MATCH('Sample list'!$I547,Index!$C$2:$V$2,0))))</f>
        <v>Custom (AGCAGAGGCT-TTCGCCTTAG)</v>
      </c>
      <c r="M547" s="84"/>
      <c r="N547" s="73" t="s">
        <v>110</v>
      </c>
      <c r="O547" s="84" t="s">
        <v>280</v>
      </c>
      <c r="P547" s="71">
        <f>IF('Sample list'!$D547="","",'Sample list'!$H547)</f>
        <v>50</v>
      </c>
      <c r="Q547" s="71">
        <f>IF('Sample list'!$D547="","",'Sample list'!$G547*'Sample list'!$H547)</f>
        <v>1285</v>
      </c>
      <c r="R547" s="82" t="s">
        <v>1076</v>
      </c>
      <c r="S547" s="82" t="str">
        <f>IF('Sample list'!$D547="","",CONCATENATE('Sample information'!$B$16,"_",'Sample list'!$R547,"_org_",'Sample list'!$M547))</f>
        <v>YB-4209_PL6_org_</v>
      </c>
      <c r="T547" s="72" t="str">
        <f>IF('Sample list'!$M547="","",(CONCATENATE(20,LEFT('Sample list'!$M547,2),"-",(MID('Sample list'!$M547,3,2)),"-",(RIGHT('Sample list'!$M547,2)))))</f>
        <v/>
      </c>
      <c r="U547" s="72" t="str">
        <f>IF('Sample list'!$D547="","",IF('Sample information'!$B$22="","RML",'Sample information'!$B$22))</f>
        <v>NEBNext Ultra II Library Prep</v>
      </c>
      <c r="V547" s="72" t="s">
        <v>112</v>
      </c>
      <c r="W547" s="73"/>
      <c r="X547" s="73"/>
      <c r="Y547" s="72"/>
      <c r="Z547" s="72"/>
      <c r="AA547" s="94"/>
      <c r="AB547" s="72"/>
      <c r="AC547" s="93"/>
      <c r="AD547" s="72"/>
      <c r="AE547" s="72"/>
      <c r="AF547" s="73"/>
      <c r="AG547" s="16"/>
      <c r="AH547" s="16"/>
      <c r="AI547" s="16"/>
      <c r="AJ547" s="16"/>
      <c r="AK547" s="16"/>
      <c r="AL547" s="16"/>
      <c r="AM547" s="16"/>
      <c r="AN547" s="16"/>
      <c r="AO547" s="16"/>
      <c r="AP547" s="16"/>
      <c r="AQ547" s="16"/>
      <c r="AR547" s="16"/>
      <c r="AS547" s="16"/>
      <c r="AT547" s="16"/>
      <c r="AU547" s="16"/>
      <c r="AV547" s="16"/>
      <c r="AW547" s="16"/>
      <c r="AX547" s="16"/>
      <c r="AY547" s="16"/>
      <c r="AZ547" s="16"/>
    </row>
    <row r="548" ht="15.75" customHeight="1">
      <c r="A548" s="90" t="str">
        <f>IF('Sample list'!$D548="","",CONCATENATE('Sample information'!B$16," #1"," ",'Sample list'!$M548))</f>
        <v>YB-4209 #1 </v>
      </c>
      <c r="B548" s="90" t="str">
        <f>IF('Sample list'!$D548="","",CONCATENATE('Sample information'!B$16,"-",'Sample list'!$D548))</f>
        <v>YB-4209-BGSNL913-24</v>
      </c>
      <c r="C548" s="91" t="s">
        <v>977</v>
      </c>
      <c r="D548" s="91" t="s">
        <v>1133</v>
      </c>
      <c r="E548" s="91" t="s">
        <v>115</v>
      </c>
      <c r="F548" s="82" t="s">
        <v>108</v>
      </c>
      <c r="G548" s="91">
        <v>25.7</v>
      </c>
      <c r="H548" s="91">
        <v>50.0</v>
      </c>
      <c r="I548" s="82"/>
      <c r="J548" s="82"/>
      <c r="K548" s="91" t="s">
        <v>514</v>
      </c>
      <c r="L548" s="90" t="str">
        <f t="array" ref="L548">IF('Sample list'!$I548="",CONCATENATE("Custom (",'Sample list'!$K548,")"),IF('Sample list'!$I548="No index","Custom (None)",INDEX(Index!$C$3:$V$230,MATCH('Sample list'!$J548,Index!$B$3:$B$230,0),MATCH('Sample list'!$I548,Index!$C$2:$V$2,0))))</f>
        <v>Custom (TAATGATCCG-CCGTAACCTT)</v>
      </c>
      <c r="M548" s="84"/>
      <c r="N548" s="73" t="s">
        <v>110</v>
      </c>
      <c r="O548" s="84" t="s">
        <v>283</v>
      </c>
      <c r="P548" s="71">
        <f>IF('Sample list'!$D548="","",'Sample list'!$H548)</f>
        <v>50</v>
      </c>
      <c r="Q548" s="71">
        <f>IF('Sample list'!$D548="","",'Sample list'!$G548*'Sample list'!$H548)</f>
        <v>1285</v>
      </c>
      <c r="R548" s="82" t="s">
        <v>1076</v>
      </c>
      <c r="S548" s="82" t="str">
        <f>IF('Sample list'!$D548="","",CONCATENATE('Sample information'!$B$16,"_",'Sample list'!$R548,"_org_",'Sample list'!$M548))</f>
        <v>YB-4209_PL6_org_</v>
      </c>
      <c r="T548" s="72" t="str">
        <f>IF('Sample list'!$M548="","",(CONCATENATE(20,LEFT('Sample list'!$M548,2),"-",(MID('Sample list'!$M548,3,2)),"-",(RIGHT('Sample list'!$M548,2)))))</f>
        <v/>
      </c>
      <c r="U548" s="72" t="str">
        <f>IF('Sample list'!$D548="","",IF('Sample information'!$B$22="","RML",'Sample information'!$B$22))</f>
        <v>NEBNext Ultra II Library Prep</v>
      </c>
      <c r="V548" s="72" t="s">
        <v>112</v>
      </c>
      <c r="W548" s="73"/>
      <c r="X548" s="73"/>
      <c r="Y548" s="72"/>
      <c r="Z548" s="72"/>
      <c r="AA548" s="94"/>
      <c r="AB548" s="72"/>
      <c r="AC548" s="93"/>
      <c r="AD548" s="72"/>
      <c r="AE548" s="72"/>
      <c r="AF548" s="73"/>
      <c r="AG548" s="16"/>
      <c r="AH548" s="16"/>
      <c r="AI548" s="16"/>
      <c r="AJ548" s="16"/>
      <c r="AK548" s="16"/>
      <c r="AL548" s="16"/>
      <c r="AM548" s="16"/>
      <c r="AN548" s="16"/>
      <c r="AO548" s="16"/>
      <c r="AP548" s="16"/>
      <c r="AQ548" s="16"/>
      <c r="AR548" s="16"/>
      <c r="AS548" s="16"/>
      <c r="AT548" s="16"/>
      <c r="AU548" s="16"/>
      <c r="AV548" s="16"/>
      <c r="AW548" s="16"/>
      <c r="AX548" s="16"/>
      <c r="AY548" s="16"/>
      <c r="AZ548" s="16"/>
    </row>
    <row r="549" ht="15.75" customHeight="1">
      <c r="A549" s="90" t="str">
        <f>IF('Sample list'!$D549="","",CONCATENATE('Sample information'!B$16," #1"," ",'Sample list'!$M549))</f>
        <v>YB-4209 #1 </v>
      </c>
      <c r="B549" s="90" t="str">
        <f>IF('Sample list'!$D549="","",CONCATENATE('Sample information'!B$16,"-",'Sample list'!$D549))</f>
        <v>YB-4209-BGSNL914-24</v>
      </c>
      <c r="C549" s="91" t="s">
        <v>977</v>
      </c>
      <c r="D549" s="91" t="s">
        <v>1134</v>
      </c>
      <c r="E549" s="91" t="s">
        <v>115</v>
      </c>
      <c r="F549" s="82" t="s">
        <v>108</v>
      </c>
      <c r="G549" s="91">
        <v>25.7</v>
      </c>
      <c r="H549" s="91">
        <v>50.0</v>
      </c>
      <c r="I549" s="82"/>
      <c r="J549" s="82"/>
      <c r="K549" s="91" t="s">
        <v>516</v>
      </c>
      <c r="L549" s="90" t="str">
        <f t="array" ref="L549">IF('Sample list'!$I549="",CONCATENATE("Custom (",'Sample list'!$K549,")"),IF('Sample list'!$I549="No index","Custom (None)",INDEX(Index!$C$3:$V$230,MATCH('Sample list'!$J549,Index!$B$3:$B$230,0),MATCH('Sample list'!$I549,Index!$C$2:$V$2,0))))</f>
        <v>Custom (CTAGAGAGAG-ACTTGATTGG)</v>
      </c>
      <c r="M549" s="84"/>
      <c r="N549" s="73" t="s">
        <v>110</v>
      </c>
      <c r="O549" s="84" t="s">
        <v>286</v>
      </c>
      <c r="P549" s="71">
        <f>IF('Sample list'!$D549="","",'Sample list'!$H549)</f>
        <v>50</v>
      </c>
      <c r="Q549" s="71">
        <f>IF('Sample list'!$D549="","",'Sample list'!$G549*'Sample list'!$H549)</f>
        <v>1285</v>
      </c>
      <c r="R549" s="82" t="s">
        <v>1076</v>
      </c>
      <c r="S549" s="82" t="str">
        <f>IF('Sample list'!$D549="","",CONCATENATE('Sample information'!$B$16,"_",'Sample list'!$R549,"_org_",'Sample list'!$M549))</f>
        <v>YB-4209_PL6_org_</v>
      </c>
      <c r="T549" s="72" t="str">
        <f>IF('Sample list'!$M549="","",(CONCATENATE(20,LEFT('Sample list'!$M549,2),"-",(MID('Sample list'!$M549,3,2)),"-",(RIGHT('Sample list'!$M549,2)))))</f>
        <v/>
      </c>
      <c r="U549" s="72" t="str">
        <f>IF('Sample list'!$D549="","",IF('Sample information'!$B$22="","RML",'Sample information'!$B$22))</f>
        <v>NEBNext Ultra II Library Prep</v>
      </c>
      <c r="V549" s="72" t="s">
        <v>112</v>
      </c>
      <c r="W549" s="73"/>
      <c r="X549" s="73"/>
      <c r="Y549" s="72"/>
      <c r="Z549" s="72"/>
      <c r="AA549" s="94"/>
      <c r="AB549" s="72"/>
      <c r="AC549" s="93"/>
      <c r="AD549" s="72"/>
      <c r="AE549" s="72"/>
      <c r="AF549" s="73"/>
      <c r="AG549" s="16"/>
      <c r="AH549" s="16"/>
      <c r="AI549" s="16"/>
      <c r="AJ549" s="16"/>
      <c r="AK549" s="16"/>
      <c r="AL549" s="16"/>
      <c r="AM549" s="16"/>
      <c r="AN549" s="16"/>
      <c r="AO549" s="16"/>
      <c r="AP549" s="16"/>
      <c r="AQ549" s="16"/>
      <c r="AR549" s="16"/>
      <c r="AS549" s="16"/>
      <c r="AT549" s="16"/>
      <c r="AU549" s="16"/>
      <c r="AV549" s="16"/>
      <c r="AW549" s="16"/>
      <c r="AX549" s="16"/>
      <c r="AY549" s="16"/>
      <c r="AZ549" s="16"/>
    </row>
    <row r="550" ht="15.75" customHeight="1">
      <c r="A550" s="90" t="str">
        <f>IF('Sample list'!$D550="","",CONCATENATE('Sample information'!B$16," #1"," ",'Sample list'!$M550))</f>
        <v>YB-4209 #1 </v>
      </c>
      <c r="B550" s="90" t="str">
        <f>IF('Sample list'!$D550="","",CONCATENATE('Sample information'!B$16,"-",'Sample list'!$D550))</f>
        <v>YB-4209-BGSNL915-24</v>
      </c>
      <c r="C550" s="91" t="s">
        <v>977</v>
      </c>
      <c r="D550" s="91" t="s">
        <v>1135</v>
      </c>
      <c r="E550" s="91" t="s">
        <v>115</v>
      </c>
      <c r="F550" s="82" t="s">
        <v>108</v>
      </c>
      <c r="G550" s="91">
        <v>25.7</v>
      </c>
      <c r="H550" s="91">
        <v>50.0</v>
      </c>
      <c r="I550" s="82"/>
      <c r="J550" s="82"/>
      <c r="K550" s="91" t="s">
        <v>518</v>
      </c>
      <c r="L550" s="90" t="str">
        <f t="array" ref="L550">IF('Sample list'!$I550="",CONCATENATE("Custom (",'Sample list'!$K550,")"),IF('Sample list'!$I550="No index","Custom (None)",INDEX(Index!$C$3:$V$230,MATCH('Sample list'!$J550,Index!$B$3:$B$230,0),MATCH('Sample list'!$I550,Index!$C$2:$V$2,0))))</f>
        <v>Custom (ATGGAGCCTT-TGAAGATGGA)</v>
      </c>
      <c r="M550" s="84"/>
      <c r="N550" s="73" t="s">
        <v>110</v>
      </c>
      <c r="O550" s="84" t="s">
        <v>289</v>
      </c>
      <c r="P550" s="71">
        <f>IF('Sample list'!$D550="","",'Sample list'!$H550)</f>
        <v>50</v>
      </c>
      <c r="Q550" s="71">
        <f>IF('Sample list'!$D550="","",'Sample list'!$G550*'Sample list'!$H550)</f>
        <v>1285</v>
      </c>
      <c r="R550" s="82" t="s">
        <v>1076</v>
      </c>
      <c r="S550" s="82" t="str">
        <f>IF('Sample list'!$D550="","",CONCATENATE('Sample information'!$B$16,"_",'Sample list'!$R550,"_org_",'Sample list'!$M550))</f>
        <v>YB-4209_PL6_org_</v>
      </c>
      <c r="T550" s="72" t="str">
        <f>IF('Sample list'!$M550="","",(CONCATENATE(20,LEFT('Sample list'!$M550,2),"-",(MID('Sample list'!$M550,3,2)),"-",(RIGHT('Sample list'!$M550,2)))))</f>
        <v/>
      </c>
      <c r="U550" s="72" t="str">
        <f>IF('Sample list'!$D550="","",IF('Sample information'!$B$22="","RML",'Sample information'!$B$22))</f>
        <v>NEBNext Ultra II Library Prep</v>
      </c>
      <c r="V550" s="72" t="s">
        <v>112</v>
      </c>
      <c r="W550" s="73"/>
      <c r="X550" s="73"/>
      <c r="Y550" s="72"/>
      <c r="Z550" s="72"/>
      <c r="AA550" s="94"/>
      <c r="AB550" s="72"/>
      <c r="AC550" s="93"/>
      <c r="AD550" s="72"/>
      <c r="AE550" s="72"/>
      <c r="AF550" s="73"/>
      <c r="AG550" s="16"/>
      <c r="AH550" s="16"/>
      <c r="AI550" s="16"/>
      <c r="AJ550" s="16"/>
      <c r="AK550" s="16"/>
      <c r="AL550" s="16"/>
      <c r="AM550" s="16"/>
      <c r="AN550" s="16"/>
      <c r="AO550" s="16"/>
      <c r="AP550" s="16"/>
      <c r="AQ550" s="16"/>
      <c r="AR550" s="16"/>
      <c r="AS550" s="16"/>
      <c r="AT550" s="16"/>
      <c r="AU550" s="16"/>
      <c r="AV550" s="16"/>
      <c r="AW550" s="16"/>
      <c r="AX550" s="16"/>
      <c r="AY550" s="16"/>
      <c r="AZ550" s="16"/>
    </row>
    <row r="551" ht="15.75" customHeight="1">
      <c r="A551" s="90" t="str">
        <f>IF('Sample list'!$D551="","",CONCATENATE('Sample information'!B$16," #1"," ",'Sample list'!$M551))</f>
        <v>YB-4209 #1 </v>
      </c>
      <c r="B551" s="90" t="str">
        <f>IF('Sample list'!$D551="","",CONCATENATE('Sample information'!B$16,"-",'Sample list'!$D551))</f>
        <v>YB-4209-BGSNL916-24</v>
      </c>
      <c r="C551" s="91" t="s">
        <v>977</v>
      </c>
      <c r="D551" s="91" t="s">
        <v>1136</v>
      </c>
      <c r="E551" s="91" t="s">
        <v>115</v>
      </c>
      <c r="F551" s="82" t="s">
        <v>108</v>
      </c>
      <c r="G551" s="91">
        <v>25.7</v>
      </c>
      <c r="H551" s="91">
        <v>50.0</v>
      </c>
      <c r="I551" s="82"/>
      <c r="J551" s="82"/>
      <c r="K551" s="91" t="s">
        <v>520</v>
      </c>
      <c r="L551" s="90" t="str">
        <f t="array" ref="L551">IF('Sample list'!$I551="",CONCATENATE("Custom (",'Sample list'!$K551,")"),IF('Sample list'!$I551="No index","Custom (None)",INDEX(Index!$C$3:$V$230,MATCH('Sample list'!$J551,Index!$B$3:$B$230,0),MATCH('Sample list'!$I551,Index!$C$2:$V$2,0))))</f>
        <v>Custom (CTGATCTATC-CGTACGCCAT)</v>
      </c>
      <c r="M551" s="84"/>
      <c r="N551" s="73" t="s">
        <v>110</v>
      </c>
      <c r="O551" s="84" t="s">
        <v>292</v>
      </c>
      <c r="P551" s="71">
        <f>IF('Sample list'!$D551="","",'Sample list'!$H551)</f>
        <v>50</v>
      </c>
      <c r="Q551" s="71">
        <f>IF('Sample list'!$D551="","",'Sample list'!$G551*'Sample list'!$H551)</f>
        <v>1285</v>
      </c>
      <c r="R551" s="82" t="s">
        <v>1076</v>
      </c>
      <c r="S551" s="82" t="str">
        <f>IF('Sample list'!$D551="","",CONCATENATE('Sample information'!$B$16,"_",'Sample list'!$R551,"_org_",'Sample list'!$M551))</f>
        <v>YB-4209_PL6_org_</v>
      </c>
      <c r="T551" s="72" t="str">
        <f>IF('Sample list'!$M551="","",(CONCATENATE(20,LEFT('Sample list'!$M551,2),"-",(MID('Sample list'!$M551,3,2)),"-",(RIGHT('Sample list'!$M551,2)))))</f>
        <v/>
      </c>
      <c r="U551" s="72" t="str">
        <f>IF('Sample list'!$D551="","",IF('Sample information'!$B$22="","RML",'Sample information'!$B$22))</f>
        <v>NEBNext Ultra II Library Prep</v>
      </c>
      <c r="V551" s="72" t="s">
        <v>112</v>
      </c>
      <c r="W551" s="73"/>
      <c r="X551" s="73"/>
      <c r="Y551" s="72"/>
      <c r="Z551" s="72"/>
      <c r="AA551" s="94"/>
      <c r="AB551" s="72"/>
      <c r="AC551" s="93"/>
      <c r="AD551" s="72"/>
      <c r="AE551" s="72"/>
      <c r="AF551" s="73"/>
      <c r="AG551" s="16"/>
      <c r="AH551" s="16"/>
      <c r="AI551" s="16"/>
      <c r="AJ551" s="16"/>
      <c r="AK551" s="16"/>
      <c r="AL551" s="16"/>
      <c r="AM551" s="16"/>
      <c r="AN551" s="16"/>
      <c r="AO551" s="16"/>
      <c r="AP551" s="16"/>
      <c r="AQ551" s="16"/>
      <c r="AR551" s="16"/>
      <c r="AS551" s="16"/>
      <c r="AT551" s="16"/>
      <c r="AU551" s="16"/>
      <c r="AV551" s="16"/>
      <c r="AW551" s="16"/>
      <c r="AX551" s="16"/>
      <c r="AY551" s="16"/>
      <c r="AZ551" s="16"/>
    </row>
    <row r="552" ht="15.75" customHeight="1">
      <c r="A552" s="90" t="str">
        <f>IF('Sample list'!$D552="","",CONCATENATE('Sample information'!B$16," #1"," ",'Sample list'!$M552))</f>
        <v>YB-4209 #1 </v>
      </c>
      <c r="B552" s="90" t="str">
        <f>IF('Sample list'!$D552="","",CONCATENATE('Sample information'!B$16,"-",'Sample list'!$D552))</f>
        <v>YB-4209-BGSNL917-24</v>
      </c>
      <c r="C552" s="91" t="s">
        <v>977</v>
      </c>
      <c r="D552" s="91" t="s">
        <v>1137</v>
      </c>
      <c r="E552" s="91" t="s">
        <v>115</v>
      </c>
      <c r="F552" s="82" t="s">
        <v>108</v>
      </c>
      <c r="G552" s="91">
        <v>25.7</v>
      </c>
      <c r="H552" s="91">
        <v>50.0</v>
      </c>
      <c r="I552" s="82"/>
      <c r="J552" s="82"/>
      <c r="K552" s="91" t="s">
        <v>522</v>
      </c>
      <c r="L552" s="90" t="str">
        <f t="array" ref="L552">IF('Sample list'!$I552="",CONCATENATE("Custom (",'Sample list'!$K552,")"),IF('Sample list'!$I552="No index","Custom (None)",INDEX(Index!$C$3:$V$230,MATCH('Sample list'!$J552,Index!$B$3:$B$230,0),MATCH('Sample list'!$I552,Index!$C$2:$V$2,0))))</f>
        <v>Custom (AGACTTCTGC-CTGCGTCGAA)</v>
      </c>
      <c r="M552" s="84"/>
      <c r="N552" s="73" t="s">
        <v>110</v>
      </c>
      <c r="O552" s="84" t="s">
        <v>295</v>
      </c>
      <c r="P552" s="71">
        <f>IF('Sample list'!$D552="","",'Sample list'!$H552)</f>
        <v>50</v>
      </c>
      <c r="Q552" s="71">
        <f>IF('Sample list'!$D552="","",'Sample list'!$G552*'Sample list'!$H552)</f>
        <v>1285</v>
      </c>
      <c r="R552" s="82" t="s">
        <v>1076</v>
      </c>
      <c r="S552" s="82" t="str">
        <f>IF('Sample list'!$D552="","",CONCATENATE('Sample information'!$B$16,"_",'Sample list'!$R552,"_org_",'Sample list'!$M552))</f>
        <v>YB-4209_PL6_org_</v>
      </c>
      <c r="T552" s="72" t="str">
        <f>IF('Sample list'!$M552="","",(CONCATENATE(20,LEFT('Sample list'!$M552,2),"-",(MID('Sample list'!$M552,3,2)),"-",(RIGHT('Sample list'!$M552,2)))))</f>
        <v/>
      </c>
      <c r="U552" s="72" t="str">
        <f>IF('Sample list'!$D552="","",IF('Sample information'!$B$22="","RML",'Sample information'!$B$22))</f>
        <v>NEBNext Ultra II Library Prep</v>
      </c>
      <c r="V552" s="72" t="s">
        <v>112</v>
      </c>
      <c r="W552" s="73"/>
      <c r="X552" s="73"/>
      <c r="Y552" s="72"/>
      <c r="Z552" s="72"/>
      <c r="AA552" s="94"/>
      <c r="AB552" s="72"/>
      <c r="AC552" s="93"/>
      <c r="AD552" s="72"/>
      <c r="AE552" s="72"/>
      <c r="AF552" s="73"/>
      <c r="AG552" s="16"/>
      <c r="AH552" s="16"/>
      <c r="AI552" s="16"/>
      <c r="AJ552" s="16"/>
      <c r="AK552" s="16"/>
      <c r="AL552" s="16"/>
      <c r="AM552" s="16"/>
      <c r="AN552" s="16"/>
      <c r="AO552" s="16"/>
      <c r="AP552" s="16"/>
      <c r="AQ552" s="16"/>
      <c r="AR552" s="16"/>
      <c r="AS552" s="16"/>
      <c r="AT552" s="16"/>
      <c r="AU552" s="16"/>
      <c r="AV552" s="16"/>
      <c r="AW552" s="16"/>
      <c r="AX552" s="16"/>
      <c r="AY552" s="16"/>
      <c r="AZ552" s="16"/>
    </row>
    <row r="553" ht="15.75" customHeight="1">
      <c r="A553" s="90" t="str">
        <f>IF('Sample list'!$D553="","",CONCATENATE('Sample information'!B$16," #1"," ",'Sample list'!$M553))</f>
        <v>YB-4209 #1 </v>
      </c>
      <c r="B553" s="90" t="str">
        <f>IF('Sample list'!$D553="","",CONCATENATE('Sample information'!B$16,"-",'Sample list'!$D553))</f>
        <v>YB-4209-BGSNL918-24</v>
      </c>
      <c r="C553" s="91" t="s">
        <v>977</v>
      </c>
      <c r="D553" s="91" t="s">
        <v>1138</v>
      </c>
      <c r="E553" s="91" t="s">
        <v>115</v>
      </c>
      <c r="F553" s="82" t="s">
        <v>108</v>
      </c>
      <c r="G553" s="91">
        <v>25.7</v>
      </c>
      <c r="H553" s="91">
        <v>50.0</v>
      </c>
      <c r="I553" s="82"/>
      <c r="J553" s="82"/>
      <c r="K553" s="91" t="s">
        <v>524</v>
      </c>
      <c r="L553" s="90" t="str">
        <f t="array" ref="L553">IF('Sample list'!$I553="",CONCATENATE("Custom (",'Sample list'!$K553,")"),IF('Sample list'!$I553="No index","Custom (None)",INDEX(Index!$C$3:$V$230,MATCH('Sample list'!$J553,Index!$B$3:$B$230,0),MATCH('Sample list'!$I553,Index!$C$2:$V$2,0))))</f>
        <v>Custom (GCATCGTATA-CTCCTAATCT)</v>
      </c>
      <c r="M553" s="84"/>
      <c r="N553" s="73" t="s">
        <v>110</v>
      </c>
      <c r="O553" s="84" t="s">
        <v>298</v>
      </c>
      <c r="P553" s="71">
        <f>IF('Sample list'!$D553="","",'Sample list'!$H553)</f>
        <v>50</v>
      </c>
      <c r="Q553" s="71">
        <f>IF('Sample list'!$D553="","",'Sample list'!$G553*'Sample list'!$H553)</f>
        <v>1285</v>
      </c>
      <c r="R553" s="82" t="s">
        <v>1076</v>
      </c>
      <c r="S553" s="82" t="str">
        <f>IF('Sample list'!$D553="","",CONCATENATE('Sample information'!$B$16,"_",'Sample list'!$R553,"_org_",'Sample list'!$M553))</f>
        <v>YB-4209_PL6_org_</v>
      </c>
      <c r="T553" s="72" t="str">
        <f>IF('Sample list'!$M553="","",(CONCATENATE(20,LEFT('Sample list'!$M553,2),"-",(MID('Sample list'!$M553,3,2)),"-",(RIGHT('Sample list'!$M553,2)))))</f>
        <v/>
      </c>
      <c r="U553" s="72" t="str">
        <f>IF('Sample list'!$D553="","",IF('Sample information'!$B$22="","RML",'Sample information'!$B$22))</f>
        <v>NEBNext Ultra II Library Prep</v>
      </c>
      <c r="V553" s="72" t="s">
        <v>112</v>
      </c>
      <c r="W553" s="73"/>
      <c r="X553" s="73"/>
      <c r="Y553" s="72"/>
      <c r="Z553" s="72"/>
      <c r="AA553" s="94"/>
      <c r="AB553" s="72"/>
      <c r="AC553" s="93"/>
      <c r="AD553" s="72"/>
      <c r="AE553" s="72"/>
      <c r="AF553" s="73"/>
      <c r="AG553" s="16"/>
      <c r="AH553" s="16"/>
      <c r="AI553" s="16"/>
      <c r="AJ553" s="16"/>
      <c r="AK553" s="16"/>
      <c r="AL553" s="16"/>
      <c r="AM553" s="16"/>
      <c r="AN553" s="16"/>
      <c r="AO553" s="16"/>
      <c r="AP553" s="16"/>
      <c r="AQ553" s="16"/>
      <c r="AR553" s="16"/>
      <c r="AS553" s="16"/>
      <c r="AT553" s="16"/>
      <c r="AU553" s="16"/>
      <c r="AV553" s="16"/>
      <c r="AW553" s="16"/>
      <c r="AX553" s="16"/>
      <c r="AY553" s="16"/>
      <c r="AZ553" s="16"/>
    </row>
    <row r="554" ht="15.75" customHeight="1">
      <c r="A554" s="90" t="str">
        <f>IF('Sample list'!$D554="","",CONCATENATE('Sample information'!B$16," #1"," ",'Sample list'!$M554))</f>
        <v>YB-4209 #1 </v>
      </c>
      <c r="B554" s="90" t="str">
        <f>IF('Sample list'!$D554="","",CONCATENATE('Sample information'!B$16,"-",'Sample list'!$D554))</f>
        <v>YB-4209-BGSNL919-24</v>
      </c>
      <c r="C554" s="91" t="s">
        <v>977</v>
      </c>
      <c r="D554" s="91" t="s">
        <v>1139</v>
      </c>
      <c r="E554" s="91" t="s">
        <v>115</v>
      </c>
      <c r="F554" s="82" t="s">
        <v>108</v>
      </c>
      <c r="G554" s="91">
        <v>25.7</v>
      </c>
      <c r="H554" s="91">
        <v>50.0</v>
      </c>
      <c r="I554" s="82"/>
      <c r="J554" s="82"/>
      <c r="K554" s="91" t="s">
        <v>526</v>
      </c>
      <c r="L554" s="90" t="str">
        <f t="array" ref="L554">IF('Sample list'!$I554="",CONCATENATE("Custom (",'Sample list'!$K554,")"),IF('Sample list'!$I554="No index","Custom (None)",INDEX(Index!$C$3:$V$230,MATCH('Sample list'!$J554,Index!$B$3:$B$230,0),MATCH('Sample list'!$I554,Index!$C$2:$V$2,0))))</f>
        <v>Custom (TCAGAGCGTT-GAGTAACGTG)</v>
      </c>
      <c r="M554" s="84"/>
      <c r="N554" s="73" t="s">
        <v>110</v>
      </c>
      <c r="O554" s="84" t="s">
        <v>301</v>
      </c>
      <c r="P554" s="71">
        <f>IF('Sample list'!$D554="","",'Sample list'!$H554)</f>
        <v>50</v>
      </c>
      <c r="Q554" s="71">
        <f>IF('Sample list'!$D554="","",'Sample list'!$G554*'Sample list'!$H554)</f>
        <v>1285</v>
      </c>
      <c r="R554" s="82" t="s">
        <v>1076</v>
      </c>
      <c r="S554" s="82" t="str">
        <f>IF('Sample list'!$D554="","",CONCATENATE('Sample information'!$B$16,"_",'Sample list'!$R554,"_org_",'Sample list'!$M554))</f>
        <v>YB-4209_PL6_org_</v>
      </c>
      <c r="T554" s="72" t="str">
        <f>IF('Sample list'!$M554="","",(CONCATENATE(20,LEFT('Sample list'!$M554,2),"-",(MID('Sample list'!$M554,3,2)),"-",(RIGHT('Sample list'!$M554,2)))))</f>
        <v/>
      </c>
      <c r="U554" s="72" t="str">
        <f>IF('Sample list'!$D554="","",IF('Sample information'!$B$22="","RML",'Sample information'!$B$22))</f>
        <v>NEBNext Ultra II Library Prep</v>
      </c>
      <c r="V554" s="72" t="s">
        <v>112</v>
      </c>
      <c r="W554" s="73"/>
      <c r="X554" s="73"/>
      <c r="Y554" s="72"/>
      <c r="Z554" s="72"/>
      <c r="AA554" s="94"/>
      <c r="AB554" s="72"/>
      <c r="AC554" s="93"/>
      <c r="AD554" s="72"/>
      <c r="AE554" s="72"/>
      <c r="AF554" s="73"/>
      <c r="AG554" s="16"/>
      <c r="AH554" s="16"/>
      <c r="AI554" s="16"/>
      <c r="AJ554" s="16"/>
      <c r="AK554" s="16"/>
      <c r="AL554" s="16"/>
      <c r="AM554" s="16"/>
      <c r="AN554" s="16"/>
      <c r="AO554" s="16"/>
      <c r="AP554" s="16"/>
      <c r="AQ554" s="16"/>
      <c r="AR554" s="16"/>
      <c r="AS554" s="16"/>
      <c r="AT554" s="16"/>
      <c r="AU554" s="16"/>
      <c r="AV554" s="16"/>
      <c r="AW554" s="16"/>
      <c r="AX554" s="16"/>
      <c r="AY554" s="16"/>
      <c r="AZ554" s="16"/>
    </row>
    <row r="555" ht="15.75" customHeight="1">
      <c r="A555" s="90" t="str">
        <f>IF('Sample list'!$D555="","",CONCATENATE('Sample information'!B$16," #1"," ",'Sample list'!$M555))</f>
        <v>YB-4209 #1 </v>
      </c>
      <c r="B555" s="90" t="str">
        <f>IF('Sample list'!$D555="","",CONCATENATE('Sample information'!B$16,"-",'Sample list'!$D555))</f>
        <v>YB-4209-BGSNL920-24</v>
      </c>
      <c r="C555" s="91" t="s">
        <v>977</v>
      </c>
      <c r="D555" s="91" t="s">
        <v>1140</v>
      </c>
      <c r="E555" s="91" t="s">
        <v>115</v>
      </c>
      <c r="F555" s="82" t="s">
        <v>108</v>
      </c>
      <c r="G555" s="91">
        <v>25.7</v>
      </c>
      <c r="H555" s="91">
        <v>50.0</v>
      </c>
      <c r="I555" s="82"/>
      <c r="J555" s="82"/>
      <c r="K555" s="91" t="s">
        <v>528</v>
      </c>
      <c r="L555" s="90" t="str">
        <f t="array" ref="L555">IF('Sample list'!$I555="",CONCATENATE("Custom (",'Sample list'!$K555,")"),IF('Sample list'!$I555="No index","Custom (None)",INDEX(Index!$C$3:$V$230,MATCH('Sample list'!$J555,Index!$B$3:$B$230,0),MATCH('Sample list'!$I555,Index!$C$2:$V$2,0))))</f>
        <v>Custom (ATCGCCAATC-CTGTCTCATT)</v>
      </c>
      <c r="M555" s="84"/>
      <c r="N555" s="73" t="s">
        <v>110</v>
      </c>
      <c r="O555" s="84" t="s">
        <v>304</v>
      </c>
      <c r="P555" s="71">
        <f>IF('Sample list'!$D555="","",'Sample list'!$H555)</f>
        <v>50</v>
      </c>
      <c r="Q555" s="71">
        <f>IF('Sample list'!$D555="","",'Sample list'!$G555*'Sample list'!$H555)</f>
        <v>1285</v>
      </c>
      <c r="R555" s="82" t="s">
        <v>1076</v>
      </c>
      <c r="S555" s="82" t="str">
        <f>IF('Sample list'!$D555="","",CONCATENATE('Sample information'!$B$16,"_",'Sample list'!$R555,"_org_",'Sample list'!$M555))</f>
        <v>YB-4209_PL6_org_</v>
      </c>
      <c r="T555" s="72" t="str">
        <f>IF('Sample list'!$M555="","",(CONCATENATE(20,LEFT('Sample list'!$M555,2),"-",(MID('Sample list'!$M555,3,2)),"-",(RIGHT('Sample list'!$M555,2)))))</f>
        <v/>
      </c>
      <c r="U555" s="72" t="str">
        <f>IF('Sample list'!$D555="","",IF('Sample information'!$B$22="","RML",'Sample information'!$B$22))</f>
        <v>NEBNext Ultra II Library Prep</v>
      </c>
      <c r="V555" s="72" t="s">
        <v>112</v>
      </c>
      <c r="W555" s="73"/>
      <c r="X555" s="73"/>
      <c r="Y555" s="72"/>
      <c r="Z555" s="72"/>
      <c r="AA555" s="94"/>
      <c r="AB555" s="72"/>
      <c r="AC555" s="93"/>
      <c r="AD555" s="72"/>
      <c r="AE555" s="72"/>
      <c r="AF555" s="73"/>
      <c r="AG555" s="16"/>
      <c r="AH555" s="16"/>
      <c r="AI555" s="16"/>
      <c r="AJ555" s="16"/>
      <c r="AK555" s="16"/>
      <c r="AL555" s="16"/>
      <c r="AM555" s="16"/>
      <c r="AN555" s="16"/>
      <c r="AO555" s="16"/>
      <c r="AP555" s="16"/>
      <c r="AQ555" s="16"/>
      <c r="AR555" s="16"/>
      <c r="AS555" s="16"/>
      <c r="AT555" s="16"/>
      <c r="AU555" s="16"/>
      <c r="AV555" s="16"/>
      <c r="AW555" s="16"/>
      <c r="AX555" s="16"/>
      <c r="AY555" s="16"/>
      <c r="AZ555" s="16"/>
    </row>
    <row r="556" ht="15.75" customHeight="1">
      <c r="A556" s="90" t="str">
        <f>IF('Sample list'!$D556="","",CONCATENATE('Sample information'!B$16," #1"," ",'Sample list'!$M556))</f>
        <v>YB-4209 #1 </v>
      </c>
      <c r="B556" s="90" t="str">
        <f>IF('Sample list'!$D556="","",CONCATENATE('Sample information'!B$16,"-",'Sample list'!$D556))</f>
        <v>YB-4209-BGSNL921-24</v>
      </c>
      <c r="C556" s="91" t="s">
        <v>977</v>
      </c>
      <c r="D556" s="91" t="s">
        <v>1141</v>
      </c>
      <c r="E556" s="91" t="s">
        <v>115</v>
      </c>
      <c r="F556" s="82" t="s">
        <v>108</v>
      </c>
      <c r="G556" s="91">
        <v>25.7</v>
      </c>
      <c r="H556" s="91">
        <v>50.0</v>
      </c>
      <c r="I556" s="82"/>
      <c r="J556" s="82"/>
      <c r="K556" s="91" t="s">
        <v>530</v>
      </c>
      <c r="L556" s="90" t="str">
        <f t="array" ref="L556">IF('Sample list'!$I556="",CONCATENATE("Custom (",'Sample list'!$K556,")"),IF('Sample list'!$I556="No index","Custom (None)",INDEX(Index!$C$3:$V$230,MATCH('Sample list'!$J556,Index!$B$3:$B$230,0),MATCH('Sample list'!$I556,Index!$C$2:$V$2,0))))</f>
        <v>Custom (GTCCGTCTTG-GTACTCCGTC)</v>
      </c>
      <c r="M556" s="84"/>
      <c r="N556" s="73" t="s">
        <v>110</v>
      </c>
      <c r="O556" s="84" t="s">
        <v>307</v>
      </c>
      <c r="P556" s="71">
        <f>IF('Sample list'!$D556="","",'Sample list'!$H556)</f>
        <v>50</v>
      </c>
      <c r="Q556" s="71">
        <f>IF('Sample list'!$D556="","",'Sample list'!$G556*'Sample list'!$H556)</f>
        <v>1285</v>
      </c>
      <c r="R556" s="82" t="s">
        <v>1076</v>
      </c>
      <c r="S556" s="82" t="str">
        <f>IF('Sample list'!$D556="","",CONCATENATE('Sample information'!$B$16,"_",'Sample list'!$R556,"_org_",'Sample list'!$M556))</f>
        <v>YB-4209_PL6_org_</v>
      </c>
      <c r="T556" s="72" t="str">
        <f>IF('Sample list'!$M556="","",(CONCATENATE(20,LEFT('Sample list'!$M556,2),"-",(MID('Sample list'!$M556,3,2)),"-",(RIGHT('Sample list'!$M556,2)))))</f>
        <v/>
      </c>
      <c r="U556" s="72" t="str">
        <f>IF('Sample list'!$D556="","",IF('Sample information'!$B$22="","RML",'Sample information'!$B$22))</f>
        <v>NEBNext Ultra II Library Prep</v>
      </c>
      <c r="V556" s="72" t="s">
        <v>112</v>
      </c>
      <c r="W556" s="73"/>
      <c r="X556" s="73"/>
      <c r="Y556" s="72"/>
      <c r="Z556" s="72"/>
      <c r="AA556" s="94"/>
      <c r="AB556" s="72"/>
      <c r="AC556" s="93"/>
      <c r="AD556" s="72"/>
      <c r="AE556" s="72"/>
      <c r="AF556" s="73"/>
      <c r="AG556" s="16"/>
      <c r="AH556" s="16"/>
      <c r="AI556" s="16"/>
      <c r="AJ556" s="16"/>
      <c r="AK556" s="16"/>
      <c r="AL556" s="16"/>
      <c r="AM556" s="16"/>
      <c r="AN556" s="16"/>
      <c r="AO556" s="16"/>
      <c r="AP556" s="16"/>
      <c r="AQ556" s="16"/>
      <c r="AR556" s="16"/>
      <c r="AS556" s="16"/>
      <c r="AT556" s="16"/>
      <c r="AU556" s="16"/>
      <c r="AV556" s="16"/>
      <c r="AW556" s="16"/>
      <c r="AX556" s="16"/>
      <c r="AY556" s="16"/>
      <c r="AZ556" s="16"/>
    </row>
    <row r="557" ht="15.75" customHeight="1">
      <c r="A557" s="90" t="str">
        <f>IF('Sample list'!$D557="","",CONCATENATE('Sample information'!B$16," #1"," ",'Sample list'!$M557))</f>
        <v>YB-4209 #1 </v>
      </c>
      <c r="B557" s="90" t="str">
        <f>IF('Sample list'!$D557="","",CONCATENATE('Sample information'!B$16,"-",'Sample list'!$D557))</f>
        <v>YB-4209-BGSNL922-24</v>
      </c>
      <c r="C557" s="91" t="s">
        <v>977</v>
      </c>
      <c r="D557" s="91" t="s">
        <v>1142</v>
      </c>
      <c r="E557" s="91" t="s">
        <v>115</v>
      </c>
      <c r="F557" s="82" t="s">
        <v>108</v>
      </c>
      <c r="G557" s="91">
        <v>25.7</v>
      </c>
      <c r="H557" s="91">
        <v>50.0</v>
      </c>
      <c r="I557" s="82"/>
      <c r="J557" s="82"/>
      <c r="K557" s="91" t="s">
        <v>532</v>
      </c>
      <c r="L557" s="90" t="str">
        <f t="array" ref="L557">IF('Sample list'!$I557="",CONCATENATE("Custom (",'Sample list'!$K557,")"),IF('Sample list'!$I557="No index","Custom (None)",INDEX(Index!$C$3:$V$230,MATCH('Sample list'!$J557,Index!$B$3:$B$230,0),MATCH('Sample list'!$I557,Index!$C$2:$V$2,0))))</f>
        <v>Custom (CGTTGAGTGG-CCTGTCTAGA)</v>
      </c>
      <c r="M557" s="84"/>
      <c r="N557" s="73" t="s">
        <v>110</v>
      </c>
      <c r="O557" s="84" t="s">
        <v>310</v>
      </c>
      <c r="P557" s="71">
        <f>IF('Sample list'!$D557="","",'Sample list'!$H557)</f>
        <v>50</v>
      </c>
      <c r="Q557" s="71">
        <f>IF('Sample list'!$D557="","",'Sample list'!$G557*'Sample list'!$H557)</f>
        <v>1285</v>
      </c>
      <c r="R557" s="82" t="s">
        <v>1076</v>
      </c>
      <c r="S557" s="82" t="str">
        <f>IF('Sample list'!$D557="","",CONCATENATE('Sample information'!$B$16,"_",'Sample list'!$R557,"_org_",'Sample list'!$M557))</f>
        <v>YB-4209_PL6_org_</v>
      </c>
      <c r="T557" s="72" t="str">
        <f>IF('Sample list'!$M557="","",(CONCATENATE(20,LEFT('Sample list'!$M557,2),"-",(MID('Sample list'!$M557,3,2)),"-",(RIGHT('Sample list'!$M557,2)))))</f>
        <v/>
      </c>
      <c r="U557" s="72" t="str">
        <f>IF('Sample list'!$D557="","",IF('Sample information'!$B$22="","RML",'Sample information'!$B$22))</f>
        <v>NEBNext Ultra II Library Prep</v>
      </c>
      <c r="V557" s="72" t="s">
        <v>112</v>
      </c>
      <c r="W557" s="73"/>
      <c r="X557" s="73"/>
      <c r="Y557" s="72"/>
      <c r="Z557" s="72"/>
      <c r="AA557" s="94"/>
      <c r="AB557" s="72"/>
      <c r="AC557" s="93"/>
      <c r="AD557" s="72"/>
      <c r="AE557" s="72"/>
      <c r="AF557" s="73"/>
      <c r="AG557" s="16"/>
      <c r="AH557" s="16"/>
      <c r="AI557" s="16"/>
      <c r="AJ557" s="16"/>
      <c r="AK557" s="16"/>
      <c r="AL557" s="16"/>
      <c r="AM557" s="16"/>
      <c r="AN557" s="16"/>
      <c r="AO557" s="16"/>
      <c r="AP557" s="16"/>
      <c r="AQ557" s="16"/>
      <c r="AR557" s="16"/>
      <c r="AS557" s="16"/>
      <c r="AT557" s="16"/>
      <c r="AU557" s="16"/>
      <c r="AV557" s="16"/>
      <c r="AW557" s="16"/>
      <c r="AX557" s="16"/>
      <c r="AY557" s="16"/>
      <c r="AZ557" s="16"/>
    </row>
    <row r="558" ht="15.75" customHeight="1">
      <c r="A558" s="90" t="str">
        <f>IF('Sample list'!$D558="","",CONCATENATE('Sample information'!B$16," #1"," ",'Sample list'!$M558))</f>
        <v>YB-4209 #1 </v>
      </c>
      <c r="B558" s="90" t="str">
        <f>IF('Sample list'!$D558="","",CONCATENATE('Sample information'!B$16,"-",'Sample list'!$D558))</f>
        <v>YB-4209-BGSNL923-24</v>
      </c>
      <c r="C558" s="91" t="s">
        <v>977</v>
      </c>
      <c r="D558" s="91" t="s">
        <v>1143</v>
      </c>
      <c r="E558" s="91" t="s">
        <v>115</v>
      </c>
      <c r="F558" s="82" t="s">
        <v>108</v>
      </c>
      <c r="G558" s="91">
        <v>25.7</v>
      </c>
      <c r="H558" s="91">
        <v>50.0</v>
      </c>
      <c r="I558" s="82"/>
      <c r="J558" s="82"/>
      <c r="K558" s="91" t="s">
        <v>534</v>
      </c>
      <c r="L558" s="90" t="str">
        <f t="array" ref="L558">IF('Sample list'!$I558="",CONCATENATE("Custom (",'Sample list'!$K558,")"),IF('Sample list'!$I558="No index","Custom (None)",INDEX(Index!$C$3:$V$230,MATCH('Sample list'!$J558,Index!$B$3:$B$230,0),MATCH('Sample list'!$I558,Index!$C$2:$V$2,0))))</f>
        <v>Custom (ACGAGTGGCT-CCAAGAGGAT)</v>
      </c>
      <c r="M558" s="84"/>
      <c r="N558" s="73" t="s">
        <v>110</v>
      </c>
      <c r="O558" s="84" t="s">
        <v>313</v>
      </c>
      <c r="P558" s="71">
        <f>IF('Sample list'!$D558="","",'Sample list'!$H558)</f>
        <v>50</v>
      </c>
      <c r="Q558" s="71">
        <f>IF('Sample list'!$D558="","",'Sample list'!$G558*'Sample list'!$H558)</f>
        <v>1285</v>
      </c>
      <c r="R558" s="82" t="s">
        <v>1076</v>
      </c>
      <c r="S558" s="82" t="str">
        <f>IF('Sample list'!$D558="","",CONCATENATE('Sample information'!$B$16,"_",'Sample list'!$R558,"_org_",'Sample list'!$M558))</f>
        <v>YB-4209_PL6_org_</v>
      </c>
      <c r="T558" s="72" t="str">
        <f>IF('Sample list'!$M558="","",(CONCATENATE(20,LEFT('Sample list'!$M558,2),"-",(MID('Sample list'!$M558,3,2)),"-",(RIGHT('Sample list'!$M558,2)))))</f>
        <v/>
      </c>
      <c r="U558" s="72" t="str">
        <f>IF('Sample list'!$D558="","",IF('Sample information'!$B$22="","RML",'Sample information'!$B$22))</f>
        <v>NEBNext Ultra II Library Prep</v>
      </c>
      <c r="V558" s="72" t="s">
        <v>112</v>
      </c>
      <c r="W558" s="73"/>
      <c r="X558" s="73"/>
      <c r="Y558" s="72"/>
      <c r="Z558" s="72"/>
      <c r="AA558" s="94"/>
      <c r="AB558" s="72"/>
      <c r="AC558" s="93"/>
      <c r="AD558" s="72"/>
      <c r="AE558" s="72"/>
      <c r="AF558" s="73"/>
      <c r="AG558" s="16"/>
      <c r="AH558" s="16"/>
      <c r="AI558" s="16"/>
      <c r="AJ558" s="16"/>
      <c r="AK558" s="16"/>
      <c r="AL558" s="16"/>
      <c r="AM558" s="16"/>
      <c r="AN558" s="16"/>
      <c r="AO558" s="16"/>
      <c r="AP558" s="16"/>
      <c r="AQ558" s="16"/>
      <c r="AR558" s="16"/>
      <c r="AS558" s="16"/>
      <c r="AT558" s="16"/>
      <c r="AU558" s="16"/>
      <c r="AV558" s="16"/>
      <c r="AW558" s="16"/>
      <c r="AX558" s="16"/>
      <c r="AY558" s="16"/>
      <c r="AZ558" s="16"/>
    </row>
    <row r="559" ht="15.75" customHeight="1">
      <c r="A559" s="90" t="str">
        <f>IF('Sample list'!$D559="","",CONCATENATE('Sample information'!B$16," #1"," ",'Sample list'!$M559))</f>
        <v>YB-4209 #1 </v>
      </c>
      <c r="B559" s="90" t="str">
        <f>IF('Sample list'!$D559="","",CONCATENATE('Sample information'!B$16,"-",'Sample list'!$D559))</f>
        <v>YB-4209-BGSNL924-24</v>
      </c>
      <c r="C559" s="91" t="s">
        <v>977</v>
      </c>
      <c r="D559" s="91" t="s">
        <v>1144</v>
      </c>
      <c r="E559" s="91" t="s">
        <v>115</v>
      </c>
      <c r="F559" s="82" t="s">
        <v>108</v>
      </c>
      <c r="G559" s="91">
        <v>25.7</v>
      </c>
      <c r="H559" s="91">
        <v>50.0</v>
      </c>
      <c r="I559" s="82"/>
      <c r="J559" s="82"/>
      <c r="K559" s="91" t="s">
        <v>536</v>
      </c>
      <c r="L559" s="90" t="str">
        <f t="array" ref="L559">IF('Sample list'!$I559="",CONCATENATE("Custom (",'Sample list'!$K559,")"),IF('Sample list'!$I559="No index","Custom (None)",INDEX(Index!$C$3:$V$230,MATCH('Sample list'!$J559,Index!$B$3:$B$230,0),MATCH('Sample list'!$I559,Index!$C$2:$V$2,0))))</f>
        <v>Custom (AATTCTTCGC-TCACGGATGA)</v>
      </c>
      <c r="M559" s="84"/>
      <c r="N559" s="73" t="s">
        <v>110</v>
      </c>
      <c r="O559" s="84" t="s">
        <v>316</v>
      </c>
      <c r="P559" s="71">
        <f>IF('Sample list'!$D559="","",'Sample list'!$H559)</f>
        <v>50</v>
      </c>
      <c r="Q559" s="71">
        <f>IF('Sample list'!$D559="","",'Sample list'!$G559*'Sample list'!$H559)</f>
        <v>1285</v>
      </c>
      <c r="R559" s="82" t="s">
        <v>1076</v>
      </c>
      <c r="S559" s="82" t="str">
        <f>IF('Sample list'!$D559="","",CONCATENATE('Sample information'!$B$16,"_",'Sample list'!$R559,"_org_",'Sample list'!$M559))</f>
        <v>YB-4209_PL6_org_</v>
      </c>
      <c r="T559" s="72" t="str">
        <f>IF('Sample list'!$M559="","",(CONCATENATE(20,LEFT('Sample list'!$M559,2),"-",(MID('Sample list'!$M559,3,2)),"-",(RIGHT('Sample list'!$M559,2)))))</f>
        <v/>
      </c>
      <c r="U559" s="72" t="str">
        <f>IF('Sample list'!$D559="","",IF('Sample information'!$B$22="","RML",'Sample information'!$B$22))</f>
        <v>NEBNext Ultra II Library Prep</v>
      </c>
      <c r="V559" s="72" t="s">
        <v>112</v>
      </c>
      <c r="W559" s="73"/>
      <c r="X559" s="73"/>
      <c r="Y559" s="72"/>
      <c r="Z559" s="72"/>
      <c r="AA559" s="94"/>
      <c r="AB559" s="72"/>
      <c r="AC559" s="93"/>
      <c r="AD559" s="72"/>
      <c r="AE559" s="72"/>
      <c r="AF559" s="73"/>
      <c r="AG559" s="16"/>
      <c r="AH559" s="16"/>
      <c r="AI559" s="16"/>
      <c r="AJ559" s="16"/>
      <c r="AK559" s="16"/>
      <c r="AL559" s="16"/>
      <c r="AM559" s="16"/>
      <c r="AN559" s="16"/>
      <c r="AO559" s="16"/>
      <c r="AP559" s="16"/>
      <c r="AQ559" s="16"/>
      <c r="AR559" s="16"/>
      <c r="AS559" s="16"/>
      <c r="AT559" s="16"/>
      <c r="AU559" s="16"/>
      <c r="AV559" s="16"/>
      <c r="AW559" s="16"/>
      <c r="AX559" s="16"/>
      <c r="AY559" s="16"/>
      <c r="AZ559" s="16"/>
    </row>
    <row r="560" ht="15.75" customHeight="1">
      <c r="A560" s="90" t="str">
        <f>IF('Sample list'!$D560="","",CONCATENATE('Sample information'!B$16," #1"," ",'Sample list'!$M560))</f>
        <v>YB-4209 #1 </v>
      </c>
      <c r="B560" s="90" t="str">
        <f>IF('Sample list'!$D560="","",CONCATENATE('Sample information'!B$16,"-",'Sample list'!$D560))</f>
        <v>YB-4209-BGSNL925-24</v>
      </c>
      <c r="C560" s="91" t="s">
        <v>977</v>
      </c>
      <c r="D560" s="91" t="s">
        <v>1145</v>
      </c>
      <c r="E560" s="91" t="s">
        <v>115</v>
      </c>
      <c r="F560" s="82" t="s">
        <v>108</v>
      </c>
      <c r="G560" s="91">
        <v>25.7</v>
      </c>
      <c r="H560" s="91">
        <v>50.0</v>
      </c>
      <c r="I560" s="82"/>
      <c r="J560" s="82"/>
      <c r="K560" s="91" t="s">
        <v>538</v>
      </c>
      <c r="L560" s="90" t="str">
        <f t="array" ref="L560">IF('Sample list'!$I560="",CONCATENATE("Custom (",'Sample list'!$K560,")"),IF('Sample list'!$I560="No index","Custom (None)",INDEX(Index!$C$3:$V$230,MATCH('Sample list'!$J560,Index!$B$3:$B$230,0),MATCH('Sample list'!$I560,Index!$C$2:$V$2,0))))</f>
        <v>Custom (AGCACCGACA-AGTTCTTCCG)</v>
      </c>
      <c r="M560" s="84"/>
      <c r="N560" s="73" t="s">
        <v>110</v>
      </c>
      <c r="O560" s="84" t="s">
        <v>319</v>
      </c>
      <c r="P560" s="71">
        <f>IF('Sample list'!$D560="","",'Sample list'!$H560)</f>
        <v>50</v>
      </c>
      <c r="Q560" s="71">
        <f>IF('Sample list'!$D560="","",'Sample list'!$G560*'Sample list'!$H560)</f>
        <v>1285</v>
      </c>
      <c r="R560" s="82" t="s">
        <v>1076</v>
      </c>
      <c r="S560" s="82" t="str">
        <f>IF('Sample list'!$D560="","",CONCATENATE('Sample information'!$B$16,"_",'Sample list'!$R560,"_org_",'Sample list'!$M560))</f>
        <v>YB-4209_PL6_org_</v>
      </c>
      <c r="T560" s="72" t="str">
        <f>IF('Sample list'!$M560="","",(CONCATENATE(20,LEFT('Sample list'!$M560,2),"-",(MID('Sample list'!$M560,3,2)),"-",(RIGHT('Sample list'!$M560,2)))))</f>
        <v/>
      </c>
      <c r="U560" s="72" t="str">
        <f>IF('Sample list'!$D560="","",IF('Sample information'!$B$22="","RML",'Sample information'!$B$22))</f>
        <v>NEBNext Ultra II Library Prep</v>
      </c>
      <c r="V560" s="72" t="s">
        <v>112</v>
      </c>
      <c r="W560" s="73"/>
      <c r="X560" s="73"/>
      <c r="Y560" s="72"/>
      <c r="Z560" s="72"/>
      <c r="AA560" s="94"/>
      <c r="AB560" s="72"/>
      <c r="AC560" s="93"/>
      <c r="AD560" s="72"/>
      <c r="AE560" s="72"/>
      <c r="AF560" s="73"/>
      <c r="AG560" s="16"/>
      <c r="AH560" s="16"/>
      <c r="AI560" s="16"/>
      <c r="AJ560" s="16"/>
      <c r="AK560" s="16"/>
      <c r="AL560" s="16"/>
      <c r="AM560" s="16"/>
      <c r="AN560" s="16"/>
      <c r="AO560" s="16"/>
      <c r="AP560" s="16"/>
      <c r="AQ560" s="16"/>
      <c r="AR560" s="16"/>
      <c r="AS560" s="16"/>
      <c r="AT560" s="16"/>
      <c r="AU560" s="16"/>
      <c r="AV560" s="16"/>
      <c r="AW560" s="16"/>
      <c r="AX560" s="16"/>
      <c r="AY560" s="16"/>
      <c r="AZ560" s="16"/>
    </row>
    <row r="561" ht="15.75" customHeight="1">
      <c r="A561" s="90" t="str">
        <f>IF('Sample list'!$D561="","",CONCATENATE('Sample information'!B$16," #1"," ",'Sample list'!$M561))</f>
        <v>YB-4209 #1 </v>
      </c>
      <c r="B561" s="90" t="str">
        <f>IF('Sample list'!$D561="","",CONCATENATE('Sample information'!B$16,"-",'Sample list'!$D561))</f>
        <v>YB-4209-BGSNL926-24</v>
      </c>
      <c r="C561" s="91" t="s">
        <v>977</v>
      </c>
      <c r="D561" s="91" t="s">
        <v>1146</v>
      </c>
      <c r="E561" s="91" t="s">
        <v>115</v>
      </c>
      <c r="F561" s="82" t="s">
        <v>108</v>
      </c>
      <c r="G561" s="91">
        <v>25.7</v>
      </c>
      <c r="H561" s="91">
        <v>50.0</v>
      </c>
      <c r="I561" s="82"/>
      <c r="J561" s="82"/>
      <c r="K561" s="91" t="s">
        <v>540</v>
      </c>
      <c r="L561" s="90" t="str">
        <f t="array" ref="L561">IF('Sample list'!$I561="",CONCATENATE("Custom (",'Sample list'!$K561,")"),IF('Sample list'!$I561="No index","Custom (None)",INDEX(Index!$C$3:$V$230,MATCH('Sample list'!$J561,Index!$B$3:$B$230,0),MATCH('Sample list'!$I561,Index!$C$2:$V$2,0))))</f>
        <v>Custom (TAGCTGTAGA-AATGGAAGAC)</v>
      </c>
      <c r="M561" s="84"/>
      <c r="N561" s="73" t="s">
        <v>110</v>
      </c>
      <c r="O561" s="84" t="s">
        <v>322</v>
      </c>
      <c r="P561" s="71">
        <f>IF('Sample list'!$D561="","",'Sample list'!$H561)</f>
        <v>50</v>
      </c>
      <c r="Q561" s="71">
        <f>IF('Sample list'!$D561="","",'Sample list'!$G561*'Sample list'!$H561)</f>
        <v>1285</v>
      </c>
      <c r="R561" s="82" t="s">
        <v>1076</v>
      </c>
      <c r="S561" s="82" t="str">
        <f>IF('Sample list'!$D561="","",CONCATENATE('Sample information'!$B$16,"_",'Sample list'!$R561,"_org_",'Sample list'!$M561))</f>
        <v>YB-4209_PL6_org_</v>
      </c>
      <c r="T561" s="72" t="str">
        <f>IF('Sample list'!$M561="","",(CONCATENATE(20,LEFT('Sample list'!$M561,2),"-",(MID('Sample list'!$M561,3,2)),"-",(RIGHT('Sample list'!$M561,2)))))</f>
        <v/>
      </c>
      <c r="U561" s="72" t="str">
        <f>IF('Sample list'!$D561="","",IF('Sample information'!$B$22="","RML",'Sample information'!$B$22))</f>
        <v>NEBNext Ultra II Library Prep</v>
      </c>
      <c r="V561" s="72" t="s">
        <v>112</v>
      </c>
      <c r="W561" s="73"/>
      <c r="X561" s="73"/>
      <c r="Y561" s="72"/>
      <c r="Z561" s="72"/>
      <c r="AA561" s="94"/>
      <c r="AB561" s="72"/>
      <c r="AC561" s="93"/>
      <c r="AD561" s="72"/>
      <c r="AE561" s="72"/>
      <c r="AF561" s="73"/>
      <c r="AG561" s="16"/>
      <c r="AH561" s="16"/>
      <c r="AI561" s="16"/>
      <c r="AJ561" s="16"/>
      <c r="AK561" s="16"/>
      <c r="AL561" s="16"/>
      <c r="AM561" s="16"/>
      <c r="AN561" s="16"/>
      <c r="AO561" s="16"/>
      <c r="AP561" s="16"/>
      <c r="AQ561" s="16"/>
      <c r="AR561" s="16"/>
      <c r="AS561" s="16"/>
      <c r="AT561" s="16"/>
      <c r="AU561" s="16"/>
      <c r="AV561" s="16"/>
      <c r="AW561" s="16"/>
      <c r="AX561" s="16"/>
      <c r="AY561" s="16"/>
      <c r="AZ561" s="16"/>
    </row>
    <row r="562" ht="15.75" customHeight="1">
      <c r="A562" s="90" t="str">
        <f>IF('Sample list'!$D562="","",CONCATENATE('Sample information'!B$16," #1"," ",'Sample list'!$M562))</f>
        <v>YB-4209 #1 </v>
      </c>
      <c r="B562" s="90" t="str">
        <f>IF('Sample list'!$D562="","",CONCATENATE('Sample information'!B$16,"-",'Sample list'!$D562))</f>
        <v>YB-4209-BGSNL927-24</v>
      </c>
      <c r="C562" s="91" t="s">
        <v>977</v>
      </c>
      <c r="D562" s="91" t="s">
        <v>1147</v>
      </c>
      <c r="E562" s="91" t="s">
        <v>115</v>
      </c>
      <c r="F562" s="82" t="s">
        <v>108</v>
      </c>
      <c r="G562" s="91">
        <v>25.7</v>
      </c>
      <c r="H562" s="91">
        <v>50.0</v>
      </c>
      <c r="I562" s="82"/>
      <c r="J562" s="82"/>
      <c r="K562" s="91" t="s">
        <v>542</v>
      </c>
      <c r="L562" s="90" t="str">
        <f t="array" ref="L562">IF('Sample list'!$I562="",CONCATENATE("Custom (",'Sample list'!$K562,")"),IF('Sample list'!$I562="No index","Custom (None)",INDEX(Index!$C$3:$V$230,MATCH('Sample list'!$J562,Index!$B$3:$B$230,0),MATCH('Sample list'!$I562,Index!$C$2:$V$2,0))))</f>
        <v>Custom (ATCATGGTTG-ATAAGGTGAC)</v>
      </c>
      <c r="M562" s="84"/>
      <c r="N562" s="73" t="s">
        <v>110</v>
      </c>
      <c r="O562" s="84" t="s">
        <v>325</v>
      </c>
      <c r="P562" s="71">
        <f>IF('Sample list'!$D562="","",'Sample list'!$H562)</f>
        <v>50</v>
      </c>
      <c r="Q562" s="71">
        <f>IF('Sample list'!$D562="","",'Sample list'!$G562*'Sample list'!$H562)</f>
        <v>1285</v>
      </c>
      <c r="R562" s="82" t="s">
        <v>1076</v>
      </c>
      <c r="S562" s="82" t="str">
        <f>IF('Sample list'!$D562="","",CONCATENATE('Sample information'!$B$16,"_",'Sample list'!$R562,"_org_",'Sample list'!$M562))</f>
        <v>YB-4209_PL6_org_</v>
      </c>
      <c r="T562" s="72" t="str">
        <f>IF('Sample list'!$M562="","",(CONCATENATE(20,LEFT('Sample list'!$M562,2),"-",(MID('Sample list'!$M562,3,2)),"-",(RIGHT('Sample list'!$M562,2)))))</f>
        <v/>
      </c>
      <c r="U562" s="72" t="str">
        <f>IF('Sample list'!$D562="","",IF('Sample information'!$B$22="","RML",'Sample information'!$B$22))</f>
        <v>NEBNext Ultra II Library Prep</v>
      </c>
      <c r="V562" s="72" t="s">
        <v>112</v>
      </c>
      <c r="W562" s="73"/>
      <c r="X562" s="73"/>
      <c r="Y562" s="72"/>
      <c r="Z562" s="72"/>
      <c r="AA562" s="94"/>
      <c r="AB562" s="72"/>
      <c r="AC562" s="93"/>
      <c r="AD562" s="72"/>
      <c r="AE562" s="72"/>
      <c r="AF562" s="73"/>
      <c r="AG562" s="16"/>
      <c r="AH562" s="16"/>
      <c r="AI562" s="16"/>
      <c r="AJ562" s="16"/>
      <c r="AK562" s="16"/>
      <c r="AL562" s="16"/>
      <c r="AM562" s="16"/>
      <c r="AN562" s="16"/>
      <c r="AO562" s="16"/>
      <c r="AP562" s="16"/>
      <c r="AQ562" s="16"/>
      <c r="AR562" s="16"/>
      <c r="AS562" s="16"/>
      <c r="AT562" s="16"/>
      <c r="AU562" s="16"/>
      <c r="AV562" s="16"/>
      <c r="AW562" s="16"/>
      <c r="AX562" s="16"/>
      <c r="AY562" s="16"/>
      <c r="AZ562" s="16"/>
    </row>
    <row r="563" ht="15.75" customHeight="1">
      <c r="A563" s="90" t="str">
        <f>IF('Sample list'!$D563="","",CONCATENATE('Sample information'!B$16," #1"," ",'Sample list'!$M563))</f>
        <v>YB-4209 #1 </v>
      </c>
      <c r="B563" s="90" t="str">
        <f>IF('Sample list'!$D563="","",CONCATENATE('Sample information'!B$16,"-",'Sample list'!$D563))</f>
        <v>YB-4209-BGSNL928-24</v>
      </c>
      <c r="C563" s="91" t="s">
        <v>977</v>
      </c>
      <c r="D563" s="91" t="s">
        <v>1148</v>
      </c>
      <c r="E563" s="91" t="s">
        <v>115</v>
      </c>
      <c r="F563" s="82" t="s">
        <v>108</v>
      </c>
      <c r="G563" s="91">
        <v>25.7</v>
      </c>
      <c r="H563" s="91">
        <v>50.0</v>
      </c>
      <c r="I563" s="82"/>
      <c r="J563" s="82"/>
      <c r="K563" s="91" t="s">
        <v>544</v>
      </c>
      <c r="L563" s="90" t="str">
        <f t="array" ref="L563">IF('Sample list'!$I563="",CONCATENATE("Custom (",'Sample list'!$K563,")"),IF('Sample list'!$I563="No index","Custom (None)",INDEX(Index!$C$3:$V$230,MATCH('Sample list'!$J563,Index!$B$3:$B$230,0),MATCH('Sample list'!$I563,Index!$C$2:$V$2,0))))</f>
        <v>Custom (GTAATGTGCG-TGGAACGTAG)</v>
      </c>
      <c r="M563" s="84"/>
      <c r="N563" s="73" t="s">
        <v>110</v>
      </c>
      <c r="O563" s="84" t="s">
        <v>328</v>
      </c>
      <c r="P563" s="71">
        <f>IF('Sample list'!$D563="","",'Sample list'!$H563)</f>
        <v>50</v>
      </c>
      <c r="Q563" s="71">
        <f>IF('Sample list'!$D563="","",'Sample list'!$G563*'Sample list'!$H563)</f>
        <v>1285</v>
      </c>
      <c r="R563" s="82" t="s">
        <v>1076</v>
      </c>
      <c r="S563" s="82" t="str">
        <f>IF('Sample list'!$D563="","",CONCATENATE('Sample information'!$B$16,"_",'Sample list'!$R563,"_org_",'Sample list'!$M563))</f>
        <v>YB-4209_PL6_org_</v>
      </c>
      <c r="T563" s="72" t="str">
        <f>IF('Sample list'!$M563="","",(CONCATENATE(20,LEFT('Sample list'!$M563,2),"-",(MID('Sample list'!$M563,3,2)),"-",(RIGHT('Sample list'!$M563,2)))))</f>
        <v/>
      </c>
      <c r="U563" s="72" t="str">
        <f>IF('Sample list'!$D563="","",IF('Sample information'!$B$22="","RML",'Sample information'!$B$22))</f>
        <v>NEBNext Ultra II Library Prep</v>
      </c>
      <c r="V563" s="72" t="s">
        <v>112</v>
      </c>
      <c r="W563" s="73"/>
      <c r="X563" s="73"/>
      <c r="Y563" s="72"/>
      <c r="Z563" s="72"/>
      <c r="AA563" s="94"/>
      <c r="AB563" s="72"/>
      <c r="AC563" s="93"/>
      <c r="AD563" s="72"/>
      <c r="AE563" s="72"/>
      <c r="AF563" s="73"/>
      <c r="AG563" s="16"/>
      <c r="AH563" s="16"/>
      <c r="AI563" s="16"/>
      <c r="AJ563" s="16"/>
      <c r="AK563" s="16"/>
      <c r="AL563" s="16"/>
      <c r="AM563" s="16"/>
      <c r="AN563" s="16"/>
      <c r="AO563" s="16"/>
      <c r="AP563" s="16"/>
      <c r="AQ563" s="16"/>
      <c r="AR563" s="16"/>
      <c r="AS563" s="16"/>
      <c r="AT563" s="16"/>
      <c r="AU563" s="16"/>
      <c r="AV563" s="16"/>
      <c r="AW563" s="16"/>
      <c r="AX563" s="16"/>
      <c r="AY563" s="16"/>
      <c r="AZ563" s="16"/>
    </row>
    <row r="564" ht="15.75" customHeight="1">
      <c r="A564" s="90" t="str">
        <f>IF('Sample list'!$D564="","",CONCATENATE('Sample information'!B$16," #1"," ",'Sample list'!$M564))</f>
        <v>YB-4209 #1 </v>
      </c>
      <c r="B564" s="90" t="str">
        <f>IF('Sample list'!$D564="","",CONCATENATE('Sample information'!B$16,"-",'Sample list'!$D564))</f>
        <v>YB-4209-BGSNL929-24</v>
      </c>
      <c r="C564" s="91" t="s">
        <v>977</v>
      </c>
      <c r="D564" s="91" t="s">
        <v>1149</v>
      </c>
      <c r="E564" s="91" t="s">
        <v>115</v>
      </c>
      <c r="F564" s="82" t="s">
        <v>108</v>
      </c>
      <c r="G564" s="91">
        <v>25.7</v>
      </c>
      <c r="H564" s="91">
        <v>50.0</v>
      </c>
      <c r="I564" s="82"/>
      <c r="J564" s="82"/>
      <c r="K564" s="91" t="s">
        <v>546</v>
      </c>
      <c r="L564" s="90" t="str">
        <f t="array" ref="L564">IF('Sample list'!$I564="",CONCATENATE("Custom (",'Sample list'!$K564,")"),IF('Sample list'!$I564="No index","Custom (None)",INDEX(Index!$C$3:$V$230,MATCH('Sample list'!$J564,Index!$B$3:$B$230,0),MATCH('Sample list'!$I564,Index!$C$2:$V$2,0))))</f>
        <v>Custom (CAGGTTAGAT-CCTGTGGTTC)</v>
      </c>
      <c r="M564" s="84"/>
      <c r="N564" s="73" t="s">
        <v>110</v>
      </c>
      <c r="O564" s="84" t="s">
        <v>331</v>
      </c>
      <c r="P564" s="71">
        <f>IF('Sample list'!$D564="","",'Sample list'!$H564)</f>
        <v>50</v>
      </c>
      <c r="Q564" s="71">
        <f>IF('Sample list'!$D564="","",'Sample list'!$G564*'Sample list'!$H564)</f>
        <v>1285</v>
      </c>
      <c r="R564" s="82" t="s">
        <v>1076</v>
      </c>
      <c r="S564" s="82" t="str">
        <f>IF('Sample list'!$D564="","",CONCATENATE('Sample information'!$B$16,"_",'Sample list'!$R564,"_org_",'Sample list'!$M564))</f>
        <v>YB-4209_PL6_org_</v>
      </c>
      <c r="T564" s="72" t="str">
        <f>IF('Sample list'!$M564="","",(CONCATENATE(20,LEFT('Sample list'!$M564,2),"-",(MID('Sample list'!$M564,3,2)),"-",(RIGHT('Sample list'!$M564,2)))))</f>
        <v/>
      </c>
      <c r="U564" s="72" t="str">
        <f>IF('Sample list'!$D564="","",IF('Sample information'!$B$22="","RML",'Sample information'!$B$22))</f>
        <v>NEBNext Ultra II Library Prep</v>
      </c>
      <c r="V564" s="72" t="s">
        <v>112</v>
      </c>
      <c r="W564" s="73"/>
      <c r="X564" s="73"/>
      <c r="Y564" s="72"/>
      <c r="Z564" s="72"/>
      <c r="AA564" s="94"/>
      <c r="AB564" s="72"/>
      <c r="AC564" s="93"/>
      <c r="AD564" s="72"/>
      <c r="AE564" s="72"/>
      <c r="AF564" s="73"/>
      <c r="AG564" s="16"/>
      <c r="AH564" s="16"/>
      <c r="AI564" s="16"/>
      <c r="AJ564" s="16"/>
      <c r="AK564" s="16"/>
      <c r="AL564" s="16"/>
      <c r="AM564" s="16"/>
      <c r="AN564" s="16"/>
      <c r="AO564" s="16"/>
      <c r="AP564" s="16"/>
      <c r="AQ564" s="16"/>
      <c r="AR564" s="16"/>
      <c r="AS564" s="16"/>
      <c r="AT564" s="16"/>
      <c r="AU564" s="16"/>
      <c r="AV564" s="16"/>
      <c r="AW564" s="16"/>
      <c r="AX564" s="16"/>
      <c r="AY564" s="16"/>
      <c r="AZ564" s="16"/>
    </row>
    <row r="565" ht="15.75" customHeight="1">
      <c r="A565" s="90" t="str">
        <f>IF('Sample list'!$D565="","",CONCATENATE('Sample information'!B$16," #1"," ",'Sample list'!$M565))</f>
        <v>YB-4209 #1 </v>
      </c>
      <c r="B565" s="90" t="str">
        <f>IF('Sample list'!$D565="","",CONCATENATE('Sample information'!B$16,"-",'Sample list'!$D565))</f>
        <v>YB-4209-BGSNL930-24</v>
      </c>
      <c r="C565" s="91" t="s">
        <v>977</v>
      </c>
      <c r="D565" s="91" t="s">
        <v>1150</v>
      </c>
      <c r="E565" s="91" t="s">
        <v>115</v>
      </c>
      <c r="F565" s="82" t="s">
        <v>108</v>
      </c>
      <c r="G565" s="91">
        <v>25.7</v>
      </c>
      <c r="H565" s="91">
        <v>50.0</v>
      </c>
      <c r="I565" s="82"/>
      <c r="J565" s="82"/>
      <c r="K565" s="91" t="s">
        <v>548</v>
      </c>
      <c r="L565" s="90" t="str">
        <f t="array" ref="L565">IF('Sample list'!$I565="",CONCATENATE("Custom (",'Sample list'!$K565,")"),IF('Sample list'!$I565="No index","Custom (None)",INDEX(Index!$C$3:$V$230,MATCH('Sample list'!$J565,Index!$B$3:$B$230,0),MATCH('Sample list'!$I565,Index!$C$2:$V$2,0))))</f>
        <v>Custom (ATATTGTCGC-ATTCGTACGG)</v>
      </c>
      <c r="M565" s="84"/>
      <c r="N565" s="73" t="s">
        <v>110</v>
      </c>
      <c r="O565" s="84" t="s">
        <v>334</v>
      </c>
      <c r="P565" s="71">
        <f>IF('Sample list'!$D565="","",'Sample list'!$H565)</f>
        <v>50</v>
      </c>
      <c r="Q565" s="71">
        <f>IF('Sample list'!$D565="","",'Sample list'!$G565*'Sample list'!$H565)</f>
        <v>1285</v>
      </c>
      <c r="R565" s="82" t="s">
        <v>1076</v>
      </c>
      <c r="S565" s="82" t="str">
        <f>IF('Sample list'!$D565="","",CONCATENATE('Sample information'!$B$16,"_",'Sample list'!$R565,"_org_",'Sample list'!$M565))</f>
        <v>YB-4209_PL6_org_</v>
      </c>
      <c r="T565" s="72" t="str">
        <f>IF('Sample list'!$M565="","",(CONCATENATE(20,LEFT('Sample list'!$M565,2),"-",(MID('Sample list'!$M565,3,2)),"-",(RIGHT('Sample list'!$M565,2)))))</f>
        <v/>
      </c>
      <c r="U565" s="72" t="str">
        <f>IF('Sample list'!$D565="","",IF('Sample information'!$B$22="","RML",'Sample information'!$B$22))</f>
        <v>NEBNext Ultra II Library Prep</v>
      </c>
      <c r="V565" s="72" t="s">
        <v>112</v>
      </c>
      <c r="W565" s="73"/>
      <c r="X565" s="73"/>
      <c r="Y565" s="72"/>
      <c r="Z565" s="72"/>
      <c r="AA565" s="94"/>
      <c r="AB565" s="72"/>
      <c r="AC565" s="93"/>
      <c r="AD565" s="72"/>
      <c r="AE565" s="72"/>
      <c r="AF565" s="73"/>
      <c r="AG565" s="16"/>
      <c r="AH565" s="16"/>
      <c r="AI565" s="16"/>
      <c r="AJ565" s="16"/>
      <c r="AK565" s="16"/>
      <c r="AL565" s="16"/>
      <c r="AM565" s="16"/>
      <c r="AN565" s="16"/>
      <c r="AO565" s="16"/>
      <c r="AP565" s="16"/>
      <c r="AQ565" s="16"/>
      <c r="AR565" s="16"/>
      <c r="AS565" s="16"/>
      <c r="AT565" s="16"/>
      <c r="AU565" s="16"/>
      <c r="AV565" s="16"/>
      <c r="AW565" s="16"/>
      <c r="AX565" s="16"/>
      <c r="AY565" s="16"/>
      <c r="AZ565" s="16"/>
    </row>
    <row r="566" ht="15.75" customHeight="1">
      <c r="A566" s="90" t="str">
        <f>IF('Sample list'!$D566="","",CONCATENATE('Sample information'!B$16," #1"," ",'Sample list'!$M566))</f>
        <v>YB-4209 #1 </v>
      </c>
      <c r="B566" s="90" t="str">
        <f>IF('Sample list'!$D566="","",CONCATENATE('Sample information'!B$16,"-",'Sample list'!$D566))</f>
        <v>YB-4209-BGSNL931-24</v>
      </c>
      <c r="C566" s="91" t="s">
        <v>977</v>
      </c>
      <c r="D566" s="91" t="s">
        <v>1151</v>
      </c>
      <c r="E566" s="91" t="s">
        <v>115</v>
      </c>
      <c r="F566" s="82" t="s">
        <v>108</v>
      </c>
      <c r="G566" s="91">
        <v>25.7</v>
      </c>
      <c r="H566" s="91">
        <v>50.0</v>
      </c>
      <c r="I566" s="82"/>
      <c r="J566" s="82"/>
      <c r="K566" s="91" t="s">
        <v>550</v>
      </c>
      <c r="L566" s="90" t="str">
        <f t="array" ref="L566">IF('Sample list'!$I566="",CONCATENATE("Custom (",'Sample list'!$K566,")"),IF('Sample list'!$I566="No index","Custom (None)",INDEX(Index!$C$3:$V$230,MATCH('Sample list'!$J566,Index!$B$3:$B$230,0),MATCH('Sample list'!$I566,Index!$C$2:$V$2,0))))</f>
        <v>Custom (GATACGGCAA-ACATTAGCGG)</v>
      </c>
      <c r="M566" s="84"/>
      <c r="N566" s="73" t="s">
        <v>110</v>
      </c>
      <c r="O566" s="84" t="s">
        <v>337</v>
      </c>
      <c r="P566" s="71">
        <f>IF('Sample list'!$D566="","",'Sample list'!$H566)</f>
        <v>50</v>
      </c>
      <c r="Q566" s="71">
        <f>IF('Sample list'!$D566="","",'Sample list'!$G566*'Sample list'!$H566)</f>
        <v>1285</v>
      </c>
      <c r="R566" s="82" t="s">
        <v>1076</v>
      </c>
      <c r="S566" s="82" t="str">
        <f>IF('Sample list'!$D566="","",CONCATENATE('Sample information'!$B$16,"_",'Sample list'!$R566,"_org_",'Sample list'!$M566))</f>
        <v>YB-4209_PL6_org_</v>
      </c>
      <c r="T566" s="72" t="str">
        <f>IF('Sample list'!$M566="","",(CONCATENATE(20,LEFT('Sample list'!$M566,2),"-",(MID('Sample list'!$M566,3,2)),"-",(RIGHT('Sample list'!$M566,2)))))</f>
        <v/>
      </c>
      <c r="U566" s="72" t="str">
        <f>IF('Sample list'!$D566="","",IF('Sample information'!$B$22="","RML",'Sample information'!$B$22))</f>
        <v>NEBNext Ultra II Library Prep</v>
      </c>
      <c r="V566" s="72" t="s">
        <v>112</v>
      </c>
      <c r="W566" s="73"/>
      <c r="X566" s="73"/>
      <c r="Y566" s="72"/>
      <c r="Z566" s="72"/>
      <c r="AA566" s="94"/>
      <c r="AB566" s="72"/>
      <c r="AC566" s="93"/>
      <c r="AD566" s="72"/>
      <c r="AE566" s="72"/>
      <c r="AF566" s="73"/>
      <c r="AG566" s="16"/>
      <c r="AH566" s="16"/>
      <c r="AI566" s="16"/>
      <c r="AJ566" s="16"/>
      <c r="AK566" s="16"/>
      <c r="AL566" s="16"/>
      <c r="AM566" s="16"/>
      <c r="AN566" s="16"/>
      <c r="AO566" s="16"/>
      <c r="AP566" s="16"/>
      <c r="AQ566" s="16"/>
      <c r="AR566" s="16"/>
      <c r="AS566" s="16"/>
      <c r="AT566" s="16"/>
      <c r="AU566" s="16"/>
      <c r="AV566" s="16"/>
      <c r="AW566" s="16"/>
      <c r="AX566" s="16"/>
      <c r="AY566" s="16"/>
      <c r="AZ566" s="16"/>
    </row>
    <row r="567" ht="15.75" customHeight="1">
      <c r="A567" s="90" t="str">
        <f>IF('Sample list'!$D567="","",CONCATENATE('Sample information'!B$16," #1"," ",'Sample list'!$M567))</f>
        <v>YB-4209 #1 </v>
      </c>
      <c r="B567" s="90" t="str">
        <f>IF('Sample list'!$D567="","",CONCATENATE('Sample information'!B$16,"-",'Sample list'!$D567))</f>
        <v>YB-4209-BGSNL932-24</v>
      </c>
      <c r="C567" s="91" t="s">
        <v>977</v>
      </c>
      <c r="D567" s="91" t="s">
        <v>1152</v>
      </c>
      <c r="E567" s="91" t="s">
        <v>115</v>
      </c>
      <c r="F567" s="82" t="s">
        <v>108</v>
      </c>
      <c r="G567" s="91">
        <v>25.7</v>
      </c>
      <c r="H567" s="91">
        <v>50.0</v>
      </c>
      <c r="I567" s="82"/>
      <c r="J567" s="82"/>
      <c r="K567" s="91" t="s">
        <v>552</v>
      </c>
      <c r="L567" s="90" t="str">
        <f t="array" ref="L567">IF('Sample list'!$I567="",CONCATENATE("Custom (",'Sample list'!$K567,")"),IF('Sample list'!$I567="No index","Custom (None)",INDEX(Index!$C$3:$V$230,MATCH('Sample list'!$J567,Index!$B$3:$B$230,0),MATCH('Sample list'!$I567,Index!$C$2:$V$2,0))))</f>
        <v>Custom (TAAGTGGATC-GTGTTCTGTT)</v>
      </c>
      <c r="M567" s="84"/>
      <c r="N567" s="73" t="s">
        <v>110</v>
      </c>
      <c r="O567" s="84" t="s">
        <v>340</v>
      </c>
      <c r="P567" s="71">
        <f>IF('Sample list'!$D567="","",'Sample list'!$H567)</f>
        <v>50</v>
      </c>
      <c r="Q567" s="71">
        <f>IF('Sample list'!$D567="","",'Sample list'!$G567*'Sample list'!$H567)</f>
        <v>1285</v>
      </c>
      <c r="R567" s="82" t="s">
        <v>1076</v>
      </c>
      <c r="S567" s="82" t="str">
        <f>IF('Sample list'!$D567="","",CONCATENATE('Sample information'!$B$16,"_",'Sample list'!$R567,"_org_",'Sample list'!$M567))</f>
        <v>YB-4209_PL6_org_</v>
      </c>
      <c r="T567" s="72" t="str">
        <f>IF('Sample list'!$M567="","",(CONCATENATE(20,LEFT('Sample list'!$M567,2),"-",(MID('Sample list'!$M567,3,2)),"-",(RIGHT('Sample list'!$M567,2)))))</f>
        <v/>
      </c>
      <c r="U567" s="72" t="str">
        <f>IF('Sample list'!$D567="","",IF('Sample information'!$B$22="","RML",'Sample information'!$B$22))</f>
        <v>NEBNext Ultra II Library Prep</v>
      </c>
      <c r="V567" s="72" t="s">
        <v>112</v>
      </c>
      <c r="W567" s="73"/>
      <c r="X567" s="73"/>
      <c r="Y567" s="72"/>
      <c r="Z567" s="72"/>
      <c r="AA567" s="94"/>
      <c r="AB567" s="72"/>
      <c r="AC567" s="93"/>
      <c r="AD567" s="72"/>
      <c r="AE567" s="72"/>
      <c r="AF567" s="73"/>
      <c r="AG567" s="16"/>
      <c r="AH567" s="16"/>
      <c r="AI567" s="16"/>
      <c r="AJ567" s="16"/>
      <c r="AK567" s="16"/>
      <c r="AL567" s="16"/>
      <c r="AM567" s="16"/>
      <c r="AN567" s="16"/>
      <c r="AO567" s="16"/>
      <c r="AP567" s="16"/>
      <c r="AQ567" s="16"/>
      <c r="AR567" s="16"/>
      <c r="AS567" s="16"/>
      <c r="AT567" s="16"/>
      <c r="AU567" s="16"/>
      <c r="AV567" s="16"/>
      <c r="AW567" s="16"/>
      <c r="AX567" s="16"/>
      <c r="AY567" s="16"/>
      <c r="AZ567" s="16"/>
    </row>
    <row r="568" ht="15.75" customHeight="1">
      <c r="A568" s="90" t="str">
        <f>IF('Sample list'!$D568="","",CONCATENATE('Sample information'!B$16," #1"," ",'Sample list'!$M568))</f>
        <v>YB-4209 #1 </v>
      </c>
      <c r="B568" s="90" t="str">
        <f>IF('Sample list'!$D568="","",CONCATENATE('Sample information'!B$16,"-",'Sample list'!$D568))</f>
        <v>YB-4209-BGSNL933-24</v>
      </c>
      <c r="C568" s="91" t="s">
        <v>977</v>
      </c>
      <c r="D568" s="91" t="s">
        <v>1153</v>
      </c>
      <c r="E568" s="91" t="s">
        <v>115</v>
      </c>
      <c r="F568" s="82" t="s">
        <v>108</v>
      </c>
      <c r="G568" s="91">
        <v>25.7</v>
      </c>
      <c r="H568" s="91">
        <v>50.0</v>
      </c>
      <c r="I568" s="82"/>
      <c r="J568" s="82"/>
      <c r="K568" s="91" t="s">
        <v>554</v>
      </c>
      <c r="L568" s="90" t="str">
        <f t="array" ref="L568">IF('Sample list'!$I568="",CONCATENATE("Custom (",'Sample list'!$K568,")"),IF('Sample list'!$I568="No index","Custom (None)",INDEX(Index!$C$3:$V$230,MATCH('Sample list'!$J568,Index!$B$3:$B$230,0),MATCH('Sample list'!$I568,Index!$C$2:$V$2,0))))</f>
        <v>Custom (GCATCTCGGA-TGTCACCTTA)</v>
      </c>
      <c r="M568" s="84"/>
      <c r="N568" s="73" t="s">
        <v>110</v>
      </c>
      <c r="O568" s="84" t="s">
        <v>343</v>
      </c>
      <c r="P568" s="71">
        <f>IF('Sample list'!$D568="","",'Sample list'!$H568)</f>
        <v>50</v>
      </c>
      <c r="Q568" s="71">
        <f>IF('Sample list'!$D568="","",'Sample list'!$G568*'Sample list'!$H568)</f>
        <v>1285</v>
      </c>
      <c r="R568" s="82" t="s">
        <v>1076</v>
      </c>
      <c r="S568" s="82" t="str">
        <f>IF('Sample list'!$D568="","",CONCATENATE('Sample information'!$B$16,"_",'Sample list'!$R568,"_org_",'Sample list'!$M568))</f>
        <v>YB-4209_PL6_org_</v>
      </c>
      <c r="T568" s="72" t="str">
        <f>IF('Sample list'!$M568="","",(CONCATENATE(20,LEFT('Sample list'!$M568,2),"-",(MID('Sample list'!$M568,3,2)),"-",(RIGHT('Sample list'!$M568,2)))))</f>
        <v/>
      </c>
      <c r="U568" s="72" t="str">
        <f>IF('Sample list'!$D568="","",IF('Sample information'!$B$22="","RML",'Sample information'!$B$22))</f>
        <v>NEBNext Ultra II Library Prep</v>
      </c>
      <c r="V568" s="72" t="s">
        <v>112</v>
      </c>
      <c r="W568" s="73"/>
      <c r="X568" s="73"/>
      <c r="Y568" s="72"/>
      <c r="Z568" s="72"/>
      <c r="AA568" s="94"/>
      <c r="AB568" s="72"/>
      <c r="AC568" s="93"/>
      <c r="AD568" s="72"/>
      <c r="AE568" s="72"/>
      <c r="AF568" s="73"/>
      <c r="AG568" s="16"/>
      <c r="AH568" s="16"/>
      <c r="AI568" s="16"/>
      <c r="AJ568" s="16"/>
      <c r="AK568" s="16"/>
      <c r="AL568" s="16"/>
      <c r="AM568" s="16"/>
      <c r="AN568" s="16"/>
      <c r="AO568" s="16"/>
      <c r="AP568" s="16"/>
      <c r="AQ568" s="16"/>
      <c r="AR568" s="16"/>
      <c r="AS568" s="16"/>
      <c r="AT568" s="16"/>
      <c r="AU568" s="16"/>
      <c r="AV568" s="16"/>
      <c r="AW568" s="16"/>
      <c r="AX568" s="16"/>
      <c r="AY568" s="16"/>
      <c r="AZ568" s="16"/>
    </row>
    <row r="569" ht="15.75" customHeight="1">
      <c r="A569" s="90" t="str">
        <f>IF('Sample list'!$D569="","",CONCATENATE('Sample information'!B$16," #1"," ",'Sample list'!$M569))</f>
        <v>YB-4209 #1 </v>
      </c>
      <c r="B569" s="90" t="str">
        <f>IF('Sample list'!$D569="","",CONCATENATE('Sample information'!B$16,"-",'Sample list'!$D569))</f>
        <v>YB-4209-BGSNL934-24</v>
      </c>
      <c r="C569" s="91" t="s">
        <v>977</v>
      </c>
      <c r="D569" s="91" t="s">
        <v>1154</v>
      </c>
      <c r="E569" s="91" t="s">
        <v>115</v>
      </c>
      <c r="F569" s="82" t="s">
        <v>108</v>
      </c>
      <c r="G569" s="91">
        <v>25.7</v>
      </c>
      <c r="H569" s="91">
        <v>50.0</v>
      </c>
      <c r="I569" s="82"/>
      <c r="J569" s="82"/>
      <c r="K569" s="91" t="s">
        <v>556</v>
      </c>
      <c r="L569" s="90" t="str">
        <f t="array" ref="L569">IF('Sample list'!$I569="",CONCATENATE("Custom (",'Sample list'!$K569,")"),IF('Sample list'!$I569="No index","Custom (None)",INDEX(Index!$C$3:$V$230,MATCH('Sample list'!$J569,Index!$B$3:$B$230,0),MATCH('Sample list'!$I569,Index!$C$2:$V$2,0))))</f>
        <v>Custom (CGAACTCTAT-GCATAACGGC)</v>
      </c>
      <c r="M569" s="84"/>
      <c r="N569" s="73" t="s">
        <v>110</v>
      </c>
      <c r="O569" s="84" t="s">
        <v>346</v>
      </c>
      <c r="P569" s="71">
        <f>IF('Sample list'!$D569="","",'Sample list'!$H569)</f>
        <v>50</v>
      </c>
      <c r="Q569" s="71">
        <f>IF('Sample list'!$D569="","",'Sample list'!$G569*'Sample list'!$H569)</f>
        <v>1285</v>
      </c>
      <c r="R569" s="82" t="s">
        <v>1076</v>
      </c>
      <c r="S569" s="82" t="str">
        <f>IF('Sample list'!$D569="","",CONCATENATE('Sample information'!$B$16,"_",'Sample list'!$R569,"_org_",'Sample list'!$M569))</f>
        <v>YB-4209_PL6_org_</v>
      </c>
      <c r="T569" s="72" t="str">
        <f>IF('Sample list'!$M569="","",(CONCATENATE(20,LEFT('Sample list'!$M569,2),"-",(MID('Sample list'!$M569,3,2)),"-",(RIGHT('Sample list'!$M569,2)))))</f>
        <v/>
      </c>
      <c r="U569" s="72" t="str">
        <f>IF('Sample list'!$D569="","",IF('Sample information'!$B$22="","RML",'Sample information'!$B$22))</f>
        <v>NEBNext Ultra II Library Prep</v>
      </c>
      <c r="V569" s="72" t="s">
        <v>112</v>
      </c>
      <c r="W569" s="73"/>
      <c r="X569" s="73"/>
      <c r="Y569" s="72"/>
      <c r="Z569" s="72"/>
      <c r="AA569" s="94"/>
      <c r="AB569" s="72"/>
      <c r="AC569" s="93"/>
      <c r="AD569" s="72"/>
      <c r="AE569" s="72"/>
      <c r="AF569" s="73"/>
      <c r="AG569" s="16"/>
      <c r="AH569" s="16"/>
      <c r="AI569" s="16"/>
      <c r="AJ569" s="16"/>
      <c r="AK569" s="16"/>
      <c r="AL569" s="16"/>
      <c r="AM569" s="16"/>
      <c r="AN569" s="16"/>
      <c r="AO569" s="16"/>
      <c r="AP569" s="16"/>
      <c r="AQ569" s="16"/>
      <c r="AR569" s="16"/>
      <c r="AS569" s="16"/>
      <c r="AT569" s="16"/>
      <c r="AU569" s="16"/>
      <c r="AV569" s="16"/>
      <c r="AW569" s="16"/>
      <c r="AX569" s="16"/>
      <c r="AY569" s="16"/>
      <c r="AZ569" s="16"/>
    </row>
    <row r="570" ht="15.75" customHeight="1">
      <c r="A570" s="90" t="str">
        <f>IF('Sample list'!$D570="","",CONCATENATE('Sample information'!B$16," #1"," ",'Sample list'!$M570))</f>
        <v>YB-4209 #1 </v>
      </c>
      <c r="B570" s="90" t="str">
        <f>IF('Sample list'!$D570="","",CONCATENATE('Sample information'!B$16,"-",'Sample list'!$D570))</f>
        <v>YB-4209-BGSNL935-24</v>
      </c>
      <c r="C570" s="91" t="s">
        <v>977</v>
      </c>
      <c r="D570" s="91" t="s">
        <v>1155</v>
      </c>
      <c r="E570" s="91" t="s">
        <v>115</v>
      </c>
      <c r="F570" s="82" t="s">
        <v>108</v>
      </c>
      <c r="G570" s="91">
        <v>25.7</v>
      </c>
      <c r="H570" s="91">
        <v>50.0</v>
      </c>
      <c r="I570" s="82"/>
      <c r="J570" s="82"/>
      <c r="K570" s="91" t="s">
        <v>558</v>
      </c>
      <c r="L570" s="90" t="str">
        <f t="array" ref="L570">IF('Sample list'!$I570="",CONCATENATE("Custom (",'Sample list'!$K570,")"),IF('Sample list'!$I570="No index","Custom (None)",INDEX(Index!$C$3:$V$230,MATCH('Sample list'!$J570,Index!$B$3:$B$230,0),MATCH('Sample list'!$I570,Index!$C$2:$V$2,0))))</f>
        <v>Custom (GAAGGAATGC-GAGCCTGCTT)</v>
      </c>
      <c r="M570" s="84"/>
      <c r="N570" s="73" t="s">
        <v>110</v>
      </c>
      <c r="O570" s="84" t="s">
        <v>349</v>
      </c>
      <c r="P570" s="71">
        <f>IF('Sample list'!$D570="","",'Sample list'!$H570)</f>
        <v>50</v>
      </c>
      <c r="Q570" s="71">
        <f>IF('Sample list'!$D570="","",'Sample list'!$G570*'Sample list'!$H570)</f>
        <v>1285</v>
      </c>
      <c r="R570" s="82" t="s">
        <v>1076</v>
      </c>
      <c r="S570" s="82" t="str">
        <f>IF('Sample list'!$D570="","",CONCATENATE('Sample information'!$B$16,"_",'Sample list'!$R570,"_org_",'Sample list'!$M570))</f>
        <v>YB-4209_PL6_org_</v>
      </c>
      <c r="T570" s="72" t="str">
        <f>IF('Sample list'!$M570="","",(CONCATENATE(20,LEFT('Sample list'!$M570,2),"-",(MID('Sample list'!$M570,3,2)),"-",(RIGHT('Sample list'!$M570,2)))))</f>
        <v/>
      </c>
      <c r="U570" s="72" t="str">
        <f>IF('Sample list'!$D570="","",IF('Sample information'!$B$22="","RML",'Sample information'!$B$22))</f>
        <v>NEBNext Ultra II Library Prep</v>
      </c>
      <c r="V570" s="72" t="s">
        <v>112</v>
      </c>
      <c r="W570" s="73"/>
      <c r="X570" s="73"/>
      <c r="Y570" s="72"/>
      <c r="Z570" s="72"/>
      <c r="AA570" s="94"/>
      <c r="AB570" s="72"/>
      <c r="AC570" s="93"/>
      <c r="AD570" s="72"/>
      <c r="AE570" s="72"/>
      <c r="AF570" s="73"/>
      <c r="AG570" s="16"/>
      <c r="AH570" s="16"/>
      <c r="AI570" s="16"/>
      <c r="AJ570" s="16"/>
      <c r="AK570" s="16"/>
      <c r="AL570" s="16"/>
      <c r="AM570" s="16"/>
      <c r="AN570" s="16"/>
      <c r="AO570" s="16"/>
      <c r="AP570" s="16"/>
      <c r="AQ570" s="16"/>
      <c r="AR570" s="16"/>
      <c r="AS570" s="16"/>
      <c r="AT570" s="16"/>
      <c r="AU570" s="16"/>
      <c r="AV570" s="16"/>
      <c r="AW570" s="16"/>
      <c r="AX570" s="16"/>
      <c r="AY570" s="16"/>
      <c r="AZ570" s="16"/>
    </row>
    <row r="571" ht="15.75" customHeight="1">
      <c r="A571" s="90" t="str">
        <f>IF('Sample list'!$D571="","",CONCATENATE('Sample information'!B$16," #1"," ",'Sample list'!$M571))</f>
        <v>YB-4209 #1 </v>
      </c>
      <c r="B571" s="90" t="str">
        <f>IF('Sample list'!$D571="","",CONCATENATE('Sample information'!B$16,"-",'Sample list'!$D571))</f>
        <v>YB-4209-BGSNL936-24</v>
      </c>
      <c r="C571" s="91" t="s">
        <v>977</v>
      </c>
      <c r="D571" s="91" t="s">
        <v>1156</v>
      </c>
      <c r="E571" s="91" t="s">
        <v>115</v>
      </c>
      <c r="F571" s="82" t="s">
        <v>108</v>
      </c>
      <c r="G571" s="91">
        <v>25.7</v>
      </c>
      <c r="H571" s="91">
        <v>50.0</v>
      </c>
      <c r="I571" s="82"/>
      <c r="J571" s="82"/>
      <c r="K571" s="91" t="s">
        <v>560</v>
      </c>
      <c r="L571" s="90" t="str">
        <f t="array" ref="L571">IF('Sample list'!$I571="",CONCATENATE("Custom (",'Sample list'!$K571,")"),IF('Sample list'!$I571="No index","Custom (None)",INDEX(Index!$C$3:$V$230,MATCH('Sample list'!$J571,Index!$B$3:$B$230,0),MATCH('Sample list'!$I571,Index!$C$2:$V$2,0))))</f>
        <v>Custom (CCGCACGATT-GTTCAGTAGA)</v>
      </c>
      <c r="M571" s="84"/>
      <c r="N571" s="73" t="s">
        <v>110</v>
      </c>
      <c r="O571" s="84" t="s">
        <v>352</v>
      </c>
      <c r="P571" s="71">
        <f>IF('Sample list'!$D571="","",'Sample list'!$H571)</f>
        <v>50</v>
      </c>
      <c r="Q571" s="71">
        <f>IF('Sample list'!$D571="","",'Sample list'!$G571*'Sample list'!$H571)</f>
        <v>1285</v>
      </c>
      <c r="R571" s="82" t="s">
        <v>1076</v>
      </c>
      <c r="S571" s="82" t="str">
        <f>IF('Sample list'!$D571="","",CONCATENATE('Sample information'!$B$16,"_",'Sample list'!$R571,"_org_",'Sample list'!$M571))</f>
        <v>YB-4209_PL6_org_</v>
      </c>
      <c r="T571" s="72" t="str">
        <f>IF('Sample list'!$M571="","",(CONCATENATE(20,LEFT('Sample list'!$M571,2),"-",(MID('Sample list'!$M571,3,2)),"-",(RIGHT('Sample list'!$M571,2)))))</f>
        <v/>
      </c>
      <c r="U571" s="72" t="str">
        <f>IF('Sample list'!$D571="","",IF('Sample information'!$B$22="","RML",'Sample information'!$B$22))</f>
        <v>NEBNext Ultra II Library Prep</v>
      </c>
      <c r="V571" s="72" t="s">
        <v>112</v>
      </c>
      <c r="W571" s="73"/>
      <c r="X571" s="73"/>
      <c r="Y571" s="72"/>
      <c r="Z571" s="72"/>
      <c r="AA571" s="94"/>
      <c r="AB571" s="72"/>
      <c r="AC571" s="93"/>
      <c r="AD571" s="72"/>
      <c r="AE571" s="72"/>
      <c r="AF571" s="73"/>
      <c r="AG571" s="16"/>
      <c r="AH571" s="16"/>
      <c r="AI571" s="16"/>
      <c r="AJ571" s="16"/>
      <c r="AK571" s="16"/>
      <c r="AL571" s="16"/>
      <c r="AM571" s="16"/>
      <c r="AN571" s="16"/>
      <c r="AO571" s="16"/>
      <c r="AP571" s="16"/>
      <c r="AQ571" s="16"/>
      <c r="AR571" s="16"/>
      <c r="AS571" s="16"/>
      <c r="AT571" s="16"/>
      <c r="AU571" s="16"/>
      <c r="AV571" s="16"/>
      <c r="AW571" s="16"/>
      <c r="AX571" s="16"/>
      <c r="AY571" s="16"/>
      <c r="AZ571" s="16"/>
    </row>
    <row r="572" ht="15.75" customHeight="1">
      <c r="A572" s="90" t="str">
        <f>IF('Sample list'!$D572="","",CONCATENATE('Sample information'!B$16," #1"," ",'Sample list'!$M572))</f>
        <v>YB-4209 #1 </v>
      </c>
      <c r="B572" s="90" t="str">
        <f>IF('Sample list'!$D572="","",CONCATENATE('Sample information'!B$16,"-",'Sample list'!$D572))</f>
        <v>YB-4209-BGSNL937-24</v>
      </c>
      <c r="C572" s="91" t="s">
        <v>977</v>
      </c>
      <c r="D572" s="91" t="s">
        <v>1157</v>
      </c>
      <c r="E572" s="91" t="s">
        <v>115</v>
      </c>
      <c r="F572" s="82" t="s">
        <v>108</v>
      </c>
      <c r="G572" s="91">
        <v>25.7</v>
      </c>
      <c r="H572" s="91">
        <v>50.0</v>
      </c>
      <c r="I572" s="82"/>
      <c r="J572" s="82"/>
      <c r="K572" s="91" t="s">
        <v>562</v>
      </c>
      <c r="L572" s="90" t="str">
        <f t="array" ref="L572">IF('Sample list'!$I572="",CONCATENATE("Custom (",'Sample list'!$K572,")"),IF('Sample list'!$I572="No index","Custom (None)",INDEX(Index!$C$3:$V$230,MATCH('Sample list'!$J572,Index!$B$3:$B$230,0),MATCH('Sample list'!$I572,Index!$C$2:$V$2,0))))</f>
        <v>Custom (TGCTCCGGTA-CTTAGCAGGC)</v>
      </c>
      <c r="M572" s="84"/>
      <c r="N572" s="73" t="s">
        <v>110</v>
      </c>
      <c r="O572" s="84" t="s">
        <v>355</v>
      </c>
      <c r="P572" s="71">
        <f>IF('Sample list'!$D572="","",'Sample list'!$H572)</f>
        <v>50</v>
      </c>
      <c r="Q572" s="71">
        <f>IF('Sample list'!$D572="","",'Sample list'!$G572*'Sample list'!$H572)</f>
        <v>1285</v>
      </c>
      <c r="R572" s="82" t="s">
        <v>1076</v>
      </c>
      <c r="S572" s="82" t="str">
        <f>IF('Sample list'!$D572="","",CONCATENATE('Sample information'!$B$16,"_",'Sample list'!$R572,"_org_",'Sample list'!$M572))</f>
        <v>YB-4209_PL6_org_</v>
      </c>
      <c r="T572" s="72" t="str">
        <f>IF('Sample list'!$M572="","",(CONCATENATE(20,LEFT('Sample list'!$M572,2),"-",(MID('Sample list'!$M572,3,2)),"-",(RIGHT('Sample list'!$M572,2)))))</f>
        <v/>
      </c>
      <c r="U572" s="72" t="str">
        <f>IF('Sample list'!$D572="","",IF('Sample information'!$B$22="","RML",'Sample information'!$B$22))</f>
        <v>NEBNext Ultra II Library Prep</v>
      </c>
      <c r="V572" s="72" t="s">
        <v>112</v>
      </c>
      <c r="W572" s="73"/>
      <c r="X572" s="73"/>
      <c r="Y572" s="72"/>
      <c r="Z572" s="72"/>
      <c r="AA572" s="94"/>
      <c r="AB572" s="72"/>
      <c r="AC572" s="93"/>
      <c r="AD572" s="72"/>
      <c r="AE572" s="72"/>
      <c r="AF572" s="73"/>
      <c r="AG572" s="16"/>
      <c r="AH572" s="16"/>
      <c r="AI572" s="16"/>
      <c r="AJ572" s="16"/>
      <c r="AK572" s="16"/>
      <c r="AL572" s="16"/>
      <c r="AM572" s="16"/>
      <c r="AN572" s="16"/>
      <c r="AO572" s="16"/>
      <c r="AP572" s="16"/>
      <c r="AQ572" s="16"/>
      <c r="AR572" s="16"/>
      <c r="AS572" s="16"/>
      <c r="AT572" s="16"/>
      <c r="AU572" s="16"/>
      <c r="AV572" s="16"/>
      <c r="AW572" s="16"/>
      <c r="AX572" s="16"/>
      <c r="AY572" s="16"/>
      <c r="AZ572" s="16"/>
    </row>
    <row r="573" ht="15.75" customHeight="1">
      <c r="A573" s="90" t="str">
        <f>IF('Sample list'!$D573="","",CONCATENATE('Sample information'!B$16," #1"," ",'Sample list'!$M573))</f>
        <v>YB-4209 #1 </v>
      </c>
      <c r="B573" s="90" t="str">
        <f>IF('Sample list'!$D573="","",CONCATENATE('Sample information'!B$16,"-",'Sample list'!$D573))</f>
        <v>YB-4209-BGSNL938-24</v>
      </c>
      <c r="C573" s="91" t="s">
        <v>977</v>
      </c>
      <c r="D573" s="91" t="s">
        <v>1158</v>
      </c>
      <c r="E573" s="91" t="s">
        <v>115</v>
      </c>
      <c r="F573" s="82" t="s">
        <v>108</v>
      </c>
      <c r="G573" s="91">
        <v>25.7</v>
      </c>
      <c r="H573" s="91">
        <v>50.0</v>
      </c>
      <c r="I573" s="82"/>
      <c r="J573" s="82"/>
      <c r="K573" s="91" t="s">
        <v>564</v>
      </c>
      <c r="L573" s="90" t="str">
        <f t="array" ref="L573">IF('Sample list'!$I573="",CONCATENATE("Custom (",'Sample list'!$K573,")"),IF('Sample list'!$I573="No index","Custom (None)",INDEX(Index!$C$3:$V$230,MATCH('Sample list'!$J573,Index!$B$3:$B$230,0),MATCH('Sample list'!$I573,Index!$C$2:$V$2,0))))</f>
        <v>Custom (GACTGGTGCT-CTCGTGTAGC)</v>
      </c>
      <c r="M573" s="84"/>
      <c r="N573" s="73" t="s">
        <v>110</v>
      </c>
      <c r="O573" s="84" t="s">
        <v>358</v>
      </c>
      <c r="P573" s="71">
        <f>IF('Sample list'!$D573="","",'Sample list'!$H573)</f>
        <v>50</v>
      </c>
      <c r="Q573" s="71">
        <f>IF('Sample list'!$D573="","",'Sample list'!$G573*'Sample list'!$H573)</f>
        <v>1285</v>
      </c>
      <c r="R573" s="82" t="s">
        <v>1076</v>
      </c>
      <c r="S573" s="82" t="str">
        <f>IF('Sample list'!$D573="","",CONCATENATE('Sample information'!$B$16,"_",'Sample list'!$R573,"_org_",'Sample list'!$M573))</f>
        <v>YB-4209_PL6_org_</v>
      </c>
      <c r="T573" s="72" t="str">
        <f>IF('Sample list'!$M573="","",(CONCATENATE(20,LEFT('Sample list'!$M573,2),"-",(MID('Sample list'!$M573,3,2)),"-",(RIGHT('Sample list'!$M573,2)))))</f>
        <v/>
      </c>
      <c r="U573" s="72" t="str">
        <f>IF('Sample list'!$D573="","",IF('Sample information'!$B$22="","RML",'Sample information'!$B$22))</f>
        <v>NEBNext Ultra II Library Prep</v>
      </c>
      <c r="V573" s="72" t="s">
        <v>112</v>
      </c>
      <c r="W573" s="73"/>
      <c r="X573" s="73"/>
      <c r="Y573" s="72"/>
      <c r="Z573" s="72"/>
      <c r="AA573" s="94"/>
      <c r="AB573" s="72"/>
      <c r="AC573" s="93"/>
      <c r="AD573" s="72"/>
      <c r="AE573" s="72"/>
      <c r="AF573" s="73"/>
      <c r="AG573" s="16"/>
      <c r="AH573" s="16"/>
      <c r="AI573" s="16"/>
      <c r="AJ573" s="16"/>
      <c r="AK573" s="16"/>
      <c r="AL573" s="16"/>
      <c r="AM573" s="16"/>
      <c r="AN573" s="16"/>
      <c r="AO573" s="16"/>
      <c r="AP573" s="16"/>
      <c r="AQ573" s="16"/>
      <c r="AR573" s="16"/>
      <c r="AS573" s="16"/>
      <c r="AT573" s="16"/>
      <c r="AU573" s="16"/>
      <c r="AV573" s="16"/>
      <c r="AW573" s="16"/>
      <c r="AX573" s="16"/>
      <c r="AY573" s="16"/>
      <c r="AZ573" s="16"/>
    </row>
    <row r="574" ht="15.75" customHeight="1">
      <c r="A574" s="90" t="str">
        <f>IF('Sample list'!$D574="","",CONCATENATE('Sample information'!B$16," #1"," ",'Sample list'!$M574))</f>
        <v>YB-4209 #1 </v>
      </c>
      <c r="B574" s="90" t="str">
        <f>IF('Sample list'!$D574="","",CONCATENATE('Sample information'!B$16,"-",'Sample list'!$D574))</f>
        <v>YB-4209-BGSNL939-24</v>
      </c>
      <c r="C574" s="91" t="s">
        <v>977</v>
      </c>
      <c r="D574" s="91" t="s">
        <v>1159</v>
      </c>
      <c r="E574" s="91" t="s">
        <v>115</v>
      </c>
      <c r="F574" s="82" t="s">
        <v>108</v>
      </c>
      <c r="G574" s="91">
        <v>25.7</v>
      </c>
      <c r="H574" s="91">
        <v>50.0</v>
      </c>
      <c r="I574" s="82"/>
      <c r="J574" s="82"/>
      <c r="K574" s="91" t="s">
        <v>566</v>
      </c>
      <c r="L574" s="90" t="str">
        <f t="array" ref="L574">IF('Sample list'!$I574="",CONCATENATE("Custom (",'Sample list'!$K574,")"),IF('Sample list'!$I574="No index","Custom (None)",INDEX(Index!$C$3:$V$230,MATCH('Sample list'!$J574,Index!$B$3:$B$230,0),MATCH('Sample list'!$I574,Index!$C$2:$V$2,0))))</f>
        <v>Custom (AGTCTAGGTA-GCATTCGAAT)</v>
      </c>
      <c r="M574" s="84"/>
      <c r="N574" s="73" t="s">
        <v>110</v>
      </c>
      <c r="O574" s="84" t="s">
        <v>361</v>
      </c>
      <c r="P574" s="71">
        <f>IF('Sample list'!$D574="","",'Sample list'!$H574)</f>
        <v>50</v>
      </c>
      <c r="Q574" s="71">
        <f>IF('Sample list'!$D574="","",'Sample list'!$G574*'Sample list'!$H574)</f>
        <v>1285</v>
      </c>
      <c r="R574" s="82" t="s">
        <v>1076</v>
      </c>
      <c r="S574" s="82" t="str">
        <f>IF('Sample list'!$D574="","",CONCATENATE('Sample information'!$B$16,"_",'Sample list'!$R574,"_org_",'Sample list'!$M574))</f>
        <v>YB-4209_PL6_org_</v>
      </c>
      <c r="T574" s="72" t="str">
        <f>IF('Sample list'!$M574="","",(CONCATENATE(20,LEFT('Sample list'!$M574,2),"-",(MID('Sample list'!$M574,3,2)),"-",(RIGHT('Sample list'!$M574,2)))))</f>
        <v/>
      </c>
      <c r="U574" s="72" t="str">
        <f>IF('Sample list'!$D574="","",IF('Sample information'!$B$22="","RML",'Sample information'!$B$22))</f>
        <v>NEBNext Ultra II Library Prep</v>
      </c>
      <c r="V574" s="72" t="s">
        <v>112</v>
      </c>
      <c r="W574" s="73"/>
      <c r="X574" s="73"/>
      <c r="Y574" s="72"/>
      <c r="Z574" s="72"/>
      <c r="AA574" s="94"/>
      <c r="AB574" s="72"/>
      <c r="AC574" s="93"/>
      <c r="AD574" s="72"/>
      <c r="AE574" s="72"/>
      <c r="AF574" s="73"/>
      <c r="AG574" s="16"/>
      <c r="AH574" s="16"/>
      <c r="AI574" s="16"/>
      <c r="AJ574" s="16"/>
      <c r="AK574" s="16"/>
      <c r="AL574" s="16"/>
      <c r="AM574" s="16"/>
      <c r="AN574" s="16"/>
      <c r="AO574" s="16"/>
      <c r="AP574" s="16"/>
      <c r="AQ574" s="16"/>
      <c r="AR574" s="16"/>
      <c r="AS574" s="16"/>
      <c r="AT574" s="16"/>
      <c r="AU574" s="16"/>
      <c r="AV574" s="16"/>
      <c r="AW574" s="16"/>
      <c r="AX574" s="16"/>
      <c r="AY574" s="16"/>
      <c r="AZ574" s="16"/>
    </row>
    <row r="575" ht="15.75" customHeight="1">
      <c r="A575" s="90" t="str">
        <f>IF('Sample list'!$D575="","",CONCATENATE('Sample information'!B$16," #1"," ",'Sample list'!$M575))</f>
        <v>YB-4209 #1 </v>
      </c>
      <c r="B575" s="90" t="str">
        <f>IF('Sample list'!$D575="","",CONCATENATE('Sample information'!B$16,"-",'Sample list'!$D575))</f>
        <v>YB-4209-BGSNL940-24</v>
      </c>
      <c r="C575" s="91" t="s">
        <v>977</v>
      </c>
      <c r="D575" s="91" t="s">
        <v>1160</v>
      </c>
      <c r="E575" s="91" t="s">
        <v>115</v>
      </c>
      <c r="F575" s="82" t="s">
        <v>108</v>
      </c>
      <c r="G575" s="91">
        <v>25.7</v>
      </c>
      <c r="H575" s="91">
        <v>50.0</v>
      </c>
      <c r="I575" s="82"/>
      <c r="J575" s="82"/>
      <c r="K575" s="91" t="s">
        <v>568</v>
      </c>
      <c r="L575" s="90" t="str">
        <f t="array" ref="L575">IF('Sample list'!$I575="",CONCATENATE("Custom (",'Sample list'!$K575,")"),IF('Sample list'!$I575="No index","Custom (None)",INDEX(Index!$C$3:$V$230,MATCH('Sample list'!$J575,Index!$B$3:$B$230,0),MATCH('Sample list'!$I575,Index!$C$2:$V$2,0))))</f>
        <v>Custom (CTGCAGTCTG-ACCGGCCTTA)</v>
      </c>
      <c r="M575" s="84"/>
      <c r="N575" s="73" t="s">
        <v>110</v>
      </c>
      <c r="O575" s="84" t="s">
        <v>364</v>
      </c>
      <c r="P575" s="71">
        <f>IF('Sample list'!$D575="","",'Sample list'!$H575)</f>
        <v>50</v>
      </c>
      <c r="Q575" s="71">
        <f>IF('Sample list'!$D575="","",'Sample list'!$G575*'Sample list'!$H575)</f>
        <v>1285</v>
      </c>
      <c r="R575" s="82" t="s">
        <v>1076</v>
      </c>
      <c r="S575" s="82" t="str">
        <f>IF('Sample list'!$D575="","",CONCATENATE('Sample information'!$B$16,"_",'Sample list'!$R575,"_org_",'Sample list'!$M575))</f>
        <v>YB-4209_PL6_org_</v>
      </c>
      <c r="T575" s="72" t="str">
        <f>IF('Sample list'!$M575="","",(CONCATENATE(20,LEFT('Sample list'!$M575,2),"-",(MID('Sample list'!$M575,3,2)),"-",(RIGHT('Sample list'!$M575,2)))))</f>
        <v/>
      </c>
      <c r="U575" s="72" t="str">
        <f>IF('Sample list'!$D575="","",IF('Sample information'!$B$22="","RML",'Sample information'!$B$22))</f>
        <v>NEBNext Ultra II Library Prep</v>
      </c>
      <c r="V575" s="72" t="s">
        <v>112</v>
      </c>
      <c r="W575" s="73"/>
      <c r="X575" s="73"/>
      <c r="Y575" s="72"/>
      <c r="Z575" s="72"/>
      <c r="AA575" s="94"/>
      <c r="AB575" s="72"/>
      <c r="AC575" s="93"/>
      <c r="AD575" s="72"/>
      <c r="AE575" s="72"/>
      <c r="AF575" s="73"/>
      <c r="AG575" s="16"/>
      <c r="AH575" s="16"/>
      <c r="AI575" s="16"/>
      <c r="AJ575" s="16"/>
      <c r="AK575" s="16"/>
      <c r="AL575" s="16"/>
      <c r="AM575" s="16"/>
      <c r="AN575" s="16"/>
      <c r="AO575" s="16"/>
      <c r="AP575" s="16"/>
      <c r="AQ575" s="16"/>
      <c r="AR575" s="16"/>
      <c r="AS575" s="16"/>
      <c r="AT575" s="16"/>
      <c r="AU575" s="16"/>
      <c r="AV575" s="16"/>
      <c r="AW575" s="16"/>
      <c r="AX575" s="16"/>
      <c r="AY575" s="16"/>
      <c r="AZ575" s="16"/>
    </row>
    <row r="576" ht="15.75" customHeight="1">
      <c r="A576" s="90" t="str">
        <f>IF('Sample list'!$D576="","",CONCATENATE('Sample information'!B$16," #1"," ",'Sample list'!$M576))</f>
        <v>YB-4209 #1 </v>
      </c>
      <c r="B576" s="90" t="str">
        <f>IF('Sample list'!$D576="","",CONCATENATE('Sample information'!B$16,"-",'Sample list'!$D576))</f>
        <v>YB-4209-BGSNL941-24</v>
      </c>
      <c r="C576" s="91" t="s">
        <v>977</v>
      </c>
      <c r="D576" s="91" t="s">
        <v>1161</v>
      </c>
      <c r="E576" s="91" t="s">
        <v>115</v>
      </c>
      <c r="F576" s="82" t="s">
        <v>108</v>
      </c>
      <c r="G576" s="91">
        <v>25.7</v>
      </c>
      <c r="H576" s="91">
        <v>50.0</v>
      </c>
      <c r="I576" s="82"/>
      <c r="J576" s="82"/>
      <c r="K576" s="91" t="s">
        <v>570</v>
      </c>
      <c r="L576" s="90" t="str">
        <f t="array" ref="L576">IF('Sample list'!$I576="",CONCATENATE("Custom (",'Sample list'!$K576,")"),IF('Sample list'!$I576="No index","Custom (None)",INDEX(Index!$C$3:$V$230,MATCH('Sample list'!$J576,Index!$B$3:$B$230,0),MATCH('Sample list'!$I576,Index!$C$2:$V$2,0))))</f>
        <v>Custom (AGGCACTAAC-CTGCATAGCA)</v>
      </c>
      <c r="M576" s="84"/>
      <c r="N576" s="73" t="s">
        <v>110</v>
      </c>
      <c r="O576" s="84" t="s">
        <v>367</v>
      </c>
      <c r="P576" s="71">
        <f>IF('Sample list'!$D576="","",'Sample list'!$H576)</f>
        <v>50</v>
      </c>
      <c r="Q576" s="71">
        <f>IF('Sample list'!$D576="","",'Sample list'!$G576*'Sample list'!$H576)</f>
        <v>1285</v>
      </c>
      <c r="R576" s="82" t="s">
        <v>1076</v>
      </c>
      <c r="S576" s="82" t="str">
        <f>IF('Sample list'!$D576="","",CONCATENATE('Sample information'!$B$16,"_",'Sample list'!$R576,"_org_",'Sample list'!$M576))</f>
        <v>YB-4209_PL6_org_</v>
      </c>
      <c r="T576" s="72" t="str">
        <f>IF('Sample list'!$M576="","",(CONCATENATE(20,LEFT('Sample list'!$M576,2),"-",(MID('Sample list'!$M576,3,2)),"-",(RIGHT('Sample list'!$M576,2)))))</f>
        <v/>
      </c>
      <c r="U576" s="72" t="str">
        <f>IF('Sample list'!$D576="","",IF('Sample information'!$B$22="","RML",'Sample information'!$B$22))</f>
        <v>NEBNext Ultra II Library Prep</v>
      </c>
      <c r="V576" s="72" t="s">
        <v>112</v>
      </c>
      <c r="W576" s="73"/>
      <c r="X576" s="73"/>
      <c r="Y576" s="72"/>
      <c r="Z576" s="72"/>
      <c r="AA576" s="94"/>
      <c r="AB576" s="72"/>
      <c r="AC576" s="93"/>
      <c r="AD576" s="72"/>
      <c r="AE576" s="72"/>
      <c r="AF576" s="73"/>
      <c r="AG576" s="16"/>
      <c r="AH576" s="16"/>
      <c r="AI576" s="16"/>
      <c r="AJ576" s="16"/>
      <c r="AK576" s="16"/>
      <c r="AL576" s="16"/>
      <c r="AM576" s="16"/>
      <c r="AN576" s="16"/>
      <c r="AO576" s="16"/>
      <c r="AP576" s="16"/>
      <c r="AQ576" s="16"/>
      <c r="AR576" s="16"/>
      <c r="AS576" s="16"/>
      <c r="AT576" s="16"/>
      <c r="AU576" s="16"/>
      <c r="AV576" s="16"/>
      <c r="AW576" s="16"/>
      <c r="AX576" s="16"/>
      <c r="AY576" s="16"/>
      <c r="AZ576" s="16"/>
    </row>
    <row r="577" ht="15.75" customHeight="1">
      <c r="A577" s="90" t="str">
        <f>IF('Sample list'!$D577="","",CONCATENATE('Sample information'!B$16," #1"," ",'Sample list'!$M577))</f>
        <v>YB-4209 #1 </v>
      </c>
      <c r="B577" s="90" t="str">
        <f>IF('Sample list'!$D577="","",CONCATENATE('Sample information'!B$16,"-",'Sample list'!$D577))</f>
        <v>YB-4209-BGSNL942-24</v>
      </c>
      <c r="C577" s="91" t="s">
        <v>977</v>
      </c>
      <c r="D577" s="91" t="s">
        <v>1162</v>
      </c>
      <c r="E577" s="91" t="s">
        <v>115</v>
      </c>
      <c r="F577" s="82" t="s">
        <v>108</v>
      </c>
      <c r="G577" s="91">
        <v>25.7</v>
      </c>
      <c r="H577" s="91">
        <v>50.0</v>
      </c>
      <c r="I577" s="82"/>
      <c r="J577" s="82"/>
      <c r="K577" s="91" t="s">
        <v>572</v>
      </c>
      <c r="L577" s="90" t="str">
        <f t="array" ref="L577">IF('Sample list'!$I577="",CONCATENATE("Custom (",'Sample list'!$K577,")"),IF('Sample list'!$I577="No index","Custom (None)",INDEX(Index!$C$3:$V$230,MATCH('Sample list'!$J577,Index!$B$3:$B$230,0),MATCH('Sample list'!$I577,Index!$C$2:$V$2,0))))</f>
        <v>Custom (TCTTATTGCG-CCTACAGCGT)</v>
      </c>
      <c r="M577" s="84"/>
      <c r="N577" s="73" t="s">
        <v>110</v>
      </c>
      <c r="O577" s="84" t="s">
        <v>370</v>
      </c>
      <c r="P577" s="71">
        <f>IF('Sample list'!$D577="","",'Sample list'!$H577)</f>
        <v>50</v>
      </c>
      <c r="Q577" s="71">
        <f>IF('Sample list'!$D577="","",'Sample list'!$G577*'Sample list'!$H577)</f>
        <v>1285</v>
      </c>
      <c r="R577" s="82" t="s">
        <v>1076</v>
      </c>
      <c r="S577" s="82" t="str">
        <f>IF('Sample list'!$D577="","",CONCATENATE('Sample information'!$B$16,"_",'Sample list'!$R577,"_org_",'Sample list'!$M577))</f>
        <v>YB-4209_PL6_org_</v>
      </c>
      <c r="T577" s="72" t="str">
        <f>IF('Sample list'!$M577="","",(CONCATENATE(20,LEFT('Sample list'!$M577,2),"-",(MID('Sample list'!$M577,3,2)),"-",(RIGHT('Sample list'!$M577,2)))))</f>
        <v/>
      </c>
      <c r="U577" s="72" t="str">
        <f>IF('Sample list'!$D577="","",IF('Sample information'!$B$22="","RML",'Sample information'!$B$22))</f>
        <v>NEBNext Ultra II Library Prep</v>
      </c>
      <c r="V577" s="72" t="s">
        <v>112</v>
      </c>
      <c r="W577" s="73"/>
      <c r="X577" s="73"/>
      <c r="Y577" s="72"/>
      <c r="Z577" s="72"/>
      <c r="AA577" s="94"/>
      <c r="AB577" s="72"/>
      <c r="AC577" s="93"/>
      <c r="AD577" s="72"/>
      <c r="AE577" s="72"/>
      <c r="AF577" s="73"/>
      <c r="AG577" s="16"/>
      <c r="AH577" s="16"/>
      <c r="AI577" s="16"/>
      <c r="AJ577" s="16"/>
      <c r="AK577" s="16"/>
      <c r="AL577" s="16"/>
      <c r="AM577" s="16"/>
      <c r="AN577" s="16"/>
      <c r="AO577" s="16"/>
      <c r="AP577" s="16"/>
      <c r="AQ577" s="16"/>
      <c r="AR577" s="16"/>
      <c r="AS577" s="16"/>
      <c r="AT577" s="16"/>
      <c r="AU577" s="16"/>
      <c r="AV577" s="16"/>
      <c r="AW577" s="16"/>
      <c r="AX577" s="16"/>
      <c r="AY577" s="16"/>
      <c r="AZ577" s="16"/>
    </row>
    <row r="578" ht="15.75" customHeight="1">
      <c r="A578" s="90" t="str">
        <f>IF('Sample list'!$D578="","",CONCATENATE('Sample information'!B$16," #1"," ",'Sample list'!$M578))</f>
        <v>YB-4209 #1 </v>
      </c>
      <c r="B578" s="90" t="str">
        <f>IF('Sample list'!$D578="","",CONCATENATE('Sample information'!B$16,"-",'Sample list'!$D578))</f>
        <v>YB-4209-BGSNL943-24</v>
      </c>
      <c r="C578" s="91" t="s">
        <v>977</v>
      </c>
      <c r="D578" s="91" t="s">
        <v>1163</v>
      </c>
      <c r="E578" s="91" t="s">
        <v>115</v>
      </c>
      <c r="F578" s="82" t="s">
        <v>108</v>
      </c>
      <c r="G578" s="91">
        <v>25.7</v>
      </c>
      <c r="H578" s="91">
        <v>50.0</v>
      </c>
      <c r="I578" s="82"/>
      <c r="J578" s="82"/>
      <c r="K578" s="91" t="s">
        <v>574</v>
      </c>
      <c r="L578" s="90" t="str">
        <f t="array" ref="L578">IF('Sample list'!$I578="",CONCATENATE("Custom (",'Sample list'!$K578,")"),IF('Sample list'!$I578="No index","Custom (None)",INDEX(Index!$C$3:$V$230,MATCH('Sample list'!$J578,Index!$B$3:$B$230,0),MATCH('Sample list'!$I578,Index!$C$2:$V$2,0))))</f>
        <v>Custom (AACAGACCGA-TGGTTGGTAC)</v>
      </c>
      <c r="M578" s="84"/>
      <c r="N578" s="73" t="s">
        <v>110</v>
      </c>
      <c r="O578" s="84" t="s">
        <v>373</v>
      </c>
      <c r="P578" s="71">
        <f>IF('Sample list'!$D578="","",'Sample list'!$H578)</f>
        <v>50</v>
      </c>
      <c r="Q578" s="71">
        <f>IF('Sample list'!$D578="","",'Sample list'!$G578*'Sample list'!$H578)</f>
        <v>1285</v>
      </c>
      <c r="R578" s="82" t="s">
        <v>1076</v>
      </c>
      <c r="S578" s="82" t="str">
        <f>IF('Sample list'!$D578="","",CONCATENATE('Sample information'!$B$16,"_",'Sample list'!$R578,"_org_",'Sample list'!$M578))</f>
        <v>YB-4209_PL6_org_</v>
      </c>
      <c r="T578" s="72" t="str">
        <f>IF('Sample list'!$M578="","",(CONCATENATE(20,LEFT('Sample list'!$M578,2),"-",(MID('Sample list'!$M578,3,2)),"-",(RIGHT('Sample list'!$M578,2)))))</f>
        <v/>
      </c>
      <c r="U578" s="72" t="str">
        <f>IF('Sample list'!$D578="","",IF('Sample information'!$B$22="","RML",'Sample information'!$B$22))</f>
        <v>NEBNext Ultra II Library Prep</v>
      </c>
      <c r="V578" s="72" t="s">
        <v>112</v>
      </c>
      <c r="W578" s="73"/>
      <c r="X578" s="73"/>
      <c r="Y578" s="72"/>
      <c r="Z578" s="72"/>
      <c r="AA578" s="94"/>
      <c r="AB578" s="72"/>
      <c r="AC578" s="93"/>
      <c r="AD578" s="72"/>
      <c r="AE578" s="72"/>
      <c r="AF578" s="73"/>
      <c r="AG578" s="16"/>
      <c r="AH578" s="16"/>
      <c r="AI578" s="16"/>
      <c r="AJ578" s="16"/>
      <c r="AK578" s="16"/>
      <c r="AL578" s="16"/>
      <c r="AM578" s="16"/>
      <c r="AN578" s="16"/>
      <c r="AO578" s="16"/>
      <c r="AP578" s="16"/>
      <c r="AQ578" s="16"/>
      <c r="AR578" s="16"/>
      <c r="AS578" s="16"/>
      <c r="AT578" s="16"/>
      <c r="AU578" s="16"/>
      <c r="AV578" s="16"/>
      <c r="AW578" s="16"/>
      <c r="AX578" s="16"/>
      <c r="AY578" s="16"/>
      <c r="AZ578" s="16"/>
    </row>
    <row r="579" ht="15.75" customHeight="1">
      <c r="A579" s="90" t="str">
        <f>IF('Sample list'!$D579="","",CONCATENATE('Sample information'!B$16," #1"," ",'Sample list'!$M579))</f>
        <v>YB-4209 #1 </v>
      </c>
      <c r="B579" s="90" t="str">
        <f>IF('Sample list'!$D579="","",CONCATENATE('Sample information'!B$16,"-",'Sample list'!$D579))</f>
        <v>YB-4209-BGSNL944-24</v>
      </c>
      <c r="C579" s="91" t="s">
        <v>977</v>
      </c>
      <c r="D579" s="91" t="s">
        <v>1164</v>
      </c>
      <c r="E579" s="91" t="s">
        <v>115</v>
      </c>
      <c r="F579" s="82" t="s">
        <v>108</v>
      </c>
      <c r="G579" s="91">
        <v>25.7</v>
      </c>
      <c r="H579" s="91">
        <v>50.0</v>
      </c>
      <c r="I579" s="82"/>
      <c r="J579" s="82"/>
      <c r="K579" s="91" t="s">
        <v>576</v>
      </c>
      <c r="L579" s="90" t="str">
        <f t="array" ref="L579">IF('Sample list'!$I579="",CONCATENATE("Custom (",'Sample list'!$K579,")"),IF('Sample list'!$I579="No index","Custom (None)",INDEX(Index!$C$3:$V$230,MATCH('Sample list'!$J579,Index!$B$3:$B$230,0),MATCH('Sample list'!$I579,Index!$C$2:$V$2,0))))</f>
        <v>Custom (GCTCGTCTAG-GAGGATGGAT)</v>
      </c>
      <c r="M579" s="84"/>
      <c r="N579" s="73" t="s">
        <v>110</v>
      </c>
      <c r="O579" s="84" t="s">
        <v>376</v>
      </c>
      <c r="P579" s="71">
        <f>IF('Sample list'!$D579="","",'Sample list'!$H579)</f>
        <v>50</v>
      </c>
      <c r="Q579" s="71">
        <f>IF('Sample list'!$D579="","",'Sample list'!$G579*'Sample list'!$H579)</f>
        <v>1285</v>
      </c>
      <c r="R579" s="82" t="s">
        <v>1076</v>
      </c>
      <c r="S579" s="82" t="str">
        <f>IF('Sample list'!$D579="","",CONCATENATE('Sample information'!$B$16,"_",'Sample list'!$R579,"_org_",'Sample list'!$M579))</f>
        <v>YB-4209_PL6_org_</v>
      </c>
      <c r="T579" s="72" t="str">
        <f>IF('Sample list'!$M579="","",(CONCATENATE(20,LEFT('Sample list'!$M579,2),"-",(MID('Sample list'!$M579,3,2)),"-",(RIGHT('Sample list'!$M579,2)))))</f>
        <v/>
      </c>
      <c r="U579" s="72" t="str">
        <f>IF('Sample list'!$D579="","",IF('Sample information'!$B$22="","RML",'Sample information'!$B$22))</f>
        <v>NEBNext Ultra II Library Prep</v>
      </c>
      <c r="V579" s="72" t="s">
        <v>112</v>
      </c>
      <c r="W579" s="73"/>
      <c r="X579" s="73"/>
      <c r="Y579" s="72"/>
      <c r="Z579" s="72"/>
      <c r="AA579" s="94"/>
      <c r="AB579" s="72"/>
      <c r="AC579" s="93"/>
      <c r="AD579" s="72"/>
      <c r="AE579" s="72"/>
      <c r="AF579" s="73"/>
      <c r="AG579" s="16"/>
      <c r="AH579" s="16"/>
      <c r="AI579" s="16"/>
      <c r="AJ579" s="16"/>
      <c r="AK579" s="16"/>
      <c r="AL579" s="16"/>
      <c r="AM579" s="16"/>
      <c r="AN579" s="16"/>
      <c r="AO579" s="16"/>
      <c r="AP579" s="16"/>
      <c r="AQ579" s="16"/>
      <c r="AR579" s="16"/>
      <c r="AS579" s="16"/>
      <c r="AT579" s="16"/>
      <c r="AU579" s="16"/>
      <c r="AV579" s="16"/>
      <c r="AW579" s="16"/>
      <c r="AX579" s="16"/>
      <c r="AY579" s="16"/>
      <c r="AZ579" s="16"/>
    </row>
    <row r="580" ht="15.75" customHeight="1">
      <c r="A580" s="90" t="str">
        <f>IF('Sample list'!$D580="","",CONCATENATE('Sample information'!B$16," #1"," ",'Sample list'!$M580))</f>
        <v>YB-4209 #1 </v>
      </c>
      <c r="B580" s="90" t="str">
        <f>IF('Sample list'!$D580="","",CONCATENATE('Sample information'!B$16,"-",'Sample list'!$D580))</f>
        <v>YB-4209-BGSNL945-24</v>
      </c>
      <c r="C580" s="91" t="s">
        <v>977</v>
      </c>
      <c r="D580" s="91" t="s">
        <v>1165</v>
      </c>
      <c r="E580" s="91" t="s">
        <v>115</v>
      </c>
      <c r="F580" s="82" t="s">
        <v>108</v>
      </c>
      <c r="G580" s="91">
        <v>25.7</v>
      </c>
      <c r="H580" s="91">
        <v>50.0</v>
      </c>
      <c r="I580" s="82"/>
      <c r="J580" s="82"/>
      <c r="K580" s="91" t="s">
        <v>578</v>
      </c>
      <c r="L580" s="90" t="str">
        <f t="array" ref="L580">IF('Sample list'!$I580="",CONCATENATE("Custom (",'Sample list'!$K580,")"),IF('Sample list'!$I580="No index","Custom (None)",INDEX(Index!$C$3:$V$230,MATCH('Sample list'!$J580,Index!$B$3:$B$230,0),MATCH('Sample list'!$I580,Index!$C$2:$V$2,0))))</f>
        <v>Custom (CGAGTATTAC-CTCACGAATC)</v>
      </c>
      <c r="M580" s="84"/>
      <c r="N580" s="73" t="s">
        <v>110</v>
      </c>
      <c r="O580" s="84" t="s">
        <v>379</v>
      </c>
      <c r="P580" s="71">
        <f>IF('Sample list'!$D580="","",'Sample list'!$H580)</f>
        <v>50</v>
      </c>
      <c r="Q580" s="71">
        <f>IF('Sample list'!$D580="","",'Sample list'!$G580*'Sample list'!$H580)</f>
        <v>1285</v>
      </c>
      <c r="R580" s="82" t="s">
        <v>1076</v>
      </c>
      <c r="S580" s="82" t="str">
        <f>IF('Sample list'!$D580="","",CONCATENATE('Sample information'!$B$16,"_",'Sample list'!$R580,"_org_",'Sample list'!$M580))</f>
        <v>YB-4209_PL6_org_</v>
      </c>
      <c r="T580" s="72" t="str">
        <f>IF('Sample list'!$M580="","",(CONCATENATE(20,LEFT('Sample list'!$M580,2),"-",(MID('Sample list'!$M580,3,2)),"-",(RIGHT('Sample list'!$M580,2)))))</f>
        <v/>
      </c>
      <c r="U580" s="72" t="str">
        <f>IF('Sample list'!$D580="","",IF('Sample information'!$B$22="","RML",'Sample information'!$B$22))</f>
        <v>NEBNext Ultra II Library Prep</v>
      </c>
      <c r="V580" s="72" t="s">
        <v>112</v>
      </c>
      <c r="W580" s="73"/>
      <c r="X580" s="73"/>
      <c r="Y580" s="72"/>
      <c r="Z580" s="72"/>
      <c r="AA580" s="94"/>
      <c r="AB580" s="72"/>
      <c r="AC580" s="93"/>
      <c r="AD580" s="72"/>
      <c r="AE580" s="72"/>
      <c r="AF580" s="73"/>
      <c r="AG580" s="16"/>
      <c r="AH580" s="16"/>
      <c r="AI580" s="16"/>
      <c r="AJ580" s="16"/>
      <c r="AK580" s="16"/>
      <c r="AL580" s="16"/>
      <c r="AM580" s="16"/>
      <c r="AN580" s="16"/>
      <c r="AO580" s="16"/>
      <c r="AP580" s="16"/>
      <c r="AQ580" s="16"/>
      <c r="AR580" s="16"/>
      <c r="AS580" s="16"/>
      <c r="AT580" s="16"/>
      <c r="AU580" s="16"/>
      <c r="AV580" s="16"/>
      <c r="AW580" s="16"/>
      <c r="AX580" s="16"/>
      <c r="AY580" s="16"/>
      <c r="AZ580" s="16"/>
    </row>
    <row r="581" ht="15.75" customHeight="1">
      <c r="A581" s="90" t="str">
        <f>IF('Sample list'!$D581="","",CONCATENATE('Sample information'!B$16," #1"," ",'Sample list'!$M581))</f>
        <v>YB-4209 #1 </v>
      </c>
      <c r="B581" s="90" t="str">
        <f>IF('Sample list'!$D581="","",CONCATENATE('Sample information'!B$16,"-",'Sample list'!$D581))</f>
        <v>YB-4209-BGSNL946-24</v>
      </c>
      <c r="C581" s="91" t="s">
        <v>977</v>
      </c>
      <c r="D581" s="91" t="s">
        <v>1166</v>
      </c>
      <c r="E581" s="91" t="s">
        <v>115</v>
      </c>
      <c r="F581" s="82" t="s">
        <v>108</v>
      </c>
      <c r="G581" s="91">
        <v>25.7</v>
      </c>
      <c r="H581" s="91">
        <v>50.0</v>
      </c>
      <c r="I581" s="82"/>
      <c r="J581" s="82"/>
      <c r="K581" s="91" t="s">
        <v>580</v>
      </c>
      <c r="L581" s="90" t="str">
        <f t="array" ref="L581">IF('Sample list'!$I581="",CONCATENATE("Custom (",'Sample list'!$K581,")"),IF('Sample list'!$I581="No index","Custom (None)",INDEX(Index!$C$3:$V$230,MATCH('Sample list'!$J581,Index!$B$3:$B$230,0),MATCH('Sample list'!$I581,Index!$C$2:$V$2,0))))</f>
        <v>Custom (GCTAAGAATC-TGCTAGCGGT)</v>
      </c>
      <c r="M581" s="84"/>
      <c r="N581" s="73" t="s">
        <v>110</v>
      </c>
      <c r="O581" s="84" t="s">
        <v>382</v>
      </c>
      <c r="P581" s="71">
        <f>IF('Sample list'!$D581="","",'Sample list'!$H581)</f>
        <v>50</v>
      </c>
      <c r="Q581" s="71">
        <f>IF('Sample list'!$D581="","",'Sample list'!$G581*'Sample list'!$H581)</f>
        <v>1285</v>
      </c>
      <c r="R581" s="82" t="s">
        <v>1076</v>
      </c>
      <c r="S581" s="82" t="str">
        <f>IF('Sample list'!$D581="","",CONCATENATE('Sample information'!$B$16,"_",'Sample list'!$R581,"_org_",'Sample list'!$M581))</f>
        <v>YB-4209_PL6_org_</v>
      </c>
      <c r="T581" s="72" t="str">
        <f>IF('Sample list'!$M581="","",(CONCATENATE(20,LEFT('Sample list'!$M581,2),"-",(MID('Sample list'!$M581,3,2)),"-",(RIGHT('Sample list'!$M581,2)))))</f>
        <v/>
      </c>
      <c r="U581" s="72" t="str">
        <f>IF('Sample list'!$D581="","",IF('Sample information'!$B$22="","RML",'Sample information'!$B$22))</f>
        <v>NEBNext Ultra II Library Prep</v>
      </c>
      <c r="V581" s="72" t="s">
        <v>112</v>
      </c>
      <c r="W581" s="73"/>
      <c r="X581" s="73"/>
      <c r="Y581" s="72"/>
      <c r="Z581" s="72"/>
      <c r="AA581" s="94"/>
      <c r="AB581" s="72"/>
      <c r="AC581" s="93"/>
      <c r="AD581" s="72"/>
      <c r="AE581" s="72"/>
      <c r="AF581" s="73"/>
      <c r="AG581" s="16"/>
      <c r="AH581" s="16"/>
      <c r="AI581" s="16"/>
      <c r="AJ581" s="16"/>
      <c r="AK581" s="16"/>
      <c r="AL581" s="16"/>
      <c r="AM581" s="16"/>
      <c r="AN581" s="16"/>
      <c r="AO581" s="16"/>
      <c r="AP581" s="16"/>
      <c r="AQ581" s="16"/>
      <c r="AR581" s="16"/>
      <c r="AS581" s="16"/>
      <c r="AT581" s="16"/>
      <c r="AU581" s="16"/>
      <c r="AV581" s="16"/>
      <c r="AW581" s="16"/>
      <c r="AX581" s="16"/>
      <c r="AY581" s="16"/>
      <c r="AZ581" s="16"/>
    </row>
    <row r="582" ht="15.75" customHeight="1">
      <c r="A582" s="90" t="str">
        <f>IF('Sample list'!$D582="","",CONCATENATE('Sample information'!B$16," #1"," ",'Sample list'!$M582))</f>
        <v>YB-4209 #1 </v>
      </c>
      <c r="B582" s="90" t="str">
        <f>IF('Sample list'!$D582="","",CONCATENATE('Sample information'!B$16,"-",'Sample list'!$D582))</f>
        <v>YB-4209-BGSNL947-24</v>
      </c>
      <c r="C582" s="91" t="s">
        <v>977</v>
      </c>
      <c r="D582" s="91" t="s">
        <v>1167</v>
      </c>
      <c r="E582" s="91" t="s">
        <v>115</v>
      </c>
      <c r="F582" s="82" t="s">
        <v>108</v>
      </c>
      <c r="G582" s="91">
        <v>25.7</v>
      </c>
      <c r="H582" s="91">
        <v>50.0</v>
      </c>
      <c r="I582" s="82"/>
      <c r="J582" s="82"/>
      <c r="K582" s="91" t="s">
        <v>582</v>
      </c>
      <c r="L582" s="90" t="str">
        <f t="array" ref="L582">IF('Sample list'!$I582="",CONCATENATE("Custom (",'Sample list'!$K582,")"),IF('Sample list'!$I582="No index","Custom (None)",INDEX(Index!$C$3:$V$230,MATCH('Sample list'!$J582,Index!$B$3:$B$230,0),MATCH('Sample list'!$I582,Index!$C$2:$V$2,0))))</f>
        <v>Custom (CGCGATCACA-AGACGAGTCT)</v>
      </c>
      <c r="M582" s="84"/>
      <c r="N582" s="73" t="s">
        <v>110</v>
      </c>
      <c r="O582" s="84" t="s">
        <v>385</v>
      </c>
      <c r="P582" s="71">
        <f>IF('Sample list'!$D582="","",'Sample list'!$H582)</f>
        <v>50</v>
      </c>
      <c r="Q582" s="71">
        <f>IF('Sample list'!$D582="","",'Sample list'!$G582*'Sample list'!$H582)</f>
        <v>1285</v>
      </c>
      <c r="R582" s="82" t="s">
        <v>1076</v>
      </c>
      <c r="S582" s="82" t="str">
        <f>IF('Sample list'!$D582="","",CONCATENATE('Sample information'!$B$16,"_",'Sample list'!$R582,"_org_",'Sample list'!$M582))</f>
        <v>YB-4209_PL6_org_</v>
      </c>
      <c r="T582" s="72" t="str">
        <f>IF('Sample list'!$M582="","",(CONCATENATE(20,LEFT('Sample list'!$M582,2),"-",(MID('Sample list'!$M582,3,2)),"-",(RIGHT('Sample list'!$M582,2)))))</f>
        <v/>
      </c>
      <c r="U582" s="72" t="str">
        <f>IF('Sample list'!$D582="","",IF('Sample information'!$B$22="","RML",'Sample information'!$B$22))</f>
        <v>NEBNext Ultra II Library Prep</v>
      </c>
      <c r="V582" s="72" t="s">
        <v>112</v>
      </c>
      <c r="W582" s="73"/>
      <c r="X582" s="73"/>
      <c r="Y582" s="72"/>
      <c r="Z582" s="72"/>
      <c r="AA582" s="94"/>
      <c r="AB582" s="72"/>
      <c r="AC582" s="93"/>
      <c r="AD582" s="72"/>
      <c r="AE582" s="72"/>
      <c r="AF582" s="73"/>
      <c r="AG582" s="16"/>
      <c r="AH582" s="16"/>
      <c r="AI582" s="16"/>
      <c r="AJ582" s="16"/>
      <c r="AK582" s="16"/>
      <c r="AL582" s="16"/>
      <c r="AM582" s="16"/>
      <c r="AN582" s="16"/>
      <c r="AO582" s="16"/>
      <c r="AP582" s="16"/>
      <c r="AQ582" s="16"/>
      <c r="AR582" s="16"/>
      <c r="AS582" s="16"/>
      <c r="AT582" s="16"/>
      <c r="AU582" s="16"/>
      <c r="AV582" s="16"/>
      <c r="AW582" s="16"/>
      <c r="AX582" s="16"/>
      <c r="AY582" s="16"/>
      <c r="AZ582" s="16"/>
    </row>
    <row r="583" ht="15.75" customHeight="1">
      <c r="A583" s="90" t="str">
        <f>IF('Sample list'!$D583="","",CONCATENATE('Sample information'!B$16," #1"," ",'Sample list'!$M583))</f>
        <v>YB-4209 #1 </v>
      </c>
      <c r="B583" s="90" t="str">
        <f>IF('Sample list'!$D583="","",CONCATENATE('Sample information'!B$16,"-",'Sample list'!$D583))</f>
        <v>YB-4209-BGSNL948-24</v>
      </c>
      <c r="C583" s="91" t="s">
        <v>977</v>
      </c>
      <c r="D583" s="91" t="s">
        <v>1168</v>
      </c>
      <c r="E583" s="91" t="s">
        <v>115</v>
      </c>
      <c r="F583" s="82" t="s">
        <v>108</v>
      </c>
      <c r="G583" s="91">
        <v>25.7</v>
      </c>
      <c r="H583" s="91">
        <v>50.0</v>
      </c>
      <c r="I583" s="82"/>
      <c r="J583" s="82"/>
      <c r="K583" s="91" t="s">
        <v>584</v>
      </c>
      <c r="L583" s="90" t="str">
        <f t="array" ref="L583">IF('Sample list'!$I583="",CONCATENATE("Custom (",'Sample list'!$K583,")"),IF('Sample list'!$I583="No index","Custom (None)",INDEX(Index!$C$3:$V$230,MATCH('Sample list'!$J583,Index!$B$3:$B$230,0),MATCH('Sample list'!$I583,Index!$C$2:$V$2,0))))</f>
        <v>Custom (GTCTCTCGAT-TGGAAGCAGA)</v>
      </c>
      <c r="M583" s="84"/>
      <c r="N583" s="73" t="s">
        <v>110</v>
      </c>
      <c r="O583" s="84" t="s">
        <v>388</v>
      </c>
      <c r="P583" s="71">
        <f>IF('Sample list'!$D583="","",'Sample list'!$H583)</f>
        <v>50</v>
      </c>
      <c r="Q583" s="71">
        <f>IF('Sample list'!$D583="","",'Sample list'!$G583*'Sample list'!$H583)</f>
        <v>1285</v>
      </c>
      <c r="R583" s="82" t="s">
        <v>1076</v>
      </c>
      <c r="S583" s="82" t="str">
        <f>IF('Sample list'!$D583="","",CONCATENATE('Sample information'!$B$16,"_",'Sample list'!$R583,"_org_",'Sample list'!$M583))</f>
        <v>YB-4209_PL6_org_</v>
      </c>
      <c r="T583" s="72" t="str">
        <f>IF('Sample list'!$M583="","",(CONCATENATE(20,LEFT('Sample list'!$M583,2),"-",(MID('Sample list'!$M583,3,2)),"-",(RIGHT('Sample list'!$M583,2)))))</f>
        <v/>
      </c>
      <c r="U583" s="72" t="str">
        <f>IF('Sample list'!$D583="","",IF('Sample information'!$B$22="","RML",'Sample information'!$B$22))</f>
        <v>NEBNext Ultra II Library Prep</v>
      </c>
      <c r="V583" s="72" t="s">
        <v>112</v>
      </c>
      <c r="W583" s="73"/>
      <c r="X583" s="73"/>
      <c r="Y583" s="72"/>
      <c r="Z583" s="72"/>
      <c r="AA583" s="94"/>
      <c r="AB583" s="72"/>
      <c r="AC583" s="93"/>
      <c r="AD583" s="72"/>
      <c r="AE583" s="72"/>
      <c r="AF583" s="73"/>
      <c r="AG583" s="16"/>
      <c r="AH583" s="16"/>
      <c r="AI583" s="16"/>
      <c r="AJ583" s="16"/>
      <c r="AK583" s="16"/>
      <c r="AL583" s="16"/>
      <c r="AM583" s="16"/>
      <c r="AN583" s="16"/>
      <c r="AO583" s="16"/>
      <c r="AP583" s="16"/>
      <c r="AQ583" s="16"/>
      <c r="AR583" s="16"/>
      <c r="AS583" s="16"/>
      <c r="AT583" s="16"/>
      <c r="AU583" s="16"/>
      <c r="AV583" s="16"/>
      <c r="AW583" s="16"/>
      <c r="AX583" s="16"/>
      <c r="AY583" s="16"/>
      <c r="AZ583" s="16"/>
    </row>
    <row r="584" ht="15.75" customHeight="1">
      <c r="A584" s="90" t="str">
        <f>IF('Sample list'!$D584="","",CONCATENATE('Sample information'!B$16," #1"," ",'Sample list'!$M584))</f>
        <v>YB-4209 #1 </v>
      </c>
      <c r="B584" s="90" t="str">
        <f>IF('Sample list'!$D584="","",CONCATENATE('Sample information'!B$16,"-",'Sample list'!$D584))</f>
        <v>YB-4209-BGSNL949-24</v>
      </c>
      <c r="C584" s="91" t="s">
        <v>977</v>
      </c>
      <c r="D584" s="91" t="s">
        <v>1169</v>
      </c>
      <c r="E584" s="91" t="s">
        <v>115</v>
      </c>
      <c r="F584" s="82" t="s">
        <v>108</v>
      </c>
      <c r="G584" s="91">
        <v>25.7</v>
      </c>
      <c r="H584" s="91">
        <v>50.0</v>
      </c>
      <c r="I584" s="82"/>
      <c r="J584" s="82"/>
      <c r="K584" s="91" t="s">
        <v>586</v>
      </c>
      <c r="L584" s="90" t="str">
        <f t="array" ref="L584">IF('Sample list'!$I584="",CONCATENATE("Custom (",'Sample list'!$K584,")"),IF('Sample list'!$I584="No index","Custom (None)",INDEX(Index!$C$3:$V$230,MATCH('Sample list'!$J584,Index!$B$3:$B$230,0),MATCH('Sample list'!$I584,Index!$C$2:$V$2,0))))</f>
        <v>Custom (ATACGTTCAG-GCCAATACAT)</v>
      </c>
      <c r="M584" s="84"/>
      <c r="N584" s="73" t="s">
        <v>110</v>
      </c>
      <c r="O584" s="84" t="s">
        <v>391</v>
      </c>
      <c r="P584" s="71">
        <f>IF('Sample list'!$D584="","",'Sample list'!$H584)</f>
        <v>50</v>
      </c>
      <c r="Q584" s="71">
        <f>IF('Sample list'!$D584="","",'Sample list'!$G584*'Sample list'!$H584)</f>
        <v>1285</v>
      </c>
      <c r="R584" s="82" t="s">
        <v>1076</v>
      </c>
      <c r="S584" s="82" t="str">
        <f>IF('Sample list'!$D584="","",CONCATENATE('Sample information'!$B$16,"_",'Sample list'!$R584,"_org_",'Sample list'!$M584))</f>
        <v>YB-4209_PL6_org_</v>
      </c>
      <c r="T584" s="72" t="str">
        <f>IF('Sample list'!$M584="","",(CONCATENATE(20,LEFT('Sample list'!$M584,2),"-",(MID('Sample list'!$M584,3,2)),"-",(RIGHT('Sample list'!$M584,2)))))</f>
        <v/>
      </c>
      <c r="U584" s="72" t="str">
        <f>IF('Sample list'!$D584="","",IF('Sample information'!$B$22="","RML",'Sample information'!$B$22))</f>
        <v>NEBNext Ultra II Library Prep</v>
      </c>
      <c r="V584" s="72" t="s">
        <v>112</v>
      </c>
      <c r="W584" s="73"/>
      <c r="X584" s="73"/>
      <c r="Y584" s="72"/>
      <c r="Z584" s="72"/>
      <c r="AA584" s="94"/>
      <c r="AB584" s="72"/>
      <c r="AC584" s="93"/>
      <c r="AD584" s="72"/>
      <c r="AE584" s="72"/>
      <c r="AF584" s="73"/>
      <c r="AG584" s="16"/>
      <c r="AH584" s="16"/>
      <c r="AI584" s="16"/>
      <c r="AJ584" s="16"/>
      <c r="AK584" s="16"/>
      <c r="AL584" s="16"/>
      <c r="AM584" s="16"/>
      <c r="AN584" s="16"/>
      <c r="AO584" s="16"/>
      <c r="AP584" s="16"/>
      <c r="AQ584" s="16"/>
      <c r="AR584" s="16"/>
      <c r="AS584" s="16"/>
      <c r="AT584" s="16"/>
      <c r="AU584" s="16"/>
      <c r="AV584" s="16"/>
      <c r="AW584" s="16"/>
      <c r="AX584" s="16"/>
      <c r="AY584" s="16"/>
      <c r="AZ584" s="16"/>
    </row>
    <row r="585" ht="15.75" customHeight="1">
      <c r="A585" s="90" t="str">
        <f>IF('Sample list'!$D585="","",CONCATENATE('Sample information'!B$16," #1"," ",'Sample list'!$M585))</f>
        <v>YB-4209 #1 </v>
      </c>
      <c r="B585" s="90" t="str">
        <f>IF('Sample list'!$D585="","",CONCATENATE('Sample information'!B$16,"-",'Sample list'!$D585))</f>
        <v>YB-4209-BGSNL950-24</v>
      </c>
      <c r="C585" s="91" t="s">
        <v>977</v>
      </c>
      <c r="D585" s="91" t="s">
        <v>1170</v>
      </c>
      <c r="E585" s="91" t="s">
        <v>115</v>
      </c>
      <c r="F585" s="82" t="s">
        <v>108</v>
      </c>
      <c r="G585" s="91">
        <v>25.7</v>
      </c>
      <c r="H585" s="91">
        <v>50.0</v>
      </c>
      <c r="I585" s="82"/>
      <c r="J585" s="82"/>
      <c r="K585" s="91" t="s">
        <v>588</v>
      </c>
      <c r="L585" s="90" t="str">
        <f t="array" ref="L585">IF('Sample list'!$I585="",CONCATENATE("Custom (",'Sample list'!$K585,")"),IF('Sample list'!$I585="No index","Custom (None)",INDEX(Index!$C$3:$V$230,MATCH('Sample list'!$J585,Index!$B$3:$B$230,0),MATCH('Sample list'!$I585,Index!$C$2:$V$2,0))))</f>
        <v>Custom (AAGTCTAGTG-TGTGGATTAG)</v>
      </c>
      <c r="M585" s="84"/>
      <c r="N585" s="73" t="s">
        <v>110</v>
      </c>
      <c r="O585" s="84" t="s">
        <v>394</v>
      </c>
      <c r="P585" s="71">
        <f>IF('Sample list'!$D585="","",'Sample list'!$H585)</f>
        <v>50</v>
      </c>
      <c r="Q585" s="71">
        <f>IF('Sample list'!$D585="","",'Sample list'!$G585*'Sample list'!$H585)</f>
        <v>1285</v>
      </c>
      <c r="R585" s="82" t="s">
        <v>1076</v>
      </c>
      <c r="S585" s="82" t="str">
        <f>IF('Sample list'!$D585="","",CONCATENATE('Sample information'!$B$16,"_",'Sample list'!$R585,"_org_",'Sample list'!$M585))</f>
        <v>YB-4209_PL6_org_</v>
      </c>
      <c r="T585" s="72" t="str">
        <f>IF('Sample list'!$M585="","",(CONCATENATE(20,LEFT('Sample list'!$M585,2),"-",(MID('Sample list'!$M585,3,2)),"-",(RIGHT('Sample list'!$M585,2)))))</f>
        <v/>
      </c>
      <c r="U585" s="72" t="str">
        <f>IF('Sample list'!$D585="","",IF('Sample information'!$B$22="","RML",'Sample information'!$B$22))</f>
        <v>NEBNext Ultra II Library Prep</v>
      </c>
      <c r="V585" s="72" t="s">
        <v>112</v>
      </c>
      <c r="W585" s="73"/>
      <c r="X585" s="73"/>
      <c r="Y585" s="72"/>
      <c r="Z585" s="72"/>
      <c r="AA585" s="94"/>
      <c r="AB585" s="72"/>
      <c r="AC585" s="93"/>
      <c r="AD585" s="72"/>
      <c r="AE585" s="72"/>
      <c r="AF585" s="73"/>
      <c r="AG585" s="16"/>
      <c r="AH585" s="16"/>
      <c r="AI585" s="16"/>
      <c r="AJ585" s="16"/>
      <c r="AK585" s="16"/>
      <c r="AL585" s="16"/>
      <c r="AM585" s="16"/>
      <c r="AN585" s="16"/>
      <c r="AO585" s="16"/>
      <c r="AP585" s="16"/>
      <c r="AQ585" s="16"/>
      <c r="AR585" s="16"/>
      <c r="AS585" s="16"/>
      <c r="AT585" s="16"/>
      <c r="AU585" s="16"/>
      <c r="AV585" s="16"/>
      <c r="AW585" s="16"/>
      <c r="AX585" s="16"/>
      <c r="AY585" s="16"/>
      <c r="AZ585" s="16"/>
    </row>
    <row r="586" ht="15.75" customHeight="1">
      <c r="A586" s="90" t="str">
        <f>IF('Sample list'!$D586="","",CONCATENATE('Sample information'!B$16," #1"," ",'Sample list'!$M586))</f>
        <v>YB-4209 #1 </v>
      </c>
      <c r="B586" s="90" t="str">
        <f>IF('Sample list'!$D586="","",CONCATENATE('Sample information'!B$16,"-",'Sample list'!$D586))</f>
        <v>YB-4209-NC-BGE00300</v>
      </c>
      <c r="C586" s="91" t="s">
        <v>977</v>
      </c>
      <c r="D586" s="91" t="s">
        <v>1171</v>
      </c>
      <c r="E586" s="91" t="s">
        <v>115</v>
      </c>
      <c r="F586" s="82" t="s">
        <v>108</v>
      </c>
      <c r="G586" s="91">
        <v>25.7</v>
      </c>
      <c r="H586" s="91">
        <v>50.0</v>
      </c>
      <c r="I586" s="82"/>
      <c r="J586" s="82"/>
      <c r="K586" s="91" t="s">
        <v>590</v>
      </c>
      <c r="L586" s="90" t="str">
        <f t="array" ref="L586">IF('Sample list'!$I586="",CONCATENATE("Custom (",'Sample list'!$K586,")"),IF('Sample list'!$I586="No index","Custom (None)",INDEX(Index!$C$3:$V$230,MATCH('Sample list'!$J586,Index!$B$3:$B$230,0),MATCH('Sample list'!$I586,Index!$C$2:$V$2,0))))</f>
        <v>Custom (ATAGGCGACG-TATCTTCTCG)</v>
      </c>
      <c r="M586" s="84"/>
      <c r="N586" s="73" t="s">
        <v>110</v>
      </c>
      <c r="O586" s="84" t="s">
        <v>397</v>
      </c>
      <c r="P586" s="71">
        <f>IF('Sample list'!$D586="","",'Sample list'!$H586)</f>
        <v>50</v>
      </c>
      <c r="Q586" s="71">
        <f>IF('Sample list'!$D586="","",'Sample list'!$G586*'Sample list'!$H586)</f>
        <v>1285</v>
      </c>
      <c r="R586" s="82" t="s">
        <v>1076</v>
      </c>
      <c r="S586" s="82" t="str">
        <f>IF('Sample list'!$D586="","",CONCATENATE('Sample information'!$B$16,"_",'Sample list'!$R586,"_org_",'Sample list'!$M586))</f>
        <v>YB-4209_PL6_org_</v>
      </c>
      <c r="T586" s="72" t="str">
        <f>IF('Sample list'!$M586="","",(CONCATENATE(20,LEFT('Sample list'!$M586,2),"-",(MID('Sample list'!$M586,3,2)),"-",(RIGHT('Sample list'!$M586,2)))))</f>
        <v/>
      </c>
      <c r="U586" s="72" t="str">
        <f>IF('Sample list'!$D586="","",IF('Sample information'!$B$22="","RML",'Sample information'!$B$22))</f>
        <v>NEBNext Ultra II Library Prep</v>
      </c>
      <c r="V586" s="72" t="s">
        <v>112</v>
      </c>
      <c r="W586" s="73"/>
      <c r="X586" s="73"/>
      <c r="Y586" s="72"/>
      <c r="Z586" s="72"/>
      <c r="AA586" s="94"/>
      <c r="AB586" s="72"/>
      <c r="AC586" s="93"/>
      <c r="AD586" s="72"/>
      <c r="AE586" s="72"/>
      <c r="AF586" s="73"/>
      <c r="AG586" s="16"/>
      <c r="AH586" s="16"/>
      <c r="AI586" s="16"/>
      <c r="AJ586" s="16"/>
      <c r="AK586" s="16"/>
      <c r="AL586" s="16"/>
      <c r="AM586" s="16"/>
      <c r="AN586" s="16"/>
      <c r="AO586" s="16"/>
      <c r="AP586" s="16"/>
      <c r="AQ586" s="16"/>
      <c r="AR586" s="16"/>
      <c r="AS586" s="16"/>
      <c r="AT586" s="16"/>
      <c r="AU586" s="16"/>
      <c r="AV586" s="16"/>
      <c r="AW586" s="16"/>
      <c r="AX586" s="16"/>
      <c r="AY586" s="16"/>
      <c r="AZ586" s="16"/>
    </row>
    <row r="587" ht="15.75" customHeight="1">
      <c r="A587" s="90" t="str">
        <f>IF('Sample list'!$D587="","",CONCATENATE('Sample information'!B$16," #1"," ",'Sample list'!$M587))</f>
        <v>YB-4209 #1 </v>
      </c>
      <c r="B587" s="90" t="str">
        <f>IF('Sample list'!$D587="","",CONCATENATE('Sample information'!B$16,"-",'Sample list'!$D587))</f>
        <v>YB-4209-BGENL2471-24</v>
      </c>
      <c r="C587" s="91" t="s">
        <v>977</v>
      </c>
      <c r="D587" s="91" t="s">
        <v>1172</v>
      </c>
      <c r="E587" s="91" t="s">
        <v>115</v>
      </c>
      <c r="F587" s="82" t="s">
        <v>108</v>
      </c>
      <c r="G587" s="91">
        <v>25.7</v>
      </c>
      <c r="H587" s="91">
        <v>50.0</v>
      </c>
      <c r="I587" s="82"/>
      <c r="J587" s="82"/>
      <c r="K587" s="91" t="s">
        <v>592</v>
      </c>
      <c r="L587" s="90" t="str">
        <f t="array" ref="L587">IF('Sample list'!$I587="",CONCATENATE("Custom (",'Sample list'!$K587,")"),IF('Sample list'!$I587="No index","Custom (None)",INDEX(Index!$C$3:$V$230,MATCH('Sample list'!$J587,Index!$B$3:$B$230,0),MATCH('Sample list'!$I587,Index!$C$2:$V$2,0))))</f>
        <v>Custom (TGTATGGTTG-ACCGGTTATA)</v>
      </c>
      <c r="M587" s="84"/>
      <c r="N587" s="73" t="s">
        <v>110</v>
      </c>
      <c r="O587" s="84" t="s">
        <v>107</v>
      </c>
      <c r="P587" s="71">
        <f>IF('Sample list'!$D587="","",'Sample list'!$H587)</f>
        <v>50</v>
      </c>
      <c r="Q587" s="71">
        <f>IF('Sample list'!$D587="","",'Sample list'!$G587*'Sample list'!$H587)</f>
        <v>1285</v>
      </c>
      <c r="R587" s="82" t="s">
        <v>1173</v>
      </c>
      <c r="S587" s="82" t="str">
        <f>IF('Sample list'!$D587="","",CONCATENATE('Sample information'!$B$16,"_",'Sample list'!$R587,"_org_",'Sample list'!$M587))</f>
        <v>YB-4209_PL7_org_</v>
      </c>
      <c r="T587" s="72" t="str">
        <f>IF('Sample list'!$M587="","",(CONCATENATE(20,LEFT('Sample list'!$M587,2),"-",(MID('Sample list'!$M587,3,2)),"-",(RIGHT('Sample list'!$M587,2)))))</f>
        <v/>
      </c>
      <c r="U587" s="72" t="str">
        <f>IF('Sample list'!$D587="","",IF('Sample information'!$B$22="","RML",'Sample information'!$B$22))</f>
        <v>NEBNext Ultra II Library Prep</v>
      </c>
      <c r="V587" s="72" t="s">
        <v>112</v>
      </c>
      <c r="W587" s="73"/>
      <c r="X587" s="73"/>
      <c r="Y587" s="72"/>
      <c r="Z587" s="72"/>
      <c r="AA587" s="94"/>
      <c r="AB587" s="72"/>
      <c r="AC587" s="93"/>
      <c r="AD587" s="72"/>
      <c r="AE587" s="72"/>
      <c r="AF587" s="73"/>
      <c r="AG587" s="16"/>
      <c r="AH587" s="16"/>
      <c r="AI587" s="16"/>
      <c r="AJ587" s="16"/>
      <c r="AK587" s="16"/>
      <c r="AL587" s="16"/>
      <c r="AM587" s="16"/>
      <c r="AN587" s="16"/>
      <c r="AO587" s="16"/>
      <c r="AP587" s="16"/>
      <c r="AQ587" s="16"/>
      <c r="AR587" s="16"/>
      <c r="AS587" s="16"/>
      <c r="AT587" s="16"/>
      <c r="AU587" s="16"/>
      <c r="AV587" s="16"/>
      <c r="AW587" s="16"/>
      <c r="AX587" s="16"/>
      <c r="AY587" s="16"/>
      <c r="AZ587" s="16"/>
    </row>
    <row r="588" ht="15.75" customHeight="1">
      <c r="A588" s="90" t="str">
        <f>IF('Sample list'!$D588="","",CONCATENATE('Sample information'!B$16," #1"," ",'Sample list'!$M588))</f>
        <v>YB-4209 #1 </v>
      </c>
      <c r="B588" s="90" t="str">
        <f>IF('Sample list'!$D588="","",CONCATENATE('Sample information'!B$16,"-",'Sample list'!$D588))</f>
        <v>YB-4209-BGENL2472-24</v>
      </c>
      <c r="C588" s="91" t="s">
        <v>977</v>
      </c>
      <c r="D588" s="91" t="s">
        <v>1174</v>
      </c>
      <c r="E588" s="91" t="s">
        <v>115</v>
      </c>
      <c r="F588" s="82" t="s">
        <v>108</v>
      </c>
      <c r="G588" s="91">
        <v>25.7</v>
      </c>
      <c r="H588" s="91">
        <v>50.0</v>
      </c>
      <c r="I588" s="82"/>
      <c r="J588" s="82"/>
      <c r="K588" s="91" t="s">
        <v>595</v>
      </c>
      <c r="L588" s="90" t="str">
        <f t="array" ref="L588">IF('Sample list'!$I588="",CONCATENATE("Custom (",'Sample list'!$K588,")"),IF('Sample list'!$I588="No index","Custom (None)",INDEX(Index!$C$3:$V$230,MATCH('Sample list'!$J588,Index!$B$3:$B$230,0),MATCH('Sample list'!$I588,Index!$C$2:$V$2,0))))</f>
        <v>Custom (AACGGCCTAC-GCCACTGTCT)</v>
      </c>
      <c r="M588" s="84"/>
      <c r="N588" s="73" t="s">
        <v>110</v>
      </c>
      <c r="O588" s="84" t="s">
        <v>115</v>
      </c>
      <c r="P588" s="71">
        <f>IF('Sample list'!$D588="","",'Sample list'!$H588)</f>
        <v>50</v>
      </c>
      <c r="Q588" s="71">
        <f>IF('Sample list'!$D588="","",'Sample list'!$G588*'Sample list'!$H588)</f>
        <v>1285</v>
      </c>
      <c r="R588" s="82" t="s">
        <v>1173</v>
      </c>
      <c r="S588" s="82" t="str">
        <f>IF('Sample list'!$D588="","",CONCATENATE('Sample information'!$B$16,"_",'Sample list'!$R588,"_org_",'Sample list'!$M588))</f>
        <v>YB-4209_PL7_org_</v>
      </c>
      <c r="T588" s="72" t="str">
        <f>IF('Sample list'!$M588="","",(CONCATENATE(20,LEFT('Sample list'!$M588,2),"-",(MID('Sample list'!$M588,3,2)),"-",(RIGHT('Sample list'!$M588,2)))))</f>
        <v/>
      </c>
      <c r="U588" s="72" t="str">
        <f>IF('Sample list'!$D588="","",IF('Sample information'!$B$22="","RML",'Sample information'!$B$22))</f>
        <v>NEBNext Ultra II Library Prep</v>
      </c>
      <c r="V588" s="72" t="s">
        <v>112</v>
      </c>
      <c r="W588" s="73"/>
      <c r="X588" s="73"/>
      <c r="Y588" s="72"/>
      <c r="Z588" s="72"/>
      <c r="AA588" s="94"/>
      <c r="AB588" s="72"/>
      <c r="AC588" s="93"/>
      <c r="AD588" s="72"/>
      <c r="AE588" s="72"/>
      <c r="AF588" s="73"/>
      <c r="AG588" s="16"/>
      <c r="AH588" s="16"/>
      <c r="AI588" s="16"/>
      <c r="AJ588" s="16"/>
      <c r="AK588" s="16"/>
      <c r="AL588" s="16"/>
      <c r="AM588" s="16"/>
      <c r="AN588" s="16"/>
      <c r="AO588" s="16"/>
      <c r="AP588" s="16"/>
      <c r="AQ588" s="16"/>
      <c r="AR588" s="16"/>
      <c r="AS588" s="16"/>
      <c r="AT588" s="16"/>
      <c r="AU588" s="16"/>
      <c r="AV588" s="16"/>
      <c r="AW588" s="16"/>
      <c r="AX588" s="16"/>
      <c r="AY588" s="16"/>
      <c r="AZ588" s="16"/>
    </row>
    <row r="589" ht="15.75" customHeight="1">
      <c r="A589" s="90" t="str">
        <f>IF('Sample list'!$D589="","",CONCATENATE('Sample information'!B$16," #1"," ",'Sample list'!$M589))</f>
        <v>YB-4209 #1 </v>
      </c>
      <c r="B589" s="90" t="str">
        <f>IF('Sample list'!$D589="","",CONCATENATE('Sample information'!B$16,"-",'Sample list'!$D589))</f>
        <v>YB-4209-BGENL2473-24</v>
      </c>
      <c r="C589" s="91" t="s">
        <v>977</v>
      </c>
      <c r="D589" s="91" t="s">
        <v>1175</v>
      </c>
      <c r="E589" s="91" t="s">
        <v>115</v>
      </c>
      <c r="F589" s="82" t="s">
        <v>108</v>
      </c>
      <c r="G589" s="91">
        <v>25.7</v>
      </c>
      <c r="H589" s="91">
        <v>50.0</v>
      </c>
      <c r="I589" s="82"/>
      <c r="J589" s="82"/>
      <c r="K589" s="91" t="s">
        <v>597</v>
      </c>
      <c r="L589" s="90" t="str">
        <f t="array" ref="L589">IF('Sample list'!$I589="",CONCATENATE("Custom (",'Sample list'!$K589,")"),IF('Sample list'!$I589="No index","Custom (None)",INDEX(Index!$C$3:$V$230,MATCH('Sample list'!$J589,Index!$B$3:$B$230,0),MATCH('Sample list'!$I589,Index!$C$2:$V$2,0))))</f>
        <v>Custom (GATCAATCCG-AGTCACAACA)</v>
      </c>
      <c r="M589" s="84"/>
      <c r="N589" s="73" t="s">
        <v>110</v>
      </c>
      <c r="O589" s="84" t="s">
        <v>118</v>
      </c>
      <c r="P589" s="71">
        <f>IF('Sample list'!$D589="","",'Sample list'!$H589)</f>
        <v>50</v>
      </c>
      <c r="Q589" s="71">
        <f>IF('Sample list'!$D589="","",'Sample list'!$G589*'Sample list'!$H589)</f>
        <v>1285</v>
      </c>
      <c r="R589" s="82" t="s">
        <v>1173</v>
      </c>
      <c r="S589" s="82" t="str">
        <f>IF('Sample list'!$D589="","",CONCATENATE('Sample information'!$B$16,"_",'Sample list'!$R589,"_org_",'Sample list'!$M589))</f>
        <v>YB-4209_PL7_org_</v>
      </c>
      <c r="T589" s="72" t="str">
        <f>IF('Sample list'!$M589="","",(CONCATENATE(20,LEFT('Sample list'!$M589,2),"-",(MID('Sample list'!$M589,3,2)),"-",(RIGHT('Sample list'!$M589,2)))))</f>
        <v/>
      </c>
      <c r="U589" s="72" t="str">
        <f>IF('Sample list'!$D589="","",IF('Sample information'!$B$22="","RML",'Sample information'!$B$22))</f>
        <v>NEBNext Ultra II Library Prep</v>
      </c>
      <c r="V589" s="72" t="s">
        <v>112</v>
      </c>
      <c r="W589" s="73"/>
      <c r="X589" s="73"/>
      <c r="Y589" s="72"/>
      <c r="Z589" s="72"/>
      <c r="AA589" s="94"/>
      <c r="AB589" s="72"/>
      <c r="AC589" s="93"/>
      <c r="AD589" s="72"/>
      <c r="AE589" s="72"/>
      <c r="AF589" s="73"/>
      <c r="AG589" s="16"/>
      <c r="AH589" s="16"/>
      <c r="AI589" s="16"/>
      <c r="AJ589" s="16"/>
      <c r="AK589" s="16"/>
      <c r="AL589" s="16"/>
      <c r="AM589" s="16"/>
      <c r="AN589" s="16"/>
      <c r="AO589" s="16"/>
      <c r="AP589" s="16"/>
      <c r="AQ589" s="16"/>
      <c r="AR589" s="16"/>
      <c r="AS589" s="16"/>
      <c r="AT589" s="16"/>
      <c r="AU589" s="16"/>
      <c r="AV589" s="16"/>
      <c r="AW589" s="16"/>
      <c r="AX589" s="16"/>
      <c r="AY589" s="16"/>
      <c r="AZ589" s="16"/>
    </row>
    <row r="590" ht="15.75" customHeight="1">
      <c r="A590" s="90" t="str">
        <f>IF('Sample list'!$D590="","",CONCATENATE('Sample information'!B$16," #1"," ",'Sample list'!$M590))</f>
        <v>YB-4209 #1 </v>
      </c>
      <c r="B590" s="90" t="str">
        <f>IF('Sample list'!$D590="","",CONCATENATE('Sample information'!B$16,"-",'Sample list'!$D590))</f>
        <v>YB-4209-BGENL2474-24</v>
      </c>
      <c r="C590" s="91" t="s">
        <v>977</v>
      </c>
      <c r="D590" s="91" t="s">
        <v>1176</v>
      </c>
      <c r="E590" s="91" t="s">
        <v>115</v>
      </c>
      <c r="F590" s="82" t="s">
        <v>108</v>
      </c>
      <c r="G590" s="91">
        <v>25.7</v>
      </c>
      <c r="H590" s="91">
        <v>50.0</v>
      </c>
      <c r="I590" s="82"/>
      <c r="J590" s="82"/>
      <c r="K590" s="91" t="s">
        <v>599</v>
      </c>
      <c r="L590" s="90" t="str">
        <f t="array" ref="L590">IF('Sample list'!$I590="",CONCATENATE("Custom (",'Sample list'!$K590,")"),IF('Sample list'!$I590="No index","Custom (None)",INDEX(Index!$C$3:$V$230,MATCH('Sample list'!$J590,Index!$B$3:$B$230,0),MATCH('Sample list'!$I590,Index!$C$2:$V$2,0))))</f>
        <v>Custom (TCTTGCCAGT-TGTTGTCCAT)</v>
      </c>
      <c r="M590" s="84"/>
      <c r="N590" s="73" t="s">
        <v>110</v>
      </c>
      <c r="O590" s="84" t="s">
        <v>121</v>
      </c>
      <c r="P590" s="71">
        <f>IF('Sample list'!$D590="","",'Sample list'!$H590)</f>
        <v>50</v>
      </c>
      <c r="Q590" s="71">
        <f>IF('Sample list'!$D590="","",'Sample list'!$G590*'Sample list'!$H590)</f>
        <v>1285</v>
      </c>
      <c r="R590" s="82" t="s">
        <v>1173</v>
      </c>
      <c r="S590" s="82" t="str">
        <f>IF('Sample list'!$D590="","",CONCATENATE('Sample information'!$B$16,"_",'Sample list'!$R590,"_org_",'Sample list'!$M590))</f>
        <v>YB-4209_PL7_org_</v>
      </c>
      <c r="T590" s="72" t="str">
        <f>IF('Sample list'!$M590="","",(CONCATENATE(20,LEFT('Sample list'!$M590,2),"-",(MID('Sample list'!$M590,3,2)),"-",(RIGHT('Sample list'!$M590,2)))))</f>
        <v/>
      </c>
      <c r="U590" s="72" t="str">
        <f>IF('Sample list'!$D590="","",IF('Sample information'!$B$22="","RML",'Sample information'!$B$22))</f>
        <v>NEBNext Ultra II Library Prep</v>
      </c>
      <c r="V590" s="72" t="s">
        <v>112</v>
      </c>
      <c r="W590" s="73"/>
      <c r="X590" s="73"/>
      <c r="Y590" s="72"/>
      <c r="Z590" s="72"/>
      <c r="AA590" s="94"/>
      <c r="AB590" s="72"/>
      <c r="AC590" s="93"/>
      <c r="AD590" s="72"/>
      <c r="AE590" s="72"/>
      <c r="AF590" s="73"/>
      <c r="AG590" s="16"/>
      <c r="AH590" s="16"/>
      <c r="AI590" s="16"/>
      <c r="AJ590" s="16"/>
      <c r="AK590" s="16"/>
      <c r="AL590" s="16"/>
      <c r="AM590" s="16"/>
      <c r="AN590" s="16"/>
      <c r="AO590" s="16"/>
      <c r="AP590" s="16"/>
      <c r="AQ590" s="16"/>
      <c r="AR590" s="16"/>
      <c r="AS590" s="16"/>
      <c r="AT590" s="16"/>
      <c r="AU590" s="16"/>
      <c r="AV590" s="16"/>
      <c r="AW590" s="16"/>
      <c r="AX590" s="16"/>
      <c r="AY590" s="16"/>
      <c r="AZ590" s="16"/>
    </row>
    <row r="591" ht="15.75" customHeight="1">
      <c r="A591" s="90" t="str">
        <f>IF('Sample list'!$D591="","",CONCATENATE('Sample information'!B$16," #1"," ",'Sample list'!$M591))</f>
        <v>YB-4209 #1 </v>
      </c>
      <c r="B591" s="90" t="str">
        <f>IF('Sample list'!$D591="","",CONCATENATE('Sample information'!B$16,"-",'Sample list'!$D591))</f>
        <v>YB-4209-BGENL2475-24</v>
      </c>
      <c r="C591" s="91" t="s">
        <v>977</v>
      </c>
      <c r="D591" s="91" t="s">
        <v>1177</v>
      </c>
      <c r="E591" s="91" t="s">
        <v>115</v>
      </c>
      <c r="F591" s="82" t="s">
        <v>108</v>
      </c>
      <c r="G591" s="91">
        <v>25.7</v>
      </c>
      <c r="H591" s="91">
        <v>50.0</v>
      </c>
      <c r="I591" s="82"/>
      <c r="J591" s="82"/>
      <c r="K591" s="91" t="s">
        <v>601</v>
      </c>
      <c r="L591" s="90" t="str">
        <f t="array" ref="L591">IF('Sample list'!$I591="",CONCATENATE("Custom (",'Sample list'!$K591,")"),IF('Sample list'!$I591="No index","Custom (None)",INDEX(Index!$C$3:$V$230,MATCH('Sample list'!$J591,Index!$B$3:$B$230,0),MATCH('Sample list'!$I591,Index!$C$2:$V$2,0))))</f>
        <v>Custom (AGGTTCTTGT-CGATACTGAA)</v>
      </c>
      <c r="M591" s="84"/>
      <c r="N591" s="73" t="s">
        <v>110</v>
      </c>
      <c r="O591" s="84" t="s">
        <v>124</v>
      </c>
      <c r="P591" s="71">
        <f>IF('Sample list'!$D591="","",'Sample list'!$H591)</f>
        <v>50</v>
      </c>
      <c r="Q591" s="71">
        <f>IF('Sample list'!$D591="","",'Sample list'!$G591*'Sample list'!$H591)</f>
        <v>1285</v>
      </c>
      <c r="R591" s="82" t="s">
        <v>1173</v>
      </c>
      <c r="S591" s="82" t="str">
        <f>IF('Sample list'!$D591="","",CONCATENATE('Sample information'!$B$16,"_",'Sample list'!$R591,"_org_",'Sample list'!$M591))</f>
        <v>YB-4209_PL7_org_</v>
      </c>
      <c r="T591" s="72" t="str">
        <f>IF('Sample list'!$M591="","",(CONCATENATE(20,LEFT('Sample list'!$M591,2),"-",(MID('Sample list'!$M591,3,2)),"-",(RIGHT('Sample list'!$M591,2)))))</f>
        <v/>
      </c>
      <c r="U591" s="72" t="str">
        <f>IF('Sample list'!$D591="","",IF('Sample information'!$B$22="","RML",'Sample information'!$B$22))</f>
        <v>NEBNext Ultra II Library Prep</v>
      </c>
      <c r="V591" s="72" t="s">
        <v>112</v>
      </c>
      <c r="W591" s="73"/>
      <c r="X591" s="73"/>
      <c r="Y591" s="72"/>
      <c r="Z591" s="72"/>
      <c r="AA591" s="94"/>
      <c r="AB591" s="72"/>
      <c r="AC591" s="93"/>
      <c r="AD591" s="72"/>
      <c r="AE591" s="72"/>
      <c r="AF591" s="73"/>
      <c r="AG591" s="16"/>
      <c r="AH591" s="16"/>
      <c r="AI591" s="16"/>
      <c r="AJ591" s="16"/>
      <c r="AK591" s="16"/>
      <c r="AL591" s="16"/>
      <c r="AM591" s="16"/>
      <c r="AN591" s="16"/>
      <c r="AO591" s="16"/>
      <c r="AP591" s="16"/>
      <c r="AQ591" s="16"/>
      <c r="AR591" s="16"/>
      <c r="AS591" s="16"/>
      <c r="AT591" s="16"/>
      <c r="AU591" s="16"/>
      <c r="AV591" s="16"/>
      <c r="AW591" s="16"/>
      <c r="AX591" s="16"/>
      <c r="AY591" s="16"/>
      <c r="AZ591" s="16"/>
    </row>
    <row r="592" ht="15.75" customHeight="1">
      <c r="A592" s="90" t="str">
        <f>IF('Sample list'!$D592="","",CONCATENATE('Sample information'!B$16," #1"," ",'Sample list'!$M592))</f>
        <v>YB-4209 #1 </v>
      </c>
      <c r="B592" s="90" t="str">
        <f>IF('Sample list'!$D592="","",CONCATENATE('Sample information'!B$16,"-",'Sample list'!$D592))</f>
        <v>YB-4209-BGENL2476-24</v>
      </c>
      <c r="C592" s="91" t="s">
        <v>977</v>
      </c>
      <c r="D592" s="91" t="s">
        <v>1178</v>
      </c>
      <c r="E592" s="91" t="s">
        <v>115</v>
      </c>
      <c r="F592" s="82" t="s">
        <v>108</v>
      </c>
      <c r="G592" s="91">
        <v>25.7</v>
      </c>
      <c r="H592" s="91">
        <v>50.0</v>
      </c>
      <c r="I592" s="82"/>
      <c r="J592" s="82"/>
      <c r="K592" s="91" t="s">
        <v>603</v>
      </c>
      <c r="L592" s="90" t="str">
        <f t="array" ref="L592">IF('Sample list'!$I592="",CONCATENATE("Custom (",'Sample list'!$K592,")"),IF('Sample list'!$I592="No index","Custom (None)",INDEX(Index!$C$3:$V$230,MATCH('Sample list'!$J592,Index!$B$3:$B$230,0),MATCH('Sample list'!$I592,Index!$C$2:$V$2,0))))</f>
        <v>Custom (CACATACTCT-AGATGGCTTC)</v>
      </c>
      <c r="M592" s="84"/>
      <c r="N592" s="73" t="s">
        <v>110</v>
      </c>
      <c r="O592" s="84" t="s">
        <v>127</v>
      </c>
      <c r="P592" s="71">
        <f>IF('Sample list'!$D592="","",'Sample list'!$H592)</f>
        <v>50</v>
      </c>
      <c r="Q592" s="71">
        <f>IF('Sample list'!$D592="","",'Sample list'!$G592*'Sample list'!$H592)</f>
        <v>1285</v>
      </c>
      <c r="R592" s="82" t="s">
        <v>1173</v>
      </c>
      <c r="S592" s="82" t="str">
        <f>IF('Sample list'!$D592="","",CONCATENATE('Sample information'!$B$16,"_",'Sample list'!$R592,"_org_",'Sample list'!$M592))</f>
        <v>YB-4209_PL7_org_</v>
      </c>
      <c r="T592" s="72" t="str">
        <f>IF('Sample list'!$M592="","",(CONCATENATE(20,LEFT('Sample list'!$M592,2),"-",(MID('Sample list'!$M592,3,2)),"-",(RIGHT('Sample list'!$M592,2)))))</f>
        <v/>
      </c>
      <c r="U592" s="72" t="str">
        <f>IF('Sample list'!$D592="","",IF('Sample information'!$B$22="","RML",'Sample information'!$B$22))</f>
        <v>NEBNext Ultra II Library Prep</v>
      </c>
      <c r="V592" s="72" t="s">
        <v>112</v>
      </c>
      <c r="W592" s="73"/>
      <c r="X592" s="73"/>
      <c r="Y592" s="72"/>
      <c r="Z592" s="72"/>
      <c r="AA592" s="94"/>
      <c r="AB592" s="72"/>
      <c r="AC592" s="93"/>
      <c r="AD592" s="72"/>
      <c r="AE592" s="72"/>
      <c r="AF592" s="73"/>
      <c r="AG592" s="16"/>
      <c r="AH592" s="16"/>
      <c r="AI592" s="16"/>
      <c r="AJ592" s="16"/>
      <c r="AK592" s="16"/>
      <c r="AL592" s="16"/>
      <c r="AM592" s="16"/>
      <c r="AN592" s="16"/>
      <c r="AO592" s="16"/>
      <c r="AP592" s="16"/>
      <c r="AQ592" s="16"/>
      <c r="AR592" s="16"/>
      <c r="AS592" s="16"/>
      <c r="AT592" s="16"/>
      <c r="AU592" s="16"/>
      <c r="AV592" s="16"/>
      <c r="AW592" s="16"/>
      <c r="AX592" s="16"/>
      <c r="AY592" s="16"/>
      <c r="AZ592" s="16"/>
    </row>
    <row r="593" ht="15.75" customHeight="1">
      <c r="A593" s="90" t="str">
        <f>IF('Sample list'!$D593="","",CONCATENATE('Sample information'!B$16," #1"," ",'Sample list'!$M593))</f>
        <v>YB-4209 #1 </v>
      </c>
      <c r="B593" s="90" t="str">
        <f>IF('Sample list'!$D593="","",CONCATENATE('Sample information'!B$16,"-",'Sample list'!$D593))</f>
        <v>YB-4209-BGENL2477-24</v>
      </c>
      <c r="C593" s="91" t="s">
        <v>977</v>
      </c>
      <c r="D593" s="91" t="s">
        <v>1179</v>
      </c>
      <c r="E593" s="91" t="s">
        <v>115</v>
      </c>
      <c r="F593" s="82" t="s">
        <v>108</v>
      </c>
      <c r="G593" s="91">
        <v>25.7</v>
      </c>
      <c r="H593" s="91">
        <v>50.0</v>
      </c>
      <c r="I593" s="82"/>
      <c r="J593" s="82"/>
      <c r="K593" s="91" t="s">
        <v>605</v>
      </c>
      <c r="L593" s="90" t="str">
        <f t="array" ref="L593">IF('Sample list'!$I593="",CONCATENATE("Custom (",'Sample list'!$K593,")"),IF('Sample list'!$I593="No index","Custom (None)",INDEX(Index!$C$3:$V$230,MATCH('Sample list'!$J593,Index!$B$3:$B$230,0),MATCH('Sample list'!$I593,Index!$C$2:$V$2,0))))</f>
        <v>Custom (CGATCTAAGT-CGGAATTCTT)</v>
      </c>
      <c r="M593" s="84"/>
      <c r="N593" s="73" t="s">
        <v>110</v>
      </c>
      <c r="O593" s="84" t="s">
        <v>130</v>
      </c>
      <c r="P593" s="71">
        <f>IF('Sample list'!$D593="","",'Sample list'!$H593)</f>
        <v>50</v>
      </c>
      <c r="Q593" s="71">
        <f>IF('Sample list'!$D593="","",'Sample list'!$G593*'Sample list'!$H593)</f>
        <v>1285</v>
      </c>
      <c r="R593" s="82" t="s">
        <v>1173</v>
      </c>
      <c r="S593" s="82" t="str">
        <f>IF('Sample list'!$D593="","",CONCATENATE('Sample information'!$B$16,"_",'Sample list'!$R593,"_org_",'Sample list'!$M593))</f>
        <v>YB-4209_PL7_org_</v>
      </c>
      <c r="T593" s="72" t="str">
        <f>IF('Sample list'!$M593="","",(CONCATENATE(20,LEFT('Sample list'!$M593,2),"-",(MID('Sample list'!$M593,3,2)),"-",(RIGHT('Sample list'!$M593,2)))))</f>
        <v/>
      </c>
      <c r="U593" s="72" t="str">
        <f>IF('Sample list'!$D593="","",IF('Sample information'!$B$22="","RML",'Sample information'!$B$22))</f>
        <v>NEBNext Ultra II Library Prep</v>
      </c>
      <c r="V593" s="72" t="s">
        <v>112</v>
      </c>
      <c r="W593" s="73"/>
      <c r="X593" s="73"/>
      <c r="Y593" s="72"/>
      <c r="Z593" s="72"/>
      <c r="AA593" s="94"/>
      <c r="AB593" s="72"/>
      <c r="AC593" s="93"/>
      <c r="AD593" s="72"/>
      <c r="AE593" s="72"/>
      <c r="AF593" s="73"/>
      <c r="AG593" s="16"/>
      <c r="AH593" s="16"/>
      <c r="AI593" s="16"/>
      <c r="AJ593" s="16"/>
      <c r="AK593" s="16"/>
      <c r="AL593" s="16"/>
      <c r="AM593" s="16"/>
      <c r="AN593" s="16"/>
      <c r="AO593" s="16"/>
      <c r="AP593" s="16"/>
      <c r="AQ593" s="16"/>
      <c r="AR593" s="16"/>
      <c r="AS593" s="16"/>
      <c r="AT593" s="16"/>
      <c r="AU593" s="16"/>
      <c r="AV593" s="16"/>
      <c r="AW593" s="16"/>
      <c r="AX593" s="16"/>
      <c r="AY593" s="16"/>
      <c r="AZ593" s="16"/>
    </row>
    <row r="594" ht="15.75" customHeight="1">
      <c r="A594" s="90" t="str">
        <f>IF('Sample list'!$D594="","",CONCATENATE('Sample information'!B$16," #1"," ",'Sample list'!$M594))</f>
        <v>YB-4209 #1 </v>
      </c>
      <c r="B594" s="90" t="str">
        <f>IF('Sample list'!$D594="","",CONCATENATE('Sample information'!B$16,"-",'Sample list'!$D594))</f>
        <v>YB-4209-BGENL2478-24</v>
      </c>
      <c r="C594" s="91" t="s">
        <v>977</v>
      </c>
      <c r="D594" s="91" t="s">
        <v>1180</v>
      </c>
      <c r="E594" s="91" t="s">
        <v>115</v>
      </c>
      <c r="F594" s="82" t="s">
        <v>108</v>
      </c>
      <c r="G594" s="91">
        <v>25.7</v>
      </c>
      <c r="H594" s="91">
        <v>50.0</v>
      </c>
      <c r="I594" s="82"/>
      <c r="J594" s="82"/>
      <c r="K594" s="91" t="s">
        <v>607</v>
      </c>
      <c r="L594" s="90" t="str">
        <f t="array" ref="L594">IF('Sample list'!$I594="",CONCATENATE("Custom (",'Sample list'!$K594,")"),IF('Sample list'!$I594="No index","Custom (None)",INDEX(Index!$C$3:$V$230,MATCH('Sample list'!$J594,Index!$B$3:$B$230,0),MATCH('Sample list'!$I594,Index!$C$2:$V$2,0))))</f>
        <v>Custom (CTTGTTGATC-AAGCACTGTC)</v>
      </c>
      <c r="M594" s="84"/>
      <c r="N594" s="73" t="s">
        <v>110</v>
      </c>
      <c r="O594" s="84" t="s">
        <v>133</v>
      </c>
      <c r="P594" s="71">
        <f>IF('Sample list'!$D594="","",'Sample list'!$H594)</f>
        <v>50</v>
      </c>
      <c r="Q594" s="71">
        <f>IF('Sample list'!$D594="","",'Sample list'!$G594*'Sample list'!$H594)</f>
        <v>1285</v>
      </c>
      <c r="R594" s="82" t="s">
        <v>1173</v>
      </c>
      <c r="S594" s="82" t="str">
        <f>IF('Sample list'!$D594="","",CONCATENATE('Sample information'!$B$16,"_",'Sample list'!$R594,"_org_",'Sample list'!$M594))</f>
        <v>YB-4209_PL7_org_</v>
      </c>
      <c r="T594" s="72" t="str">
        <f>IF('Sample list'!$M594="","",(CONCATENATE(20,LEFT('Sample list'!$M594,2),"-",(MID('Sample list'!$M594,3,2)),"-",(RIGHT('Sample list'!$M594,2)))))</f>
        <v/>
      </c>
      <c r="U594" s="72" t="str">
        <f>IF('Sample list'!$D594="","",IF('Sample information'!$B$22="","RML",'Sample information'!$B$22))</f>
        <v>NEBNext Ultra II Library Prep</v>
      </c>
      <c r="V594" s="72" t="s">
        <v>112</v>
      </c>
      <c r="W594" s="73"/>
      <c r="X594" s="73"/>
      <c r="Y594" s="72"/>
      <c r="Z594" s="72"/>
      <c r="AA594" s="94"/>
      <c r="AB594" s="72"/>
      <c r="AC594" s="93"/>
      <c r="AD594" s="72"/>
      <c r="AE594" s="72"/>
      <c r="AF594" s="73"/>
      <c r="AG594" s="16"/>
      <c r="AH594" s="16"/>
      <c r="AI594" s="16"/>
      <c r="AJ594" s="16"/>
      <c r="AK594" s="16"/>
      <c r="AL594" s="16"/>
      <c r="AM594" s="16"/>
      <c r="AN594" s="16"/>
      <c r="AO594" s="16"/>
      <c r="AP594" s="16"/>
      <c r="AQ594" s="16"/>
      <c r="AR594" s="16"/>
      <c r="AS594" s="16"/>
      <c r="AT594" s="16"/>
      <c r="AU594" s="16"/>
      <c r="AV594" s="16"/>
      <c r="AW594" s="16"/>
      <c r="AX594" s="16"/>
      <c r="AY594" s="16"/>
      <c r="AZ594" s="16"/>
    </row>
    <row r="595" ht="15.75" customHeight="1">
      <c r="A595" s="90" t="str">
        <f>IF('Sample list'!$D595="","",CONCATENATE('Sample information'!B$16," #1"," ",'Sample list'!$M595))</f>
        <v>YB-4209 #1 </v>
      </c>
      <c r="B595" s="90" t="str">
        <f>IF('Sample list'!$D595="","",CONCATENATE('Sample information'!B$16,"-",'Sample list'!$D595))</f>
        <v>YB-4209-BGENL2479-24</v>
      </c>
      <c r="C595" s="91" t="s">
        <v>977</v>
      </c>
      <c r="D595" s="91" t="s">
        <v>1181</v>
      </c>
      <c r="E595" s="91" t="s">
        <v>115</v>
      </c>
      <c r="F595" s="82" t="s">
        <v>108</v>
      </c>
      <c r="G595" s="91">
        <v>25.7</v>
      </c>
      <c r="H595" s="91">
        <v>50.0</v>
      </c>
      <c r="I595" s="82"/>
      <c r="J595" s="82"/>
      <c r="K595" s="91" t="s">
        <v>609</v>
      </c>
      <c r="L595" s="90" t="str">
        <f t="array" ref="L595">IF('Sample list'!$I595="",CONCATENATE("Custom (",'Sample list'!$K595,")"),IF('Sample list'!$I595="No index","Custom (None)",INDEX(Index!$C$3:$V$230,MATCH('Sample list'!$J595,Index!$B$3:$B$230,0),MATCH('Sample list'!$I595,Index!$C$2:$V$2,0))))</f>
        <v>Custom (GTCCGAAGGT-GACCGTAGAT)</v>
      </c>
      <c r="M595" s="84"/>
      <c r="N595" s="73" t="s">
        <v>110</v>
      </c>
      <c r="O595" s="84" t="s">
        <v>136</v>
      </c>
      <c r="P595" s="71">
        <f>IF('Sample list'!$D595="","",'Sample list'!$H595)</f>
        <v>50</v>
      </c>
      <c r="Q595" s="71">
        <f>IF('Sample list'!$D595="","",'Sample list'!$G595*'Sample list'!$H595)</f>
        <v>1285</v>
      </c>
      <c r="R595" s="82" t="s">
        <v>1173</v>
      </c>
      <c r="S595" s="82" t="str">
        <f>IF('Sample list'!$D595="","",CONCATENATE('Sample information'!$B$16,"_",'Sample list'!$R595,"_org_",'Sample list'!$M595))</f>
        <v>YB-4209_PL7_org_</v>
      </c>
      <c r="T595" s="72" t="str">
        <f>IF('Sample list'!$M595="","",(CONCATENATE(20,LEFT('Sample list'!$M595,2),"-",(MID('Sample list'!$M595,3,2)),"-",(RIGHT('Sample list'!$M595,2)))))</f>
        <v/>
      </c>
      <c r="U595" s="72" t="str">
        <f>IF('Sample list'!$D595="","",IF('Sample information'!$B$22="","RML",'Sample information'!$B$22))</f>
        <v>NEBNext Ultra II Library Prep</v>
      </c>
      <c r="V595" s="72" t="s">
        <v>112</v>
      </c>
      <c r="W595" s="73"/>
      <c r="X595" s="73"/>
      <c r="Y595" s="72"/>
      <c r="Z595" s="72"/>
      <c r="AA595" s="94"/>
      <c r="AB595" s="72"/>
      <c r="AC595" s="93"/>
      <c r="AD595" s="72"/>
      <c r="AE595" s="72"/>
      <c r="AF595" s="73"/>
      <c r="AG595" s="16"/>
      <c r="AH595" s="16"/>
      <c r="AI595" s="16"/>
      <c r="AJ595" s="16"/>
      <c r="AK595" s="16"/>
      <c r="AL595" s="16"/>
      <c r="AM595" s="16"/>
      <c r="AN595" s="16"/>
      <c r="AO595" s="16"/>
      <c r="AP595" s="16"/>
      <c r="AQ595" s="16"/>
      <c r="AR595" s="16"/>
      <c r="AS595" s="16"/>
      <c r="AT595" s="16"/>
      <c r="AU595" s="16"/>
      <c r="AV595" s="16"/>
      <c r="AW595" s="16"/>
      <c r="AX595" s="16"/>
      <c r="AY595" s="16"/>
      <c r="AZ595" s="16"/>
    </row>
    <row r="596" ht="15.75" customHeight="1">
      <c r="A596" s="90" t="str">
        <f>IF('Sample list'!$D596="","",CONCATENATE('Sample information'!B$16," #1"," ",'Sample list'!$M596))</f>
        <v>YB-4209 #1 </v>
      </c>
      <c r="B596" s="90" t="str">
        <f>IF('Sample list'!$D596="","",CONCATENATE('Sample information'!B$16,"-",'Sample list'!$D596))</f>
        <v>YB-4209-BGENL2480-24</v>
      </c>
      <c r="C596" s="91" t="s">
        <v>977</v>
      </c>
      <c r="D596" s="91" t="s">
        <v>1182</v>
      </c>
      <c r="E596" s="91" t="s">
        <v>115</v>
      </c>
      <c r="F596" s="82" t="s">
        <v>108</v>
      </c>
      <c r="G596" s="91">
        <v>25.7</v>
      </c>
      <c r="H596" s="91">
        <v>50.0</v>
      </c>
      <c r="I596" s="82"/>
      <c r="J596" s="82"/>
      <c r="K596" s="91" t="s">
        <v>611</v>
      </c>
      <c r="L596" s="90" t="str">
        <f t="array" ref="L596">IF('Sample list'!$I596="",CONCATENATE("Custom (",'Sample list'!$K596,")"),IF('Sample list'!$I596="No index","Custom (None)",INDEX(Index!$C$3:$V$230,MATCH('Sample list'!$J596,Index!$B$3:$B$230,0),MATCH('Sample list'!$I596,Index!$C$2:$V$2,0))))</f>
        <v>Custom (CGACATGATA-TAATCTGCAC)</v>
      </c>
      <c r="M596" s="84"/>
      <c r="N596" s="73" t="s">
        <v>110</v>
      </c>
      <c r="O596" s="84" t="s">
        <v>139</v>
      </c>
      <c r="P596" s="71">
        <f>IF('Sample list'!$D596="","",'Sample list'!$H596)</f>
        <v>50</v>
      </c>
      <c r="Q596" s="71">
        <f>IF('Sample list'!$D596="","",'Sample list'!$G596*'Sample list'!$H596)</f>
        <v>1285</v>
      </c>
      <c r="R596" s="82" t="s">
        <v>1173</v>
      </c>
      <c r="S596" s="82" t="str">
        <f>IF('Sample list'!$D596="","",CONCATENATE('Sample information'!$B$16,"_",'Sample list'!$R596,"_org_",'Sample list'!$M596))</f>
        <v>YB-4209_PL7_org_</v>
      </c>
      <c r="T596" s="72" t="str">
        <f>IF('Sample list'!$M596="","",(CONCATENATE(20,LEFT('Sample list'!$M596,2),"-",(MID('Sample list'!$M596,3,2)),"-",(RIGHT('Sample list'!$M596,2)))))</f>
        <v/>
      </c>
      <c r="U596" s="72" t="str">
        <f>IF('Sample list'!$D596="","",IF('Sample information'!$B$22="","RML",'Sample information'!$B$22))</f>
        <v>NEBNext Ultra II Library Prep</v>
      </c>
      <c r="V596" s="72" t="s">
        <v>112</v>
      </c>
      <c r="W596" s="73"/>
      <c r="X596" s="73"/>
      <c r="Y596" s="72"/>
      <c r="Z596" s="72"/>
      <c r="AA596" s="94"/>
      <c r="AB596" s="72"/>
      <c r="AC596" s="93"/>
      <c r="AD596" s="72"/>
      <c r="AE596" s="72"/>
      <c r="AF596" s="73"/>
      <c r="AG596" s="16"/>
      <c r="AH596" s="16"/>
      <c r="AI596" s="16"/>
      <c r="AJ596" s="16"/>
      <c r="AK596" s="16"/>
      <c r="AL596" s="16"/>
      <c r="AM596" s="16"/>
      <c r="AN596" s="16"/>
      <c r="AO596" s="16"/>
      <c r="AP596" s="16"/>
      <c r="AQ596" s="16"/>
      <c r="AR596" s="16"/>
      <c r="AS596" s="16"/>
      <c r="AT596" s="16"/>
      <c r="AU596" s="16"/>
      <c r="AV596" s="16"/>
      <c r="AW596" s="16"/>
      <c r="AX596" s="16"/>
      <c r="AY596" s="16"/>
      <c r="AZ596" s="16"/>
    </row>
    <row r="597" ht="15.75" customHeight="1">
      <c r="A597" s="90" t="str">
        <f>IF('Sample list'!$D597="","",CONCATENATE('Sample information'!B$16," #1"," ",'Sample list'!$M597))</f>
        <v>YB-4209 #1 </v>
      </c>
      <c r="B597" s="90" t="str">
        <f>IF('Sample list'!$D597="","",CONCATENATE('Sample information'!B$16,"-",'Sample list'!$D597))</f>
        <v>YB-4209-BGENL2481-24</v>
      </c>
      <c r="C597" s="91" t="s">
        <v>977</v>
      </c>
      <c r="D597" s="91" t="s">
        <v>1183</v>
      </c>
      <c r="E597" s="91" t="s">
        <v>115</v>
      </c>
      <c r="F597" s="82" t="s">
        <v>108</v>
      </c>
      <c r="G597" s="91">
        <v>25.7</v>
      </c>
      <c r="H597" s="91">
        <v>50.0</v>
      </c>
      <c r="I597" s="82"/>
      <c r="J597" s="82"/>
      <c r="K597" s="91" t="s">
        <v>613</v>
      </c>
      <c r="L597" s="90" t="str">
        <f t="array" ref="L597">IF('Sample list'!$I597="",CONCATENATE("Custom (",'Sample list'!$K597,")"),IF('Sample list'!$I597="No index","Custom (None)",INDEX(Index!$C$3:$V$230,MATCH('Sample list'!$J597,Index!$B$3:$B$230,0),MATCH('Sample list'!$I597,Index!$C$2:$V$2,0))))</f>
        <v>Custom (TTACTAGACG-TTAATCCAGC)</v>
      </c>
      <c r="M597" s="84"/>
      <c r="N597" s="73" t="s">
        <v>110</v>
      </c>
      <c r="O597" s="84" t="s">
        <v>142</v>
      </c>
      <c r="P597" s="71">
        <f>IF('Sample list'!$D597="","",'Sample list'!$H597)</f>
        <v>50</v>
      </c>
      <c r="Q597" s="71">
        <f>IF('Sample list'!$D597="","",'Sample list'!$G597*'Sample list'!$H597)</f>
        <v>1285</v>
      </c>
      <c r="R597" s="82" t="s">
        <v>1173</v>
      </c>
      <c r="S597" s="82" t="str">
        <f>IF('Sample list'!$D597="","",CONCATENATE('Sample information'!$B$16,"_",'Sample list'!$R597,"_org_",'Sample list'!$M597))</f>
        <v>YB-4209_PL7_org_</v>
      </c>
      <c r="T597" s="72" t="str">
        <f>IF('Sample list'!$M597="","",(CONCATENATE(20,LEFT('Sample list'!$M597,2),"-",(MID('Sample list'!$M597,3,2)),"-",(RIGHT('Sample list'!$M597,2)))))</f>
        <v/>
      </c>
      <c r="U597" s="72" t="str">
        <f>IF('Sample list'!$D597="","",IF('Sample information'!$B$22="","RML",'Sample information'!$B$22))</f>
        <v>NEBNext Ultra II Library Prep</v>
      </c>
      <c r="V597" s="72" t="s">
        <v>112</v>
      </c>
      <c r="W597" s="73"/>
      <c r="X597" s="73"/>
      <c r="Y597" s="72"/>
      <c r="Z597" s="72"/>
      <c r="AA597" s="94"/>
      <c r="AB597" s="72"/>
      <c r="AC597" s="93"/>
      <c r="AD597" s="72"/>
      <c r="AE597" s="72"/>
      <c r="AF597" s="73"/>
      <c r="AG597" s="16"/>
      <c r="AH597" s="16"/>
      <c r="AI597" s="16"/>
      <c r="AJ597" s="16"/>
      <c r="AK597" s="16"/>
      <c r="AL597" s="16"/>
      <c r="AM597" s="16"/>
      <c r="AN597" s="16"/>
      <c r="AO597" s="16"/>
      <c r="AP597" s="16"/>
      <c r="AQ597" s="16"/>
      <c r="AR597" s="16"/>
      <c r="AS597" s="16"/>
      <c r="AT597" s="16"/>
      <c r="AU597" s="16"/>
      <c r="AV597" s="16"/>
      <c r="AW597" s="16"/>
      <c r="AX597" s="16"/>
      <c r="AY597" s="16"/>
      <c r="AZ597" s="16"/>
    </row>
    <row r="598" ht="15.75" customHeight="1">
      <c r="A598" s="90" t="str">
        <f>IF('Sample list'!$D598="","",CONCATENATE('Sample information'!B$16," #1"," ",'Sample list'!$M598))</f>
        <v>YB-4209 #1 </v>
      </c>
      <c r="B598" s="90" t="str">
        <f>IF('Sample list'!$D598="","",CONCATENATE('Sample information'!B$16,"-",'Sample list'!$D598))</f>
        <v>YB-4209-BGENL2482-24</v>
      </c>
      <c r="C598" s="91" t="s">
        <v>977</v>
      </c>
      <c r="D598" s="91" t="s">
        <v>1184</v>
      </c>
      <c r="E598" s="91" t="s">
        <v>115</v>
      </c>
      <c r="F598" s="82" t="s">
        <v>108</v>
      </c>
      <c r="G598" s="91">
        <v>25.7</v>
      </c>
      <c r="H598" s="91">
        <v>50.0</v>
      </c>
      <c r="I598" s="82"/>
      <c r="J598" s="82"/>
      <c r="K598" s="91" t="s">
        <v>615</v>
      </c>
      <c r="L598" s="90" t="str">
        <f t="array" ref="L598">IF('Sample list'!$I598="",CONCATENATE("Custom (",'Sample list'!$K598,")"),IF('Sample list'!$I598="No index","Custom (None)",INDEX(Index!$C$3:$V$230,MATCH('Sample list'!$J598,Index!$B$3:$B$230,0),MATCH('Sample list'!$I598,Index!$C$2:$V$2,0))))</f>
        <v>Custom (CCACCTAAGA-GATCACTGGT)</v>
      </c>
      <c r="M598" s="84"/>
      <c r="N598" s="73" t="s">
        <v>110</v>
      </c>
      <c r="O598" s="84" t="s">
        <v>145</v>
      </c>
      <c r="P598" s="71">
        <f>IF('Sample list'!$D598="","",'Sample list'!$H598)</f>
        <v>50</v>
      </c>
      <c r="Q598" s="71">
        <f>IF('Sample list'!$D598="","",'Sample list'!$G598*'Sample list'!$H598)</f>
        <v>1285</v>
      </c>
      <c r="R598" s="82" t="s">
        <v>1173</v>
      </c>
      <c r="S598" s="82" t="str">
        <f>IF('Sample list'!$D598="","",CONCATENATE('Sample information'!$B$16,"_",'Sample list'!$R598,"_org_",'Sample list'!$M598))</f>
        <v>YB-4209_PL7_org_</v>
      </c>
      <c r="T598" s="72" t="str">
        <f>IF('Sample list'!$M598="","",(CONCATENATE(20,LEFT('Sample list'!$M598,2),"-",(MID('Sample list'!$M598,3,2)),"-",(RIGHT('Sample list'!$M598,2)))))</f>
        <v/>
      </c>
      <c r="U598" s="72" t="str">
        <f>IF('Sample list'!$D598="","",IF('Sample information'!$B$22="","RML",'Sample information'!$B$22))</f>
        <v>NEBNext Ultra II Library Prep</v>
      </c>
      <c r="V598" s="72" t="s">
        <v>112</v>
      </c>
      <c r="W598" s="73"/>
      <c r="X598" s="73"/>
      <c r="Y598" s="72"/>
      <c r="Z598" s="72"/>
      <c r="AA598" s="94"/>
      <c r="AB598" s="72"/>
      <c r="AC598" s="93"/>
      <c r="AD598" s="72"/>
      <c r="AE598" s="72"/>
      <c r="AF598" s="73"/>
      <c r="AG598" s="16"/>
      <c r="AH598" s="16"/>
      <c r="AI598" s="16"/>
      <c r="AJ598" s="16"/>
      <c r="AK598" s="16"/>
      <c r="AL598" s="16"/>
      <c r="AM598" s="16"/>
      <c r="AN598" s="16"/>
      <c r="AO598" s="16"/>
      <c r="AP598" s="16"/>
      <c r="AQ598" s="16"/>
      <c r="AR598" s="16"/>
      <c r="AS598" s="16"/>
      <c r="AT598" s="16"/>
      <c r="AU598" s="16"/>
      <c r="AV598" s="16"/>
      <c r="AW598" s="16"/>
      <c r="AX598" s="16"/>
      <c r="AY598" s="16"/>
      <c r="AZ598" s="16"/>
    </row>
    <row r="599" ht="15.75" customHeight="1">
      <c r="A599" s="90" t="str">
        <f>IF('Sample list'!$D599="","",CONCATENATE('Sample information'!B$16," #1"," ",'Sample list'!$M599))</f>
        <v>YB-4209 #1 </v>
      </c>
      <c r="B599" s="90" t="str">
        <f>IF('Sample list'!$D599="","",CONCATENATE('Sample information'!B$16,"-",'Sample list'!$D599))</f>
        <v>YB-4209-BGENL2483-24</v>
      </c>
      <c r="C599" s="91" t="s">
        <v>977</v>
      </c>
      <c r="D599" s="91" t="s">
        <v>1185</v>
      </c>
      <c r="E599" s="91" t="s">
        <v>115</v>
      </c>
      <c r="F599" s="82" t="s">
        <v>108</v>
      </c>
      <c r="G599" s="91">
        <v>25.7</v>
      </c>
      <c r="H599" s="91">
        <v>50.0</v>
      </c>
      <c r="I599" s="82"/>
      <c r="J599" s="82"/>
      <c r="K599" s="91" t="s">
        <v>617</v>
      </c>
      <c r="L599" s="90" t="str">
        <f t="array" ref="L599">IF('Sample list'!$I599="",CONCATENATE("Custom (",'Sample list'!$K599,")"),IF('Sample list'!$I599="No index","Custom (None)",INDEX(Index!$C$3:$V$230,MATCH('Sample list'!$J599,Index!$B$3:$B$230,0),MATCH('Sample list'!$I599,Index!$C$2:$V$2,0))))</f>
        <v>Custom (CCAACGTCGA-GATAAGTGTG)</v>
      </c>
      <c r="M599" s="84"/>
      <c r="N599" s="73" t="s">
        <v>110</v>
      </c>
      <c r="O599" s="84" t="s">
        <v>148</v>
      </c>
      <c r="P599" s="71">
        <f>IF('Sample list'!$D599="","",'Sample list'!$H599)</f>
        <v>50</v>
      </c>
      <c r="Q599" s="71">
        <f>IF('Sample list'!$D599="","",'Sample list'!$G599*'Sample list'!$H599)</f>
        <v>1285</v>
      </c>
      <c r="R599" s="82" t="s">
        <v>1173</v>
      </c>
      <c r="S599" s="82" t="str">
        <f>IF('Sample list'!$D599="","",CONCATENATE('Sample information'!$B$16,"_",'Sample list'!$R599,"_org_",'Sample list'!$M599))</f>
        <v>YB-4209_PL7_org_</v>
      </c>
      <c r="T599" s="72" t="str">
        <f>IF('Sample list'!$M599="","",(CONCATENATE(20,LEFT('Sample list'!$M599,2),"-",(MID('Sample list'!$M599,3,2)),"-",(RIGHT('Sample list'!$M599,2)))))</f>
        <v/>
      </c>
      <c r="U599" s="72" t="str">
        <f>IF('Sample list'!$D599="","",IF('Sample information'!$B$22="","RML",'Sample information'!$B$22))</f>
        <v>NEBNext Ultra II Library Prep</v>
      </c>
      <c r="V599" s="72" t="s">
        <v>112</v>
      </c>
      <c r="W599" s="73"/>
      <c r="X599" s="73"/>
      <c r="Y599" s="72"/>
      <c r="Z599" s="72"/>
      <c r="AA599" s="94"/>
      <c r="AB599" s="72"/>
      <c r="AC599" s="93"/>
      <c r="AD599" s="72"/>
      <c r="AE599" s="72"/>
      <c r="AF599" s="73"/>
      <c r="AG599" s="16"/>
      <c r="AH599" s="16"/>
      <c r="AI599" s="16"/>
      <c r="AJ599" s="16"/>
      <c r="AK599" s="16"/>
      <c r="AL599" s="16"/>
      <c r="AM599" s="16"/>
      <c r="AN599" s="16"/>
      <c r="AO599" s="16"/>
      <c r="AP599" s="16"/>
      <c r="AQ599" s="16"/>
      <c r="AR599" s="16"/>
      <c r="AS599" s="16"/>
      <c r="AT599" s="16"/>
      <c r="AU599" s="16"/>
      <c r="AV599" s="16"/>
      <c r="AW599" s="16"/>
      <c r="AX599" s="16"/>
      <c r="AY599" s="16"/>
      <c r="AZ599" s="16"/>
    </row>
    <row r="600" ht="15.75" customHeight="1">
      <c r="A600" s="90" t="str">
        <f>IF('Sample list'!$D600="","",CONCATENATE('Sample information'!B$16," #1"," ",'Sample list'!$M600))</f>
        <v>YB-4209 #1 </v>
      </c>
      <c r="B600" s="90" t="str">
        <f>IF('Sample list'!$D600="","",CONCATENATE('Sample information'!B$16,"-",'Sample list'!$D600))</f>
        <v>YB-4209-BGENL2484-24</v>
      </c>
      <c r="C600" s="91" t="s">
        <v>977</v>
      </c>
      <c r="D600" s="91" t="s">
        <v>1186</v>
      </c>
      <c r="E600" s="91" t="s">
        <v>115</v>
      </c>
      <c r="F600" s="82" t="s">
        <v>108</v>
      </c>
      <c r="G600" s="91">
        <v>25.7</v>
      </c>
      <c r="H600" s="91">
        <v>50.0</v>
      </c>
      <c r="I600" s="82"/>
      <c r="J600" s="82"/>
      <c r="K600" s="91" t="s">
        <v>619</v>
      </c>
      <c r="L600" s="90" t="str">
        <f t="array" ref="L600">IF('Sample list'!$I600="",CONCATENATE("Custom (",'Sample list'!$K600,")"),IF('Sample list'!$I600="No index","Custom (None)",INDEX(Index!$C$3:$V$230,MATCH('Sample list'!$J600,Index!$B$3:$B$230,0),MATCH('Sample list'!$I600,Index!$C$2:$V$2,0))))</f>
        <v>Custom (TCGTACTCTT-GCAAGGACGT)</v>
      </c>
      <c r="M600" s="84"/>
      <c r="N600" s="73" t="s">
        <v>110</v>
      </c>
      <c r="O600" s="84" t="s">
        <v>151</v>
      </c>
      <c r="P600" s="71">
        <f>IF('Sample list'!$D600="","",'Sample list'!$H600)</f>
        <v>50</v>
      </c>
      <c r="Q600" s="71">
        <f>IF('Sample list'!$D600="","",'Sample list'!$G600*'Sample list'!$H600)</f>
        <v>1285</v>
      </c>
      <c r="R600" s="82" t="s">
        <v>1173</v>
      </c>
      <c r="S600" s="82" t="str">
        <f>IF('Sample list'!$D600="","",CONCATENATE('Sample information'!$B$16,"_",'Sample list'!$R600,"_org_",'Sample list'!$M600))</f>
        <v>YB-4209_PL7_org_</v>
      </c>
      <c r="T600" s="72" t="str">
        <f>IF('Sample list'!$M600="","",(CONCATENATE(20,LEFT('Sample list'!$M600,2),"-",(MID('Sample list'!$M600,3,2)),"-",(RIGHT('Sample list'!$M600,2)))))</f>
        <v/>
      </c>
      <c r="U600" s="72" t="str">
        <f>IF('Sample list'!$D600="","",IF('Sample information'!$B$22="","RML",'Sample information'!$B$22))</f>
        <v>NEBNext Ultra II Library Prep</v>
      </c>
      <c r="V600" s="72" t="s">
        <v>112</v>
      </c>
      <c r="W600" s="73"/>
      <c r="X600" s="73"/>
      <c r="Y600" s="72"/>
      <c r="Z600" s="72"/>
      <c r="AA600" s="94"/>
      <c r="AB600" s="72"/>
      <c r="AC600" s="93"/>
      <c r="AD600" s="72"/>
      <c r="AE600" s="72"/>
      <c r="AF600" s="73"/>
      <c r="AG600" s="16"/>
      <c r="AH600" s="16"/>
      <c r="AI600" s="16"/>
      <c r="AJ600" s="16"/>
      <c r="AK600" s="16"/>
      <c r="AL600" s="16"/>
      <c r="AM600" s="16"/>
      <c r="AN600" s="16"/>
      <c r="AO600" s="16"/>
      <c r="AP600" s="16"/>
      <c r="AQ600" s="16"/>
      <c r="AR600" s="16"/>
      <c r="AS600" s="16"/>
      <c r="AT600" s="16"/>
      <c r="AU600" s="16"/>
      <c r="AV600" s="16"/>
      <c r="AW600" s="16"/>
      <c r="AX600" s="16"/>
      <c r="AY600" s="16"/>
      <c r="AZ600" s="16"/>
    </row>
    <row r="601" ht="15.75" customHeight="1">
      <c r="A601" s="90" t="str">
        <f>IF('Sample list'!$D601="","",CONCATENATE('Sample information'!B$16," #1"," ",'Sample list'!$M601))</f>
        <v>YB-4209 #1 </v>
      </c>
      <c r="B601" s="90" t="str">
        <f>IF('Sample list'!$D601="","",CONCATENATE('Sample information'!B$16,"-",'Sample list'!$D601))</f>
        <v>YB-4209-BGENL2485-24</v>
      </c>
      <c r="C601" s="91" t="s">
        <v>977</v>
      </c>
      <c r="D601" s="91" t="s">
        <v>1187</v>
      </c>
      <c r="E601" s="91" t="s">
        <v>115</v>
      </c>
      <c r="F601" s="82" t="s">
        <v>108</v>
      </c>
      <c r="G601" s="91">
        <v>25.7</v>
      </c>
      <c r="H601" s="91">
        <v>50.0</v>
      </c>
      <c r="I601" s="82"/>
      <c r="J601" s="82"/>
      <c r="K601" s="91" t="s">
        <v>621</v>
      </c>
      <c r="L601" s="90" t="str">
        <f t="array" ref="L601">IF('Sample list'!$I601="",CONCATENATE("Custom (",'Sample list'!$K601,")"),IF('Sample list'!$I601="No index","Custom (None)",INDEX(Index!$C$3:$V$230,MATCH('Sample list'!$J601,Index!$B$3:$B$230,0),MATCH('Sample list'!$I601,Index!$C$2:$V$2,0))))</f>
        <v>Custom (ACTTCTCGTG-GTCTGCGTAG)</v>
      </c>
      <c r="M601" s="84"/>
      <c r="N601" s="73" t="s">
        <v>110</v>
      </c>
      <c r="O601" s="84" t="s">
        <v>154</v>
      </c>
      <c r="P601" s="71">
        <f>IF('Sample list'!$D601="","",'Sample list'!$H601)</f>
        <v>50</v>
      </c>
      <c r="Q601" s="71">
        <f>IF('Sample list'!$D601="","",'Sample list'!$G601*'Sample list'!$H601)</f>
        <v>1285</v>
      </c>
      <c r="R601" s="82" t="s">
        <v>1173</v>
      </c>
      <c r="S601" s="82" t="str">
        <f>IF('Sample list'!$D601="","",CONCATENATE('Sample information'!$B$16,"_",'Sample list'!$R601,"_org_",'Sample list'!$M601))</f>
        <v>YB-4209_PL7_org_</v>
      </c>
      <c r="T601" s="72" t="str">
        <f>IF('Sample list'!$M601="","",(CONCATENATE(20,LEFT('Sample list'!$M601,2),"-",(MID('Sample list'!$M601,3,2)),"-",(RIGHT('Sample list'!$M601,2)))))</f>
        <v/>
      </c>
      <c r="U601" s="72" t="str">
        <f>IF('Sample list'!$D601="","",IF('Sample information'!$B$22="","RML",'Sample information'!$B$22))</f>
        <v>NEBNext Ultra II Library Prep</v>
      </c>
      <c r="V601" s="72" t="s">
        <v>112</v>
      </c>
      <c r="W601" s="73"/>
      <c r="X601" s="73"/>
      <c r="Y601" s="72"/>
      <c r="Z601" s="72"/>
      <c r="AA601" s="94"/>
      <c r="AB601" s="72"/>
      <c r="AC601" s="93"/>
      <c r="AD601" s="72"/>
      <c r="AE601" s="72"/>
      <c r="AF601" s="73"/>
      <c r="AG601" s="16"/>
      <c r="AH601" s="16"/>
      <c r="AI601" s="16"/>
      <c r="AJ601" s="16"/>
      <c r="AK601" s="16"/>
      <c r="AL601" s="16"/>
      <c r="AM601" s="16"/>
      <c r="AN601" s="16"/>
      <c r="AO601" s="16"/>
      <c r="AP601" s="16"/>
      <c r="AQ601" s="16"/>
      <c r="AR601" s="16"/>
      <c r="AS601" s="16"/>
      <c r="AT601" s="16"/>
      <c r="AU601" s="16"/>
      <c r="AV601" s="16"/>
      <c r="AW601" s="16"/>
      <c r="AX601" s="16"/>
      <c r="AY601" s="16"/>
      <c r="AZ601" s="16"/>
    </row>
    <row r="602" ht="15.75" customHeight="1">
      <c r="A602" s="90" t="str">
        <f>IF('Sample list'!$D602="","",CONCATENATE('Sample information'!B$16," #1"," ",'Sample list'!$M602))</f>
        <v>YB-4209 #1 </v>
      </c>
      <c r="B602" s="90" t="str">
        <f>IF('Sample list'!$D602="","",CONCATENATE('Sample information'!B$16,"-",'Sample list'!$D602))</f>
        <v>YB-4209-BGENL2486-24</v>
      </c>
      <c r="C602" s="91" t="s">
        <v>977</v>
      </c>
      <c r="D602" s="91" t="s">
        <v>1188</v>
      </c>
      <c r="E602" s="91" t="s">
        <v>115</v>
      </c>
      <c r="F602" s="82" t="s">
        <v>108</v>
      </c>
      <c r="G602" s="91">
        <v>25.7</v>
      </c>
      <c r="H602" s="91">
        <v>50.0</v>
      </c>
      <c r="I602" s="82"/>
      <c r="J602" s="82"/>
      <c r="K602" s="91" t="s">
        <v>623</v>
      </c>
      <c r="L602" s="90" t="str">
        <f t="array" ref="L602">IF('Sample list'!$I602="",CONCATENATE("Custom (",'Sample list'!$K602,")"),IF('Sample list'!$I602="No index","Custom (None)",INDEX(Index!$C$3:$V$230,MATCH('Sample list'!$J602,Index!$B$3:$B$230,0),MATCH('Sample list'!$I602,Index!$C$2:$V$2,0))))</f>
        <v>Custom (GCTAATTGTC-CCGGTCATGA)</v>
      </c>
      <c r="M602" s="84"/>
      <c r="N602" s="73" t="s">
        <v>110</v>
      </c>
      <c r="O602" s="84" t="s">
        <v>157</v>
      </c>
      <c r="P602" s="71">
        <f>IF('Sample list'!$D602="","",'Sample list'!$H602)</f>
        <v>50</v>
      </c>
      <c r="Q602" s="71">
        <f>IF('Sample list'!$D602="","",'Sample list'!$G602*'Sample list'!$H602)</f>
        <v>1285</v>
      </c>
      <c r="R602" s="82" t="s">
        <v>1173</v>
      </c>
      <c r="S602" s="82" t="str">
        <f>IF('Sample list'!$D602="","",CONCATENATE('Sample information'!$B$16,"_",'Sample list'!$R602,"_org_",'Sample list'!$M602))</f>
        <v>YB-4209_PL7_org_</v>
      </c>
      <c r="T602" s="72" t="str">
        <f>IF('Sample list'!$M602="","",(CONCATENATE(20,LEFT('Sample list'!$M602,2),"-",(MID('Sample list'!$M602,3,2)),"-",(RIGHT('Sample list'!$M602,2)))))</f>
        <v/>
      </c>
      <c r="U602" s="72" t="str">
        <f>IF('Sample list'!$D602="","",IF('Sample information'!$B$22="","RML",'Sample information'!$B$22))</f>
        <v>NEBNext Ultra II Library Prep</v>
      </c>
      <c r="V602" s="72" t="s">
        <v>112</v>
      </c>
      <c r="W602" s="73"/>
      <c r="X602" s="73"/>
      <c r="Y602" s="72"/>
      <c r="Z602" s="72"/>
      <c r="AA602" s="94"/>
      <c r="AB602" s="72"/>
      <c r="AC602" s="93"/>
      <c r="AD602" s="72"/>
      <c r="AE602" s="72"/>
      <c r="AF602" s="73"/>
      <c r="AG602" s="16"/>
      <c r="AH602" s="16"/>
      <c r="AI602" s="16"/>
      <c r="AJ602" s="16"/>
      <c r="AK602" s="16"/>
      <c r="AL602" s="16"/>
      <c r="AM602" s="16"/>
      <c r="AN602" s="16"/>
      <c r="AO602" s="16"/>
      <c r="AP602" s="16"/>
      <c r="AQ602" s="16"/>
      <c r="AR602" s="16"/>
      <c r="AS602" s="16"/>
      <c r="AT602" s="16"/>
      <c r="AU602" s="16"/>
      <c r="AV602" s="16"/>
      <c r="AW602" s="16"/>
      <c r="AX602" s="16"/>
      <c r="AY602" s="16"/>
      <c r="AZ602" s="16"/>
    </row>
    <row r="603" ht="15.75" customHeight="1">
      <c r="A603" s="90" t="str">
        <f>IF('Sample list'!$D603="","",CONCATENATE('Sample information'!B$16," #1"," ",'Sample list'!$M603))</f>
        <v>YB-4209 #1 </v>
      </c>
      <c r="B603" s="90" t="str">
        <f>IF('Sample list'!$D603="","",CONCATENATE('Sample information'!B$16,"-",'Sample list'!$D603))</f>
        <v>YB-4209-BGENL2487-24</v>
      </c>
      <c r="C603" s="91" t="s">
        <v>977</v>
      </c>
      <c r="D603" s="91" t="s">
        <v>1189</v>
      </c>
      <c r="E603" s="91" t="s">
        <v>115</v>
      </c>
      <c r="F603" s="82" t="s">
        <v>108</v>
      </c>
      <c r="G603" s="91">
        <v>25.7</v>
      </c>
      <c r="H603" s="91">
        <v>50.0</v>
      </c>
      <c r="I603" s="82"/>
      <c r="J603" s="82"/>
      <c r="K603" s="91" t="s">
        <v>625</v>
      </c>
      <c r="L603" s="90" t="str">
        <f t="array" ref="L603">IF('Sample list'!$I603="",CONCATENATE("Custom (",'Sample list'!$K603,")"),IF('Sample list'!$I603="No index","Custom (None)",INDEX(Index!$C$3:$V$230,MATCH('Sample list'!$J603,Index!$B$3:$B$230,0),MATCH('Sample list'!$I603,Index!$C$2:$V$2,0))))</f>
        <v>Custom (GCCGGTAGAA-TACTCGTAAG)</v>
      </c>
      <c r="M603" s="84"/>
      <c r="N603" s="73" t="s">
        <v>110</v>
      </c>
      <c r="O603" s="84" t="s">
        <v>160</v>
      </c>
      <c r="P603" s="71">
        <f>IF('Sample list'!$D603="","",'Sample list'!$H603)</f>
        <v>50</v>
      </c>
      <c r="Q603" s="71">
        <f>IF('Sample list'!$D603="","",'Sample list'!$G603*'Sample list'!$H603)</f>
        <v>1285</v>
      </c>
      <c r="R603" s="82" t="s">
        <v>1173</v>
      </c>
      <c r="S603" s="82" t="str">
        <f>IF('Sample list'!$D603="","",CONCATENATE('Sample information'!$B$16,"_",'Sample list'!$R603,"_org_",'Sample list'!$M603))</f>
        <v>YB-4209_PL7_org_</v>
      </c>
      <c r="T603" s="72" t="str">
        <f>IF('Sample list'!$M603="","",(CONCATENATE(20,LEFT('Sample list'!$M603,2),"-",(MID('Sample list'!$M603,3,2)),"-",(RIGHT('Sample list'!$M603,2)))))</f>
        <v/>
      </c>
      <c r="U603" s="72" t="str">
        <f>IF('Sample list'!$D603="","",IF('Sample information'!$B$22="","RML",'Sample information'!$B$22))</f>
        <v>NEBNext Ultra II Library Prep</v>
      </c>
      <c r="V603" s="72" t="s">
        <v>112</v>
      </c>
      <c r="W603" s="73"/>
      <c r="X603" s="73"/>
      <c r="Y603" s="72"/>
      <c r="Z603" s="72"/>
      <c r="AA603" s="94"/>
      <c r="AB603" s="72"/>
      <c r="AC603" s="93"/>
      <c r="AD603" s="72"/>
      <c r="AE603" s="72"/>
      <c r="AF603" s="73"/>
      <c r="AG603" s="16"/>
      <c r="AH603" s="16"/>
      <c r="AI603" s="16"/>
      <c r="AJ603" s="16"/>
      <c r="AK603" s="16"/>
      <c r="AL603" s="16"/>
      <c r="AM603" s="16"/>
      <c r="AN603" s="16"/>
      <c r="AO603" s="16"/>
      <c r="AP603" s="16"/>
      <c r="AQ603" s="16"/>
      <c r="AR603" s="16"/>
      <c r="AS603" s="16"/>
      <c r="AT603" s="16"/>
      <c r="AU603" s="16"/>
      <c r="AV603" s="16"/>
      <c r="AW603" s="16"/>
      <c r="AX603" s="16"/>
      <c r="AY603" s="16"/>
      <c r="AZ603" s="16"/>
    </row>
    <row r="604" ht="15.75" customHeight="1">
      <c r="A604" s="90" t="str">
        <f>IF('Sample list'!$D604="","",CONCATENATE('Sample information'!B$16," #1"," ",'Sample list'!$M604))</f>
        <v>YB-4209 #1 </v>
      </c>
      <c r="B604" s="90" t="str">
        <f>IF('Sample list'!$D604="","",CONCATENATE('Sample information'!B$16,"-",'Sample list'!$D604))</f>
        <v>YB-4209-BGENL2488-24</v>
      </c>
      <c r="C604" s="91" t="s">
        <v>977</v>
      </c>
      <c r="D604" s="91" t="s">
        <v>1190</v>
      </c>
      <c r="E604" s="91" t="s">
        <v>115</v>
      </c>
      <c r="F604" s="82" t="s">
        <v>108</v>
      </c>
      <c r="G604" s="91">
        <v>25.7</v>
      </c>
      <c r="H604" s="91">
        <v>50.0</v>
      </c>
      <c r="I604" s="82"/>
      <c r="J604" s="82"/>
      <c r="K604" s="91" t="s">
        <v>627</v>
      </c>
      <c r="L604" s="90" t="str">
        <f t="array" ref="L604">IF('Sample list'!$I604="",CONCATENATE("Custom (",'Sample list'!$K604,")"),IF('Sample list'!$I604="No index","Custom (None)",INDEX(Index!$C$3:$V$230,MATCH('Sample list'!$J604,Index!$B$3:$B$230,0),MATCH('Sample list'!$I604,Index!$C$2:$V$2,0))))</f>
        <v>Custom (ATACTCTCAC-ATCTGTGAGG)</v>
      </c>
      <c r="M604" s="84"/>
      <c r="N604" s="73" t="s">
        <v>110</v>
      </c>
      <c r="O604" s="84" t="s">
        <v>163</v>
      </c>
      <c r="P604" s="71">
        <f>IF('Sample list'!$D604="","",'Sample list'!$H604)</f>
        <v>50</v>
      </c>
      <c r="Q604" s="71">
        <f>IF('Sample list'!$D604="","",'Sample list'!$G604*'Sample list'!$H604)</f>
        <v>1285</v>
      </c>
      <c r="R604" s="82" t="s">
        <v>1173</v>
      </c>
      <c r="S604" s="82" t="str">
        <f>IF('Sample list'!$D604="","",CONCATENATE('Sample information'!$B$16,"_",'Sample list'!$R604,"_org_",'Sample list'!$M604))</f>
        <v>YB-4209_PL7_org_</v>
      </c>
      <c r="T604" s="72" t="str">
        <f>IF('Sample list'!$M604="","",(CONCATENATE(20,LEFT('Sample list'!$M604,2),"-",(MID('Sample list'!$M604,3,2)),"-",(RIGHT('Sample list'!$M604,2)))))</f>
        <v/>
      </c>
      <c r="U604" s="72" t="str">
        <f>IF('Sample list'!$D604="","",IF('Sample information'!$B$22="","RML",'Sample information'!$B$22))</f>
        <v>NEBNext Ultra II Library Prep</v>
      </c>
      <c r="V604" s="72" t="s">
        <v>112</v>
      </c>
      <c r="W604" s="73"/>
      <c r="X604" s="73"/>
      <c r="Y604" s="72"/>
      <c r="Z604" s="72"/>
      <c r="AA604" s="94"/>
      <c r="AB604" s="72"/>
      <c r="AC604" s="93"/>
      <c r="AD604" s="72"/>
      <c r="AE604" s="72"/>
      <c r="AF604" s="73"/>
      <c r="AG604" s="16"/>
      <c r="AH604" s="16"/>
      <c r="AI604" s="16"/>
      <c r="AJ604" s="16"/>
      <c r="AK604" s="16"/>
      <c r="AL604" s="16"/>
      <c r="AM604" s="16"/>
      <c r="AN604" s="16"/>
      <c r="AO604" s="16"/>
      <c r="AP604" s="16"/>
      <c r="AQ604" s="16"/>
      <c r="AR604" s="16"/>
      <c r="AS604" s="16"/>
      <c r="AT604" s="16"/>
      <c r="AU604" s="16"/>
      <c r="AV604" s="16"/>
      <c r="AW604" s="16"/>
      <c r="AX604" s="16"/>
      <c r="AY604" s="16"/>
      <c r="AZ604" s="16"/>
    </row>
    <row r="605" ht="15.75" customHeight="1">
      <c r="A605" s="90" t="str">
        <f>IF('Sample list'!$D605="","",CONCATENATE('Sample information'!B$16," #1"," ",'Sample list'!$M605))</f>
        <v>YB-4209 #1 </v>
      </c>
      <c r="B605" s="90" t="str">
        <f>IF('Sample list'!$D605="","",CONCATENATE('Sample information'!B$16,"-",'Sample list'!$D605))</f>
        <v>YB-4209-BGENL2489-24</v>
      </c>
      <c r="C605" s="91" t="s">
        <v>977</v>
      </c>
      <c r="D605" s="91" t="s">
        <v>1191</v>
      </c>
      <c r="E605" s="91" t="s">
        <v>115</v>
      </c>
      <c r="F605" s="82" t="s">
        <v>108</v>
      </c>
      <c r="G605" s="91">
        <v>25.7</v>
      </c>
      <c r="H605" s="91">
        <v>50.0</v>
      </c>
      <c r="I605" s="82"/>
      <c r="J605" s="82"/>
      <c r="K605" s="91" t="s">
        <v>629</v>
      </c>
      <c r="L605" s="90" t="str">
        <f t="array" ref="L605">IF('Sample list'!$I605="",CONCATENATE("Custom (",'Sample list'!$K605,")"),IF('Sample list'!$I605="No index","Custom (None)",INDEX(Index!$C$3:$V$230,MATCH('Sample list'!$J605,Index!$B$3:$B$230,0),MATCH('Sample list'!$I605,Index!$C$2:$V$2,0))))</f>
        <v>Custom (TATTCTCCAG-TCCATACAAC)</v>
      </c>
      <c r="M605" s="84"/>
      <c r="N605" s="73" t="s">
        <v>110</v>
      </c>
      <c r="O605" s="84" t="s">
        <v>166</v>
      </c>
      <c r="P605" s="71">
        <f>IF('Sample list'!$D605="","",'Sample list'!$H605)</f>
        <v>50</v>
      </c>
      <c r="Q605" s="71">
        <f>IF('Sample list'!$D605="","",'Sample list'!$G605*'Sample list'!$H605)</f>
        <v>1285</v>
      </c>
      <c r="R605" s="82" t="s">
        <v>1173</v>
      </c>
      <c r="S605" s="82" t="str">
        <f>IF('Sample list'!$D605="","",CONCATENATE('Sample information'!$B$16,"_",'Sample list'!$R605,"_org_",'Sample list'!$M605))</f>
        <v>YB-4209_PL7_org_</v>
      </c>
      <c r="T605" s="72" t="str">
        <f>IF('Sample list'!$M605="","",(CONCATENATE(20,LEFT('Sample list'!$M605,2),"-",(MID('Sample list'!$M605,3,2)),"-",(RIGHT('Sample list'!$M605,2)))))</f>
        <v/>
      </c>
      <c r="U605" s="72" t="str">
        <f>IF('Sample list'!$D605="","",IF('Sample information'!$B$22="","RML",'Sample information'!$B$22))</f>
        <v>NEBNext Ultra II Library Prep</v>
      </c>
      <c r="V605" s="72" t="s">
        <v>112</v>
      </c>
      <c r="W605" s="73"/>
      <c r="X605" s="73"/>
      <c r="Y605" s="72"/>
      <c r="Z605" s="72"/>
      <c r="AA605" s="94"/>
      <c r="AB605" s="72"/>
      <c r="AC605" s="93"/>
      <c r="AD605" s="72"/>
      <c r="AE605" s="72"/>
      <c r="AF605" s="73"/>
      <c r="AG605" s="16"/>
      <c r="AH605" s="16"/>
      <c r="AI605" s="16"/>
      <c r="AJ605" s="16"/>
      <c r="AK605" s="16"/>
      <c r="AL605" s="16"/>
      <c r="AM605" s="16"/>
      <c r="AN605" s="16"/>
      <c r="AO605" s="16"/>
      <c r="AP605" s="16"/>
      <c r="AQ605" s="16"/>
      <c r="AR605" s="16"/>
      <c r="AS605" s="16"/>
      <c r="AT605" s="16"/>
      <c r="AU605" s="16"/>
      <c r="AV605" s="16"/>
      <c r="AW605" s="16"/>
      <c r="AX605" s="16"/>
      <c r="AY605" s="16"/>
      <c r="AZ605" s="16"/>
    </row>
    <row r="606" ht="15.75" customHeight="1">
      <c r="A606" s="90" t="str">
        <f>IF('Sample list'!$D606="","",CONCATENATE('Sample information'!B$16," #1"," ",'Sample list'!$M606))</f>
        <v>YB-4209 #1 </v>
      </c>
      <c r="B606" s="90" t="str">
        <f>IF('Sample list'!$D606="","",CONCATENATE('Sample information'!B$16,"-",'Sample list'!$D606))</f>
        <v>YB-4209-BGENL2490-24</v>
      </c>
      <c r="C606" s="91" t="s">
        <v>977</v>
      </c>
      <c r="D606" s="91" t="s">
        <v>1192</v>
      </c>
      <c r="E606" s="91" t="s">
        <v>115</v>
      </c>
      <c r="F606" s="82" t="s">
        <v>108</v>
      </c>
      <c r="G606" s="91">
        <v>25.7</v>
      </c>
      <c r="H606" s="91">
        <v>50.0</v>
      </c>
      <c r="I606" s="82"/>
      <c r="J606" s="82"/>
      <c r="K606" s="91" t="s">
        <v>631</v>
      </c>
      <c r="L606" s="90" t="str">
        <f t="array" ref="L606">IF('Sample list'!$I606="",CONCATENATE("Custom (",'Sample list'!$K606,")"),IF('Sample list'!$I606="No index","Custom (None)",INDEX(Index!$C$3:$V$230,MATCH('Sample list'!$J606,Index!$B$3:$B$230,0),MATCH('Sample list'!$I606,Index!$C$2:$V$2,0))))</f>
        <v>Custom (CCTCTTGTCA-AATCTGTTGG)</v>
      </c>
      <c r="M606" s="84"/>
      <c r="N606" s="73" t="s">
        <v>110</v>
      </c>
      <c r="O606" s="84" t="s">
        <v>169</v>
      </c>
      <c r="P606" s="71">
        <f>IF('Sample list'!$D606="","",'Sample list'!$H606)</f>
        <v>50</v>
      </c>
      <c r="Q606" s="71">
        <f>IF('Sample list'!$D606="","",'Sample list'!$G606*'Sample list'!$H606)</f>
        <v>1285</v>
      </c>
      <c r="R606" s="82" t="s">
        <v>1173</v>
      </c>
      <c r="S606" s="82" t="str">
        <f>IF('Sample list'!$D606="","",CONCATENATE('Sample information'!$B$16,"_",'Sample list'!$R606,"_org_",'Sample list'!$M606))</f>
        <v>YB-4209_PL7_org_</v>
      </c>
      <c r="T606" s="72" t="str">
        <f>IF('Sample list'!$M606="","",(CONCATENATE(20,LEFT('Sample list'!$M606,2),"-",(MID('Sample list'!$M606,3,2)),"-",(RIGHT('Sample list'!$M606,2)))))</f>
        <v/>
      </c>
      <c r="U606" s="72" t="str">
        <f>IF('Sample list'!$D606="","",IF('Sample information'!$B$22="","RML",'Sample information'!$B$22))</f>
        <v>NEBNext Ultra II Library Prep</v>
      </c>
      <c r="V606" s="72" t="s">
        <v>112</v>
      </c>
      <c r="W606" s="73"/>
      <c r="X606" s="73"/>
      <c r="Y606" s="72"/>
      <c r="Z606" s="72"/>
      <c r="AA606" s="94"/>
      <c r="AB606" s="72"/>
      <c r="AC606" s="93"/>
      <c r="AD606" s="72"/>
      <c r="AE606" s="72"/>
      <c r="AF606" s="73"/>
      <c r="AG606" s="16"/>
      <c r="AH606" s="16"/>
      <c r="AI606" s="16"/>
      <c r="AJ606" s="16"/>
      <c r="AK606" s="16"/>
      <c r="AL606" s="16"/>
      <c r="AM606" s="16"/>
      <c r="AN606" s="16"/>
      <c r="AO606" s="16"/>
      <c r="AP606" s="16"/>
      <c r="AQ606" s="16"/>
      <c r="AR606" s="16"/>
      <c r="AS606" s="16"/>
      <c r="AT606" s="16"/>
      <c r="AU606" s="16"/>
      <c r="AV606" s="16"/>
      <c r="AW606" s="16"/>
      <c r="AX606" s="16"/>
      <c r="AY606" s="16"/>
      <c r="AZ606" s="16"/>
    </row>
    <row r="607" ht="15.75" customHeight="1">
      <c r="A607" s="90" t="str">
        <f>IF('Sample list'!$D607="","",CONCATENATE('Sample information'!B$16," #1"," ",'Sample list'!$M607))</f>
        <v>YB-4209 #1 </v>
      </c>
      <c r="B607" s="90" t="str">
        <f>IF('Sample list'!$D607="","",CONCATENATE('Sample information'!B$16,"-",'Sample list'!$D607))</f>
        <v>YB-4209-BGENL2491-24</v>
      </c>
      <c r="C607" s="91" t="s">
        <v>977</v>
      </c>
      <c r="D607" s="91" t="s">
        <v>1193</v>
      </c>
      <c r="E607" s="91" t="s">
        <v>115</v>
      </c>
      <c r="F607" s="82" t="s">
        <v>108</v>
      </c>
      <c r="G607" s="91">
        <v>25.7</v>
      </c>
      <c r="H607" s="91">
        <v>50.0</v>
      </c>
      <c r="I607" s="82"/>
      <c r="J607" s="82"/>
      <c r="K607" s="91" t="s">
        <v>633</v>
      </c>
      <c r="L607" s="90" t="str">
        <f t="array" ref="L607">IF('Sample list'!$I607="",CONCATENATE("Custom (",'Sample list'!$K607,")"),IF('Sample list'!$I607="No index","Custom (None)",INDEX(Index!$C$3:$V$230,MATCH('Sample list'!$J607,Index!$B$3:$B$230,0),MATCH('Sample list'!$I607,Index!$C$2:$V$2,0))))</f>
        <v>Custom (AGAGCGAACA-ACTTGCGTGT)</v>
      </c>
      <c r="M607" s="84"/>
      <c r="N607" s="73" t="s">
        <v>110</v>
      </c>
      <c r="O607" s="84" t="s">
        <v>172</v>
      </c>
      <c r="P607" s="71">
        <f>IF('Sample list'!$D607="","",'Sample list'!$H607)</f>
        <v>50</v>
      </c>
      <c r="Q607" s="71">
        <f>IF('Sample list'!$D607="","",'Sample list'!$G607*'Sample list'!$H607)</f>
        <v>1285</v>
      </c>
      <c r="R607" s="82" t="s">
        <v>1173</v>
      </c>
      <c r="S607" s="82" t="str">
        <f>IF('Sample list'!$D607="","",CONCATENATE('Sample information'!$B$16,"_",'Sample list'!$R607,"_org_",'Sample list'!$M607))</f>
        <v>YB-4209_PL7_org_</v>
      </c>
      <c r="T607" s="72" t="str">
        <f>IF('Sample list'!$M607="","",(CONCATENATE(20,LEFT('Sample list'!$M607,2),"-",(MID('Sample list'!$M607,3,2)),"-",(RIGHT('Sample list'!$M607,2)))))</f>
        <v/>
      </c>
      <c r="U607" s="72" t="str">
        <f>IF('Sample list'!$D607="","",IF('Sample information'!$B$22="","RML",'Sample information'!$B$22))</f>
        <v>NEBNext Ultra II Library Prep</v>
      </c>
      <c r="V607" s="72" t="s">
        <v>112</v>
      </c>
      <c r="W607" s="73"/>
      <c r="X607" s="73"/>
      <c r="Y607" s="72"/>
      <c r="Z607" s="72"/>
      <c r="AA607" s="94"/>
      <c r="AB607" s="72"/>
      <c r="AC607" s="93"/>
      <c r="AD607" s="72"/>
      <c r="AE607" s="72"/>
      <c r="AF607" s="73"/>
      <c r="AG607" s="16"/>
      <c r="AH607" s="16"/>
      <c r="AI607" s="16"/>
      <c r="AJ607" s="16"/>
      <c r="AK607" s="16"/>
      <c r="AL607" s="16"/>
      <c r="AM607" s="16"/>
      <c r="AN607" s="16"/>
      <c r="AO607" s="16"/>
      <c r="AP607" s="16"/>
      <c r="AQ607" s="16"/>
      <c r="AR607" s="16"/>
      <c r="AS607" s="16"/>
      <c r="AT607" s="16"/>
      <c r="AU607" s="16"/>
      <c r="AV607" s="16"/>
      <c r="AW607" s="16"/>
      <c r="AX607" s="16"/>
      <c r="AY607" s="16"/>
      <c r="AZ607" s="16"/>
    </row>
    <row r="608" ht="15.75" customHeight="1">
      <c r="A608" s="90" t="str">
        <f>IF('Sample list'!$D608="","",CONCATENATE('Sample information'!B$16," #1"," ",'Sample list'!$M608))</f>
        <v>YB-4209 #1 </v>
      </c>
      <c r="B608" s="90" t="str">
        <f>IF('Sample list'!$D608="","",CONCATENATE('Sample information'!B$16,"-",'Sample list'!$D608))</f>
        <v>YB-4209-BGENL2492-24</v>
      </c>
      <c r="C608" s="91" t="s">
        <v>977</v>
      </c>
      <c r="D608" s="91" t="s">
        <v>1194</v>
      </c>
      <c r="E608" s="91" t="s">
        <v>115</v>
      </c>
      <c r="F608" s="82" t="s">
        <v>108</v>
      </c>
      <c r="G608" s="91">
        <v>25.7</v>
      </c>
      <c r="H608" s="91">
        <v>50.0</v>
      </c>
      <c r="I608" s="82"/>
      <c r="J608" s="82"/>
      <c r="K608" s="91" t="s">
        <v>635</v>
      </c>
      <c r="L608" s="90" t="str">
        <f t="array" ref="L608">IF('Sample list'!$I608="",CONCATENATE("Custom (",'Sample list'!$K608,")"),IF('Sample list'!$I608="No index","Custom (None)",INDEX(Index!$C$3:$V$230,MATCH('Sample list'!$J608,Index!$B$3:$B$230,0),MATCH('Sample list'!$I608,Index!$C$2:$V$2,0))))</f>
        <v>Custom (CCGAATACCT-AGATGTGCGC)</v>
      </c>
      <c r="M608" s="84"/>
      <c r="N608" s="73" t="s">
        <v>110</v>
      </c>
      <c r="O608" s="84" t="s">
        <v>175</v>
      </c>
      <c r="P608" s="71">
        <f>IF('Sample list'!$D608="","",'Sample list'!$H608)</f>
        <v>50</v>
      </c>
      <c r="Q608" s="71">
        <f>IF('Sample list'!$D608="","",'Sample list'!$G608*'Sample list'!$H608)</f>
        <v>1285</v>
      </c>
      <c r="R608" s="82" t="s">
        <v>1173</v>
      </c>
      <c r="S608" s="82" t="str">
        <f>IF('Sample list'!$D608="","",CONCATENATE('Sample information'!$B$16,"_",'Sample list'!$R608,"_org_",'Sample list'!$M608))</f>
        <v>YB-4209_PL7_org_</v>
      </c>
      <c r="T608" s="72" t="str">
        <f>IF('Sample list'!$M608="","",(CONCATENATE(20,LEFT('Sample list'!$M608,2),"-",(MID('Sample list'!$M608,3,2)),"-",(RIGHT('Sample list'!$M608,2)))))</f>
        <v/>
      </c>
      <c r="U608" s="72" t="str">
        <f>IF('Sample list'!$D608="","",IF('Sample information'!$B$22="","RML",'Sample information'!$B$22))</f>
        <v>NEBNext Ultra II Library Prep</v>
      </c>
      <c r="V608" s="72" t="s">
        <v>112</v>
      </c>
      <c r="W608" s="73"/>
      <c r="X608" s="73"/>
      <c r="Y608" s="72"/>
      <c r="Z608" s="72"/>
      <c r="AA608" s="94"/>
      <c r="AB608" s="72"/>
      <c r="AC608" s="93"/>
      <c r="AD608" s="72"/>
      <c r="AE608" s="72"/>
      <c r="AF608" s="73"/>
      <c r="AG608" s="16"/>
      <c r="AH608" s="16"/>
      <c r="AI608" s="16"/>
      <c r="AJ608" s="16"/>
      <c r="AK608" s="16"/>
      <c r="AL608" s="16"/>
      <c r="AM608" s="16"/>
      <c r="AN608" s="16"/>
      <c r="AO608" s="16"/>
      <c r="AP608" s="16"/>
      <c r="AQ608" s="16"/>
      <c r="AR608" s="16"/>
      <c r="AS608" s="16"/>
      <c r="AT608" s="16"/>
      <c r="AU608" s="16"/>
      <c r="AV608" s="16"/>
      <c r="AW608" s="16"/>
      <c r="AX608" s="16"/>
      <c r="AY608" s="16"/>
      <c r="AZ608" s="16"/>
    </row>
    <row r="609" ht="15.75" customHeight="1">
      <c r="A609" s="90" t="str">
        <f>IF('Sample list'!$D609="","",CONCATENATE('Sample information'!B$16," #1"," ",'Sample list'!$M609))</f>
        <v>YB-4209 #1 </v>
      </c>
      <c r="B609" s="90" t="str">
        <f>IF('Sample list'!$D609="","",CONCATENATE('Sample information'!B$16,"-",'Sample list'!$D609))</f>
        <v>YB-4209-BGENL2493-24</v>
      </c>
      <c r="C609" s="91" t="s">
        <v>977</v>
      </c>
      <c r="D609" s="91" t="s">
        <v>1195</v>
      </c>
      <c r="E609" s="91" t="s">
        <v>115</v>
      </c>
      <c r="F609" s="82" t="s">
        <v>108</v>
      </c>
      <c r="G609" s="91">
        <v>25.7</v>
      </c>
      <c r="H609" s="91">
        <v>50.0</v>
      </c>
      <c r="I609" s="82"/>
      <c r="J609" s="82"/>
      <c r="K609" s="91" t="s">
        <v>637</v>
      </c>
      <c r="L609" s="90" t="str">
        <f t="array" ref="L609">IF('Sample list'!$I609="",CONCATENATE("Custom (",'Sample list'!$K609,")"),IF('Sample list'!$I609="No index","Custom (None)",INDEX(Index!$C$3:$V$230,MATCH('Sample list'!$J609,Index!$B$3:$B$230,0),MATCH('Sample list'!$I609,Index!$C$2:$V$2,0))))</f>
        <v>Custom (TGTAGGCCGT-TCTCACTCTA)</v>
      </c>
      <c r="M609" s="84"/>
      <c r="N609" s="73" t="s">
        <v>110</v>
      </c>
      <c r="O609" s="84" t="s">
        <v>178</v>
      </c>
      <c r="P609" s="71">
        <f>IF('Sample list'!$D609="","",'Sample list'!$H609)</f>
        <v>50</v>
      </c>
      <c r="Q609" s="71">
        <f>IF('Sample list'!$D609="","",'Sample list'!$G609*'Sample list'!$H609)</f>
        <v>1285</v>
      </c>
      <c r="R609" s="82" t="s">
        <v>1173</v>
      </c>
      <c r="S609" s="82" t="str">
        <f>IF('Sample list'!$D609="","",CONCATENATE('Sample information'!$B$16,"_",'Sample list'!$R609,"_org_",'Sample list'!$M609))</f>
        <v>YB-4209_PL7_org_</v>
      </c>
      <c r="T609" s="72" t="str">
        <f>IF('Sample list'!$M609="","",(CONCATENATE(20,LEFT('Sample list'!$M609,2),"-",(MID('Sample list'!$M609,3,2)),"-",(RIGHT('Sample list'!$M609,2)))))</f>
        <v/>
      </c>
      <c r="U609" s="72" t="str">
        <f>IF('Sample list'!$D609="","",IF('Sample information'!$B$22="","RML",'Sample information'!$B$22))</f>
        <v>NEBNext Ultra II Library Prep</v>
      </c>
      <c r="V609" s="72" t="s">
        <v>112</v>
      </c>
      <c r="W609" s="73"/>
      <c r="X609" s="73"/>
      <c r="Y609" s="72"/>
      <c r="Z609" s="72"/>
      <c r="AA609" s="94"/>
      <c r="AB609" s="72"/>
      <c r="AC609" s="93"/>
      <c r="AD609" s="72"/>
      <c r="AE609" s="72"/>
      <c r="AF609" s="73"/>
      <c r="AG609" s="16"/>
      <c r="AH609" s="16"/>
      <c r="AI609" s="16"/>
      <c r="AJ609" s="16"/>
      <c r="AK609" s="16"/>
      <c r="AL609" s="16"/>
      <c r="AM609" s="16"/>
      <c r="AN609" s="16"/>
      <c r="AO609" s="16"/>
      <c r="AP609" s="16"/>
      <c r="AQ609" s="16"/>
      <c r="AR609" s="16"/>
      <c r="AS609" s="16"/>
      <c r="AT609" s="16"/>
      <c r="AU609" s="16"/>
      <c r="AV609" s="16"/>
      <c r="AW609" s="16"/>
      <c r="AX609" s="16"/>
      <c r="AY609" s="16"/>
      <c r="AZ609" s="16"/>
    </row>
    <row r="610" ht="15.75" customHeight="1">
      <c r="A610" s="90" t="str">
        <f>IF('Sample list'!$D610="","",CONCATENATE('Sample information'!B$16," #1"," ",'Sample list'!$M610))</f>
        <v>YB-4209 #1 </v>
      </c>
      <c r="B610" s="90" t="str">
        <f>IF('Sample list'!$D610="","",CONCATENATE('Sample information'!B$16,"-",'Sample list'!$D610))</f>
        <v>YB-4209-BGENL2494-24</v>
      </c>
      <c r="C610" s="91" t="s">
        <v>977</v>
      </c>
      <c r="D610" s="91" t="s">
        <v>1196</v>
      </c>
      <c r="E610" s="91" t="s">
        <v>115</v>
      </c>
      <c r="F610" s="82" t="s">
        <v>108</v>
      </c>
      <c r="G610" s="91">
        <v>25.7</v>
      </c>
      <c r="H610" s="91">
        <v>50.0</v>
      </c>
      <c r="I610" s="82"/>
      <c r="J610" s="82"/>
      <c r="K610" s="91" t="s">
        <v>639</v>
      </c>
      <c r="L610" s="90" t="str">
        <f t="array" ref="L610">IF('Sample list'!$I610="",CONCATENATE("Custom (",'Sample list'!$K610,")"),IF('Sample list'!$I610="No index","Custom (None)",INDEX(Index!$C$3:$V$230,MATCH('Sample list'!$J610,Index!$B$3:$B$230,0),MATCH('Sample list'!$I610,Index!$C$2:$V$2,0))))</f>
        <v>Custom (CTCTTACGTG-TCAATCCGCG)</v>
      </c>
      <c r="M610" s="84"/>
      <c r="N610" s="73" t="s">
        <v>110</v>
      </c>
      <c r="O610" s="84" t="s">
        <v>181</v>
      </c>
      <c r="P610" s="71">
        <f>IF('Sample list'!$D610="","",'Sample list'!$H610)</f>
        <v>50</v>
      </c>
      <c r="Q610" s="71">
        <f>IF('Sample list'!$D610="","",'Sample list'!$G610*'Sample list'!$H610)</f>
        <v>1285</v>
      </c>
      <c r="R610" s="82" t="s">
        <v>1173</v>
      </c>
      <c r="S610" s="82" t="str">
        <f>IF('Sample list'!$D610="","",CONCATENATE('Sample information'!$B$16,"_",'Sample list'!$R610,"_org_",'Sample list'!$M610))</f>
        <v>YB-4209_PL7_org_</v>
      </c>
      <c r="T610" s="72" t="str">
        <f>IF('Sample list'!$M610="","",(CONCATENATE(20,LEFT('Sample list'!$M610,2),"-",(MID('Sample list'!$M610,3,2)),"-",(RIGHT('Sample list'!$M610,2)))))</f>
        <v/>
      </c>
      <c r="U610" s="72" t="str">
        <f>IF('Sample list'!$D610="","",IF('Sample information'!$B$22="","RML",'Sample information'!$B$22))</f>
        <v>NEBNext Ultra II Library Prep</v>
      </c>
      <c r="V610" s="72" t="s">
        <v>112</v>
      </c>
      <c r="W610" s="73"/>
      <c r="X610" s="73"/>
      <c r="Y610" s="72"/>
      <c r="Z610" s="72"/>
      <c r="AA610" s="94"/>
      <c r="AB610" s="72"/>
      <c r="AC610" s="93"/>
      <c r="AD610" s="72"/>
      <c r="AE610" s="72"/>
      <c r="AF610" s="73"/>
      <c r="AG610" s="16"/>
      <c r="AH610" s="16"/>
      <c r="AI610" s="16"/>
      <c r="AJ610" s="16"/>
      <c r="AK610" s="16"/>
      <c r="AL610" s="16"/>
      <c r="AM610" s="16"/>
      <c r="AN610" s="16"/>
      <c r="AO610" s="16"/>
      <c r="AP610" s="16"/>
      <c r="AQ610" s="16"/>
      <c r="AR610" s="16"/>
      <c r="AS610" s="16"/>
      <c r="AT610" s="16"/>
      <c r="AU610" s="16"/>
      <c r="AV610" s="16"/>
      <c r="AW610" s="16"/>
      <c r="AX610" s="16"/>
      <c r="AY610" s="16"/>
      <c r="AZ610" s="16"/>
    </row>
    <row r="611" ht="15.75" customHeight="1">
      <c r="A611" s="90" t="str">
        <f>IF('Sample list'!$D611="","",CONCATENATE('Sample information'!B$16," #1"," ",'Sample list'!$M611))</f>
        <v>YB-4209 #1 </v>
      </c>
      <c r="B611" s="90" t="str">
        <f>IF('Sample list'!$D611="","",CONCATENATE('Sample information'!B$16,"-",'Sample list'!$D611))</f>
        <v>YB-4209-BGENL2495-24</v>
      </c>
      <c r="C611" s="91" t="s">
        <v>977</v>
      </c>
      <c r="D611" s="91" t="s">
        <v>1197</v>
      </c>
      <c r="E611" s="91" t="s">
        <v>115</v>
      </c>
      <c r="F611" s="82" t="s">
        <v>108</v>
      </c>
      <c r="G611" s="91">
        <v>25.7</v>
      </c>
      <c r="H611" s="91">
        <v>50.0</v>
      </c>
      <c r="I611" s="82"/>
      <c r="J611" s="82"/>
      <c r="K611" s="91" t="s">
        <v>641</v>
      </c>
      <c r="L611" s="90" t="str">
        <f t="array" ref="L611">IF('Sample list'!$I611="",CONCATENATE("Custom (",'Sample list'!$K611,")"),IF('Sample list'!$I611="No index","Custom (None)",INDEX(Index!$C$3:$V$230,MATCH('Sample list'!$J611,Index!$B$3:$B$230,0),MATCH('Sample list'!$I611,Index!$C$2:$V$2,0))))</f>
        <v>Custom (GAGTTCGATT-ACGAACCTTA)</v>
      </c>
      <c r="M611" s="84"/>
      <c r="N611" s="73" t="s">
        <v>110</v>
      </c>
      <c r="O611" s="84" t="s">
        <v>184</v>
      </c>
      <c r="P611" s="71">
        <f>IF('Sample list'!$D611="","",'Sample list'!$H611)</f>
        <v>50</v>
      </c>
      <c r="Q611" s="71">
        <f>IF('Sample list'!$D611="","",'Sample list'!$G611*'Sample list'!$H611)</f>
        <v>1285</v>
      </c>
      <c r="R611" s="82" t="s">
        <v>1173</v>
      </c>
      <c r="S611" s="82" t="str">
        <f>IF('Sample list'!$D611="","",CONCATENATE('Sample information'!$B$16,"_",'Sample list'!$R611,"_org_",'Sample list'!$M611))</f>
        <v>YB-4209_PL7_org_</v>
      </c>
      <c r="T611" s="72" t="str">
        <f>IF('Sample list'!$M611="","",(CONCATENATE(20,LEFT('Sample list'!$M611,2),"-",(MID('Sample list'!$M611,3,2)),"-",(RIGHT('Sample list'!$M611,2)))))</f>
        <v/>
      </c>
      <c r="U611" s="72" t="str">
        <f>IF('Sample list'!$D611="","",IF('Sample information'!$B$22="","RML",'Sample information'!$B$22))</f>
        <v>NEBNext Ultra II Library Prep</v>
      </c>
      <c r="V611" s="72" t="s">
        <v>112</v>
      </c>
      <c r="W611" s="73"/>
      <c r="X611" s="73"/>
      <c r="Y611" s="72"/>
      <c r="Z611" s="72"/>
      <c r="AA611" s="94"/>
      <c r="AB611" s="72"/>
      <c r="AC611" s="93"/>
      <c r="AD611" s="72"/>
      <c r="AE611" s="72"/>
      <c r="AF611" s="73"/>
      <c r="AG611" s="16"/>
      <c r="AH611" s="16"/>
      <c r="AI611" s="16"/>
      <c r="AJ611" s="16"/>
      <c r="AK611" s="16"/>
      <c r="AL611" s="16"/>
      <c r="AM611" s="16"/>
      <c r="AN611" s="16"/>
      <c r="AO611" s="16"/>
      <c r="AP611" s="16"/>
      <c r="AQ611" s="16"/>
      <c r="AR611" s="16"/>
      <c r="AS611" s="16"/>
      <c r="AT611" s="16"/>
      <c r="AU611" s="16"/>
      <c r="AV611" s="16"/>
      <c r="AW611" s="16"/>
      <c r="AX611" s="16"/>
      <c r="AY611" s="16"/>
      <c r="AZ611" s="16"/>
    </row>
    <row r="612" ht="15.75" customHeight="1">
      <c r="A612" s="90" t="str">
        <f>IF('Sample list'!$D612="","",CONCATENATE('Sample information'!B$16," #1"," ",'Sample list'!$M612))</f>
        <v>YB-4209 #1 </v>
      </c>
      <c r="B612" s="90" t="str">
        <f>IF('Sample list'!$D612="","",CONCATENATE('Sample information'!B$16,"-",'Sample list'!$D612))</f>
        <v>YB-4209-BGENL2496-24</v>
      </c>
      <c r="C612" s="91" t="s">
        <v>977</v>
      </c>
      <c r="D612" s="91" t="s">
        <v>1198</v>
      </c>
      <c r="E612" s="91" t="s">
        <v>115</v>
      </c>
      <c r="F612" s="82" t="s">
        <v>108</v>
      </c>
      <c r="G612" s="91">
        <v>25.7</v>
      </c>
      <c r="H612" s="91">
        <v>50.0</v>
      </c>
      <c r="I612" s="82"/>
      <c r="J612" s="82"/>
      <c r="K612" s="91" t="s">
        <v>643</v>
      </c>
      <c r="L612" s="90" t="str">
        <f t="array" ref="L612">IF('Sample list'!$I612="",CONCATENATE("Custom (",'Sample list'!$K612,")"),IF('Sample list'!$I612="No index","Custom (None)",INDEX(Index!$C$3:$V$230,MATCH('Sample list'!$J612,Index!$B$3:$B$230,0),MATCH('Sample list'!$I612,Index!$C$2:$V$2,0))))</f>
        <v>Custom (TCTCCAGCCT-CAACTGTCAT)</v>
      </c>
      <c r="M612" s="84"/>
      <c r="N612" s="73" t="s">
        <v>110</v>
      </c>
      <c r="O612" s="84" t="s">
        <v>187</v>
      </c>
      <c r="P612" s="71">
        <f>IF('Sample list'!$D612="","",'Sample list'!$H612)</f>
        <v>50</v>
      </c>
      <c r="Q612" s="71">
        <f>IF('Sample list'!$D612="","",'Sample list'!$G612*'Sample list'!$H612)</f>
        <v>1285</v>
      </c>
      <c r="R612" s="82" t="s">
        <v>1173</v>
      </c>
      <c r="S612" s="82" t="str">
        <f>IF('Sample list'!$D612="","",CONCATENATE('Sample information'!$B$16,"_",'Sample list'!$R612,"_org_",'Sample list'!$M612))</f>
        <v>YB-4209_PL7_org_</v>
      </c>
      <c r="T612" s="72" t="str">
        <f>IF('Sample list'!$M612="","",(CONCATENATE(20,LEFT('Sample list'!$M612,2),"-",(MID('Sample list'!$M612,3,2)),"-",(RIGHT('Sample list'!$M612,2)))))</f>
        <v/>
      </c>
      <c r="U612" s="72" t="str">
        <f>IF('Sample list'!$D612="","",IF('Sample information'!$B$22="","RML",'Sample information'!$B$22))</f>
        <v>NEBNext Ultra II Library Prep</v>
      </c>
      <c r="V612" s="72" t="s">
        <v>112</v>
      </c>
      <c r="W612" s="73"/>
      <c r="X612" s="73"/>
      <c r="Y612" s="72"/>
      <c r="Z612" s="72"/>
      <c r="AA612" s="94"/>
      <c r="AB612" s="72"/>
      <c r="AC612" s="93"/>
      <c r="AD612" s="72"/>
      <c r="AE612" s="72"/>
      <c r="AF612" s="73"/>
      <c r="AG612" s="16"/>
      <c r="AH612" s="16"/>
      <c r="AI612" s="16"/>
      <c r="AJ612" s="16"/>
      <c r="AK612" s="16"/>
      <c r="AL612" s="16"/>
      <c r="AM612" s="16"/>
      <c r="AN612" s="16"/>
      <c r="AO612" s="16"/>
      <c r="AP612" s="16"/>
      <c r="AQ612" s="16"/>
      <c r="AR612" s="16"/>
      <c r="AS612" s="16"/>
      <c r="AT612" s="16"/>
      <c r="AU612" s="16"/>
      <c r="AV612" s="16"/>
      <c r="AW612" s="16"/>
      <c r="AX612" s="16"/>
      <c r="AY612" s="16"/>
      <c r="AZ612" s="16"/>
    </row>
    <row r="613" ht="15.75" customHeight="1">
      <c r="A613" s="90" t="str">
        <f>IF('Sample list'!$D613="","",CONCATENATE('Sample information'!B$16," #1"," ",'Sample list'!$M613))</f>
        <v>YB-4209 #1 </v>
      </c>
      <c r="B613" s="90" t="str">
        <f>IF('Sample list'!$D613="","",CONCATENATE('Sample information'!B$16,"-",'Sample list'!$D613))</f>
        <v>YB-4209-BGENL2497-24</v>
      </c>
      <c r="C613" s="91" t="s">
        <v>977</v>
      </c>
      <c r="D613" s="91" t="s">
        <v>1199</v>
      </c>
      <c r="E613" s="91" t="s">
        <v>115</v>
      </c>
      <c r="F613" s="82" t="s">
        <v>108</v>
      </c>
      <c r="G613" s="91">
        <v>25.7</v>
      </c>
      <c r="H613" s="91">
        <v>50.0</v>
      </c>
      <c r="I613" s="82"/>
      <c r="J613" s="82"/>
      <c r="K613" s="91" t="s">
        <v>645</v>
      </c>
      <c r="L613" s="90" t="str">
        <f t="array" ref="L613">IF('Sample list'!$I613="",CONCATENATE("Custom (",'Sample list'!$K613,")"),IF('Sample list'!$I613="No index","Custom (None)",INDEX(Index!$C$3:$V$230,MATCH('Sample list'!$J613,Index!$B$3:$B$230,0),MATCH('Sample list'!$I613,Index!$C$2:$V$2,0))))</f>
        <v>Custom (GCGTGGCTTA-TTACGAACGA)</v>
      </c>
      <c r="M613" s="84"/>
      <c r="N613" s="73" t="s">
        <v>110</v>
      </c>
      <c r="O613" s="84" t="s">
        <v>190</v>
      </c>
      <c r="P613" s="71">
        <f>IF('Sample list'!$D613="","",'Sample list'!$H613)</f>
        <v>50</v>
      </c>
      <c r="Q613" s="71">
        <f>IF('Sample list'!$D613="","",'Sample list'!$G613*'Sample list'!$H613)</f>
        <v>1285</v>
      </c>
      <c r="R613" s="82" t="s">
        <v>1173</v>
      </c>
      <c r="S613" s="82" t="str">
        <f>IF('Sample list'!$D613="","",CONCATENATE('Sample information'!$B$16,"_",'Sample list'!$R613,"_org_",'Sample list'!$M613))</f>
        <v>YB-4209_PL7_org_</v>
      </c>
      <c r="T613" s="72" t="str">
        <f>IF('Sample list'!$M613="","",(CONCATENATE(20,LEFT('Sample list'!$M613,2),"-",(MID('Sample list'!$M613,3,2)),"-",(RIGHT('Sample list'!$M613,2)))))</f>
        <v/>
      </c>
      <c r="U613" s="72" t="str">
        <f>IF('Sample list'!$D613="","",IF('Sample information'!$B$22="","RML",'Sample information'!$B$22))</f>
        <v>NEBNext Ultra II Library Prep</v>
      </c>
      <c r="V613" s="72" t="s">
        <v>112</v>
      </c>
      <c r="W613" s="73"/>
      <c r="X613" s="73"/>
      <c r="Y613" s="72"/>
      <c r="Z613" s="72"/>
      <c r="AA613" s="94"/>
      <c r="AB613" s="72"/>
      <c r="AC613" s="93"/>
      <c r="AD613" s="72"/>
      <c r="AE613" s="72"/>
      <c r="AF613" s="73"/>
      <c r="AG613" s="16"/>
      <c r="AH613" s="16"/>
      <c r="AI613" s="16"/>
      <c r="AJ613" s="16"/>
      <c r="AK613" s="16"/>
      <c r="AL613" s="16"/>
      <c r="AM613" s="16"/>
      <c r="AN613" s="16"/>
      <c r="AO613" s="16"/>
      <c r="AP613" s="16"/>
      <c r="AQ613" s="16"/>
      <c r="AR613" s="16"/>
      <c r="AS613" s="16"/>
      <c r="AT613" s="16"/>
      <c r="AU613" s="16"/>
      <c r="AV613" s="16"/>
      <c r="AW613" s="16"/>
      <c r="AX613" s="16"/>
      <c r="AY613" s="16"/>
      <c r="AZ613" s="16"/>
    </row>
    <row r="614" ht="15.75" customHeight="1">
      <c r="A614" s="90" t="str">
        <f>IF('Sample list'!$D614="","",CONCATENATE('Sample information'!B$16," #1"," ",'Sample list'!$M614))</f>
        <v>YB-4209 #1 </v>
      </c>
      <c r="B614" s="90" t="str">
        <f>IF('Sample list'!$D614="","",CONCATENATE('Sample information'!B$16,"-",'Sample list'!$D614))</f>
        <v>YB-4209-BGENL2498-24</v>
      </c>
      <c r="C614" s="91" t="s">
        <v>977</v>
      </c>
      <c r="D614" s="91" t="s">
        <v>1200</v>
      </c>
      <c r="E614" s="91" t="s">
        <v>115</v>
      </c>
      <c r="F614" s="82" t="s">
        <v>108</v>
      </c>
      <c r="G614" s="91">
        <v>25.7</v>
      </c>
      <c r="H614" s="91">
        <v>50.0</v>
      </c>
      <c r="I614" s="82"/>
      <c r="J614" s="82"/>
      <c r="K614" s="91" t="s">
        <v>647</v>
      </c>
      <c r="L614" s="90" t="str">
        <f t="array" ref="L614">IF('Sample list'!$I614="",CONCATENATE("Custom (",'Sample list'!$K614,")"),IF('Sample list'!$I614="No index","Custom (None)",INDEX(Index!$C$3:$V$230,MATCH('Sample list'!$J614,Index!$B$3:$B$230,0),MATCH('Sample list'!$I614,Index!$C$2:$V$2,0))))</f>
        <v>Custom (CTCTGATTGA-GACTCTGGTT)</v>
      </c>
      <c r="M614" s="84"/>
      <c r="N614" s="73" t="s">
        <v>110</v>
      </c>
      <c r="O614" s="84" t="s">
        <v>193</v>
      </c>
      <c r="P614" s="71">
        <f>IF('Sample list'!$D614="","",'Sample list'!$H614)</f>
        <v>50</v>
      </c>
      <c r="Q614" s="71">
        <f>IF('Sample list'!$D614="","",'Sample list'!$G614*'Sample list'!$H614)</f>
        <v>1285</v>
      </c>
      <c r="R614" s="82" t="s">
        <v>1173</v>
      </c>
      <c r="S614" s="82" t="str">
        <f>IF('Sample list'!$D614="","",CONCATENATE('Sample information'!$B$16,"_",'Sample list'!$R614,"_org_",'Sample list'!$M614))</f>
        <v>YB-4209_PL7_org_</v>
      </c>
      <c r="T614" s="72" t="str">
        <f>IF('Sample list'!$M614="","",(CONCATENATE(20,LEFT('Sample list'!$M614,2),"-",(MID('Sample list'!$M614,3,2)),"-",(RIGHT('Sample list'!$M614,2)))))</f>
        <v/>
      </c>
      <c r="U614" s="72" t="str">
        <f>IF('Sample list'!$D614="","",IF('Sample information'!$B$22="","RML",'Sample information'!$B$22))</f>
        <v>NEBNext Ultra II Library Prep</v>
      </c>
      <c r="V614" s="72" t="s">
        <v>112</v>
      </c>
      <c r="W614" s="73"/>
      <c r="X614" s="73"/>
      <c r="Y614" s="72"/>
      <c r="Z614" s="72"/>
      <c r="AA614" s="94"/>
      <c r="AB614" s="72"/>
      <c r="AC614" s="93"/>
      <c r="AD614" s="72"/>
      <c r="AE614" s="72"/>
      <c r="AF614" s="73"/>
      <c r="AG614" s="16"/>
      <c r="AH614" s="16"/>
      <c r="AI614" s="16"/>
      <c r="AJ614" s="16"/>
      <c r="AK614" s="16"/>
      <c r="AL614" s="16"/>
      <c r="AM614" s="16"/>
      <c r="AN614" s="16"/>
      <c r="AO614" s="16"/>
      <c r="AP614" s="16"/>
      <c r="AQ614" s="16"/>
      <c r="AR614" s="16"/>
      <c r="AS614" s="16"/>
      <c r="AT614" s="16"/>
      <c r="AU614" s="16"/>
      <c r="AV614" s="16"/>
      <c r="AW614" s="16"/>
      <c r="AX614" s="16"/>
      <c r="AY614" s="16"/>
      <c r="AZ614" s="16"/>
    </row>
    <row r="615" ht="15.75" customHeight="1">
      <c r="A615" s="90" t="str">
        <f>IF('Sample list'!$D615="","",CONCATENATE('Sample information'!B$16," #1"," ",'Sample list'!$M615))</f>
        <v>YB-4209 #1 </v>
      </c>
      <c r="B615" s="90" t="str">
        <f>IF('Sample list'!$D615="","",CONCATENATE('Sample information'!B$16,"-",'Sample list'!$D615))</f>
        <v>YB-4209-BGENL2499-24</v>
      </c>
      <c r="C615" s="91" t="s">
        <v>977</v>
      </c>
      <c r="D615" s="91" t="s">
        <v>1201</v>
      </c>
      <c r="E615" s="91" t="s">
        <v>115</v>
      </c>
      <c r="F615" s="82" t="s">
        <v>108</v>
      </c>
      <c r="G615" s="91">
        <v>25.7</v>
      </c>
      <c r="H615" s="91">
        <v>50.0</v>
      </c>
      <c r="I615" s="82"/>
      <c r="J615" s="82"/>
      <c r="K615" s="91" t="s">
        <v>649</v>
      </c>
      <c r="L615" s="90" t="str">
        <f t="array" ref="L615">IF('Sample list'!$I615="",CONCATENATE("Custom (",'Sample list'!$K615,")"),IF('Sample list'!$I615="No index","Custom (None)",INDEX(Index!$C$3:$V$230,MATCH('Sample list'!$J615,Index!$B$3:$B$230,0),MATCH('Sample list'!$I615,Index!$C$2:$V$2,0))))</f>
        <v>Custom (GCCTTATGTT-GTTAGCTTAG)</v>
      </c>
      <c r="M615" s="84"/>
      <c r="N615" s="73" t="s">
        <v>110</v>
      </c>
      <c r="O615" s="84" t="s">
        <v>196</v>
      </c>
      <c r="P615" s="71">
        <f>IF('Sample list'!$D615="","",'Sample list'!$H615)</f>
        <v>50</v>
      </c>
      <c r="Q615" s="71">
        <f>IF('Sample list'!$D615="","",'Sample list'!$G615*'Sample list'!$H615)</f>
        <v>1285</v>
      </c>
      <c r="R615" s="82" t="s">
        <v>1173</v>
      </c>
      <c r="S615" s="82" t="str">
        <f>IF('Sample list'!$D615="","",CONCATENATE('Sample information'!$B$16,"_",'Sample list'!$R615,"_org_",'Sample list'!$M615))</f>
        <v>YB-4209_PL7_org_</v>
      </c>
      <c r="T615" s="72" t="str">
        <f>IF('Sample list'!$M615="","",(CONCATENATE(20,LEFT('Sample list'!$M615,2),"-",(MID('Sample list'!$M615,3,2)),"-",(RIGHT('Sample list'!$M615,2)))))</f>
        <v/>
      </c>
      <c r="U615" s="72" t="str">
        <f>IF('Sample list'!$D615="","",IF('Sample information'!$B$22="","RML",'Sample information'!$B$22))</f>
        <v>NEBNext Ultra II Library Prep</v>
      </c>
      <c r="V615" s="72" t="s">
        <v>112</v>
      </c>
      <c r="W615" s="73"/>
      <c r="X615" s="73"/>
      <c r="Y615" s="72"/>
      <c r="Z615" s="72"/>
      <c r="AA615" s="94"/>
      <c r="AB615" s="72"/>
      <c r="AC615" s="93"/>
      <c r="AD615" s="72"/>
      <c r="AE615" s="72"/>
      <c r="AF615" s="73"/>
      <c r="AG615" s="16"/>
      <c r="AH615" s="16"/>
      <c r="AI615" s="16"/>
      <c r="AJ615" s="16"/>
      <c r="AK615" s="16"/>
      <c r="AL615" s="16"/>
      <c r="AM615" s="16"/>
      <c r="AN615" s="16"/>
      <c r="AO615" s="16"/>
      <c r="AP615" s="16"/>
      <c r="AQ615" s="16"/>
      <c r="AR615" s="16"/>
      <c r="AS615" s="16"/>
      <c r="AT615" s="16"/>
      <c r="AU615" s="16"/>
      <c r="AV615" s="16"/>
      <c r="AW615" s="16"/>
      <c r="AX615" s="16"/>
      <c r="AY615" s="16"/>
      <c r="AZ615" s="16"/>
    </row>
    <row r="616" ht="15.75" customHeight="1">
      <c r="A616" s="90" t="str">
        <f>IF('Sample list'!$D616="","",CONCATENATE('Sample information'!B$16," #1"," ",'Sample list'!$M616))</f>
        <v>YB-4209 #1 </v>
      </c>
      <c r="B616" s="90" t="str">
        <f>IF('Sample list'!$D616="","",CONCATENATE('Sample information'!B$16,"-",'Sample list'!$D616))</f>
        <v>YB-4209-BGENL2500-24</v>
      </c>
      <c r="C616" s="91" t="s">
        <v>977</v>
      </c>
      <c r="D616" s="91" t="s">
        <v>1202</v>
      </c>
      <c r="E616" s="91" t="s">
        <v>115</v>
      </c>
      <c r="F616" s="82" t="s">
        <v>108</v>
      </c>
      <c r="G616" s="91">
        <v>25.7</v>
      </c>
      <c r="H616" s="91">
        <v>50.0</v>
      </c>
      <c r="I616" s="82"/>
      <c r="J616" s="82"/>
      <c r="K616" s="91" t="s">
        <v>651</v>
      </c>
      <c r="L616" s="90" t="str">
        <f t="array" ref="L616">IF('Sample list'!$I616="",CONCATENATE("Custom (",'Sample list'!$K616,")"),IF('Sample list'!$I616="No index","Custom (None)",INDEX(Index!$C$3:$V$230,MATCH('Sample list'!$J616,Index!$B$3:$B$230,0),MATCH('Sample list'!$I616,Index!$C$2:$V$2,0))))</f>
        <v>Custom (CGCATTGCAA-CGAGACTTCA)</v>
      </c>
      <c r="M616" s="84"/>
      <c r="N616" s="73" t="s">
        <v>110</v>
      </c>
      <c r="O616" s="84" t="s">
        <v>199</v>
      </c>
      <c r="P616" s="71">
        <f>IF('Sample list'!$D616="","",'Sample list'!$H616)</f>
        <v>50</v>
      </c>
      <c r="Q616" s="71">
        <f>IF('Sample list'!$D616="","",'Sample list'!$G616*'Sample list'!$H616)</f>
        <v>1285</v>
      </c>
      <c r="R616" s="82" t="s">
        <v>1173</v>
      </c>
      <c r="S616" s="82" t="str">
        <f>IF('Sample list'!$D616="","",CONCATENATE('Sample information'!$B$16,"_",'Sample list'!$R616,"_org_",'Sample list'!$M616))</f>
        <v>YB-4209_PL7_org_</v>
      </c>
      <c r="T616" s="72" t="str">
        <f>IF('Sample list'!$M616="","",(CONCATENATE(20,LEFT('Sample list'!$M616,2),"-",(MID('Sample list'!$M616,3,2)),"-",(RIGHT('Sample list'!$M616,2)))))</f>
        <v/>
      </c>
      <c r="U616" s="72" t="str">
        <f>IF('Sample list'!$D616="","",IF('Sample information'!$B$22="","RML",'Sample information'!$B$22))</f>
        <v>NEBNext Ultra II Library Prep</v>
      </c>
      <c r="V616" s="72" t="s">
        <v>112</v>
      </c>
      <c r="W616" s="73"/>
      <c r="X616" s="73"/>
      <c r="Y616" s="72"/>
      <c r="Z616" s="72"/>
      <c r="AA616" s="94"/>
      <c r="AB616" s="72"/>
      <c r="AC616" s="93"/>
      <c r="AD616" s="72"/>
      <c r="AE616" s="72"/>
      <c r="AF616" s="73"/>
      <c r="AG616" s="16"/>
      <c r="AH616" s="16"/>
      <c r="AI616" s="16"/>
      <c r="AJ616" s="16"/>
      <c r="AK616" s="16"/>
      <c r="AL616" s="16"/>
      <c r="AM616" s="16"/>
      <c r="AN616" s="16"/>
      <c r="AO616" s="16"/>
      <c r="AP616" s="16"/>
      <c r="AQ616" s="16"/>
      <c r="AR616" s="16"/>
      <c r="AS616" s="16"/>
      <c r="AT616" s="16"/>
      <c r="AU616" s="16"/>
      <c r="AV616" s="16"/>
      <c r="AW616" s="16"/>
      <c r="AX616" s="16"/>
      <c r="AY616" s="16"/>
      <c r="AZ616" s="16"/>
    </row>
    <row r="617" ht="15.75" customHeight="1">
      <c r="A617" s="90" t="str">
        <f>IF('Sample list'!$D617="","",CONCATENATE('Sample information'!B$16," #1"," ",'Sample list'!$M617))</f>
        <v>YB-4209 #1 </v>
      </c>
      <c r="B617" s="90" t="str">
        <f>IF('Sample list'!$D617="","",CONCATENATE('Sample information'!B$16,"-",'Sample list'!$D617))</f>
        <v>YB-4209-BGENL2501-24</v>
      </c>
      <c r="C617" s="91" t="s">
        <v>977</v>
      </c>
      <c r="D617" s="91" t="s">
        <v>1203</v>
      </c>
      <c r="E617" s="91" t="s">
        <v>115</v>
      </c>
      <c r="F617" s="82" t="s">
        <v>108</v>
      </c>
      <c r="G617" s="91">
        <v>25.7</v>
      </c>
      <c r="H617" s="91">
        <v>50.0</v>
      </c>
      <c r="I617" s="82"/>
      <c r="J617" s="82"/>
      <c r="K617" s="91" t="s">
        <v>653</v>
      </c>
      <c r="L617" s="90" t="str">
        <f t="array" ref="L617">IF('Sample list'!$I617="",CONCATENATE("Custom (",'Sample list'!$K617,")"),IF('Sample list'!$I617="No index","Custom (None)",INDEX(Index!$C$3:$V$230,MATCH('Sample list'!$J617,Index!$B$3:$B$230,0),MATCH('Sample list'!$I617,Index!$C$2:$V$2,0))))</f>
        <v>Custom (AAGGCCGGTT-TGTTCAGATC)</v>
      </c>
      <c r="M617" s="84"/>
      <c r="N617" s="73" t="s">
        <v>110</v>
      </c>
      <c r="O617" s="84" t="s">
        <v>202</v>
      </c>
      <c r="P617" s="71">
        <f>IF('Sample list'!$D617="","",'Sample list'!$H617)</f>
        <v>50</v>
      </c>
      <c r="Q617" s="71">
        <f>IF('Sample list'!$D617="","",'Sample list'!$G617*'Sample list'!$H617)</f>
        <v>1285</v>
      </c>
      <c r="R617" s="82" t="s">
        <v>1173</v>
      </c>
      <c r="S617" s="82" t="str">
        <f>IF('Sample list'!$D617="","",CONCATENATE('Sample information'!$B$16,"_",'Sample list'!$R617,"_org_",'Sample list'!$M617))</f>
        <v>YB-4209_PL7_org_</v>
      </c>
      <c r="T617" s="72" t="str">
        <f>IF('Sample list'!$M617="","",(CONCATENATE(20,LEFT('Sample list'!$M617,2),"-",(MID('Sample list'!$M617,3,2)),"-",(RIGHT('Sample list'!$M617,2)))))</f>
        <v/>
      </c>
      <c r="U617" s="72" t="str">
        <f>IF('Sample list'!$D617="","",IF('Sample information'!$B$22="","RML",'Sample information'!$B$22))</f>
        <v>NEBNext Ultra II Library Prep</v>
      </c>
      <c r="V617" s="72" t="s">
        <v>112</v>
      </c>
      <c r="W617" s="73"/>
      <c r="X617" s="73"/>
      <c r="Y617" s="72"/>
      <c r="Z617" s="72"/>
      <c r="AA617" s="94"/>
      <c r="AB617" s="72"/>
      <c r="AC617" s="93"/>
      <c r="AD617" s="72"/>
      <c r="AE617" s="72"/>
      <c r="AF617" s="73"/>
      <c r="AG617" s="16"/>
      <c r="AH617" s="16"/>
      <c r="AI617" s="16"/>
      <c r="AJ617" s="16"/>
      <c r="AK617" s="16"/>
      <c r="AL617" s="16"/>
      <c r="AM617" s="16"/>
      <c r="AN617" s="16"/>
      <c r="AO617" s="16"/>
      <c r="AP617" s="16"/>
      <c r="AQ617" s="16"/>
      <c r="AR617" s="16"/>
      <c r="AS617" s="16"/>
      <c r="AT617" s="16"/>
      <c r="AU617" s="16"/>
      <c r="AV617" s="16"/>
      <c r="AW617" s="16"/>
      <c r="AX617" s="16"/>
      <c r="AY617" s="16"/>
      <c r="AZ617" s="16"/>
    </row>
    <row r="618" ht="15.75" customHeight="1">
      <c r="A618" s="90" t="str">
        <f>IF('Sample list'!$D618="","",CONCATENATE('Sample information'!B$16," #1"," ",'Sample list'!$M618))</f>
        <v>YB-4209 #1 </v>
      </c>
      <c r="B618" s="90" t="str">
        <f>IF('Sample list'!$D618="","",CONCATENATE('Sample information'!B$16,"-",'Sample list'!$D618))</f>
        <v>YB-4209-BGENL2502-24</v>
      </c>
      <c r="C618" s="91" t="s">
        <v>977</v>
      </c>
      <c r="D618" s="91" t="s">
        <v>1204</v>
      </c>
      <c r="E618" s="91" t="s">
        <v>115</v>
      </c>
      <c r="F618" s="82" t="s">
        <v>108</v>
      </c>
      <c r="G618" s="91">
        <v>25.7</v>
      </c>
      <c r="H618" s="91">
        <v>50.0</v>
      </c>
      <c r="I618" s="82"/>
      <c r="J618" s="82"/>
      <c r="K618" s="91" t="s">
        <v>655</v>
      </c>
      <c r="L618" s="90" t="str">
        <f t="array" ref="L618">IF('Sample list'!$I618="",CONCATENATE("Custom (",'Sample list'!$K618,")"),IF('Sample list'!$I618="No index","Custom (None)",INDEX(Index!$C$3:$V$230,MATCH('Sample list'!$J618,Index!$B$3:$B$230,0),MATCH('Sample list'!$I618,Index!$C$2:$V$2,0))))</f>
        <v>Custom (AGCGATAATG-CGAGTTGCTT)</v>
      </c>
      <c r="M618" s="84"/>
      <c r="N618" s="73" t="s">
        <v>110</v>
      </c>
      <c r="O618" s="84" t="s">
        <v>205</v>
      </c>
      <c r="P618" s="71">
        <f>IF('Sample list'!$D618="","",'Sample list'!$H618)</f>
        <v>50</v>
      </c>
      <c r="Q618" s="71">
        <f>IF('Sample list'!$D618="","",'Sample list'!$G618*'Sample list'!$H618)</f>
        <v>1285</v>
      </c>
      <c r="R618" s="82" t="s">
        <v>1173</v>
      </c>
      <c r="S618" s="82" t="str">
        <f>IF('Sample list'!$D618="","",CONCATENATE('Sample information'!$B$16,"_",'Sample list'!$R618,"_org_",'Sample list'!$M618))</f>
        <v>YB-4209_PL7_org_</v>
      </c>
      <c r="T618" s="72" t="str">
        <f>IF('Sample list'!$M618="","",(CONCATENATE(20,LEFT('Sample list'!$M618,2),"-",(MID('Sample list'!$M618,3,2)),"-",(RIGHT('Sample list'!$M618,2)))))</f>
        <v/>
      </c>
      <c r="U618" s="72" t="str">
        <f>IF('Sample list'!$D618="","",IF('Sample information'!$B$22="","RML",'Sample information'!$B$22))</f>
        <v>NEBNext Ultra II Library Prep</v>
      </c>
      <c r="V618" s="72" t="s">
        <v>112</v>
      </c>
      <c r="W618" s="73"/>
      <c r="X618" s="73"/>
      <c r="Y618" s="72"/>
      <c r="Z618" s="72"/>
      <c r="AA618" s="94"/>
      <c r="AB618" s="72"/>
      <c r="AC618" s="93"/>
      <c r="AD618" s="72"/>
      <c r="AE618" s="72"/>
      <c r="AF618" s="73"/>
      <c r="AG618" s="16"/>
      <c r="AH618" s="16"/>
      <c r="AI618" s="16"/>
      <c r="AJ618" s="16"/>
      <c r="AK618" s="16"/>
      <c r="AL618" s="16"/>
      <c r="AM618" s="16"/>
      <c r="AN618" s="16"/>
      <c r="AO618" s="16"/>
      <c r="AP618" s="16"/>
      <c r="AQ618" s="16"/>
      <c r="AR618" s="16"/>
      <c r="AS618" s="16"/>
      <c r="AT618" s="16"/>
      <c r="AU618" s="16"/>
      <c r="AV618" s="16"/>
      <c r="AW618" s="16"/>
      <c r="AX618" s="16"/>
      <c r="AY618" s="16"/>
      <c r="AZ618" s="16"/>
    </row>
    <row r="619" ht="15.75" customHeight="1">
      <c r="A619" s="90" t="str">
        <f>IF('Sample list'!$D619="","",CONCATENATE('Sample information'!B$16," #1"," ",'Sample list'!$M619))</f>
        <v>YB-4209 #1 </v>
      </c>
      <c r="B619" s="90" t="str">
        <f>IF('Sample list'!$D619="","",CONCATENATE('Sample information'!B$16,"-",'Sample list'!$D619))</f>
        <v>YB-4209-BGENL2503-24</v>
      </c>
      <c r="C619" s="91" t="s">
        <v>977</v>
      </c>
      <c r="D619" s="91" t="s">
        <v>1205</v>
      </c>
      <c r="E619" s="91" t="s">
        <v>115</v>
      </c>
      <c r="F619" s="82" t="s">
        <v>108</v>
      </c>
      <c r="G619" s="91">
        <v>25.7</v>
      </c>
      <c r="H619" s="91">
        <v>50.0</v>
      </c>
      <c r="I619" s="82"/>
      <c r="J619" s="82"/>
      <c r="K619" s="91" t="s">
        <v>657</v>
      </c>
      <c r="L619" s="90" t="str">
        <f t="array" ref="L619">IF('Sample list'!$I619="",CONCATENATE("Custom (",'Sample list'!$K619,")"),IF('Sample list'!$I619="No index","Custom (None)",INDEX(Index!$C$3:$V$230,MATCH('Sample list'!$J619,Index!$B$3:$B$230,0),MATCH('Sample list'!$I619,Index!$C$2:$V$2,0))))</f>
        <v>Custom (TAGCTCAATG-ACTTCACATC)</v>
      </c>
      <c r="M619" s="84"/>
      <c r="N619" s="73" t="s">
        <v>110</v>
      </c>
      <c r="O619" s="84" t="s">
        <v>208</v>
      </c>
      <c r="P619" s="71">
        <f>IF('Sample list'!$D619="","",'Sample list'!$H619)</f>
        <v>50</v>
      </c>
      <c r="Q619" s="71">
        <f>IF('Sample list'!$D619="","",'Sample list'!$G619*'Sample list'!$H619)</f>
        <v>1285</v>
      </c>
      <c r="R619" s="82" t="s">
        <v>1173</v>
      </c>
      <c r="S619" s="82" t="str">
        <f>IF('Sample list'!$D619="","",CONCATENATE('Sample information'!$B$16,"_",'Sample list'!$R619,"_org_",'Sample list'!$M619))</f>
        <v>YB-4209_PL7_org_</v>
      </c>
      <c r="T619" s="72" t="str">
        <f>IF('Sample list'!$M619="","",(CONCATENATE(20,LEFT('Sample list'!$M619,2),"-",(MID('Sample list'!$M619,3,2)),"-",(RIGHT('Sample list'!$M619,2)))))</f>
        <v/>
      </c>
      <c r="U619" s="72" t="str">
        <f>IF('Sample list'!$D619="","",IF('Sample information'!$B$22="","RML",'Sample information'!$B$22))</f>
        <v>NEBNext Ultra II Library Prep</v>
      </c>
      <c r="V619" s="72" t="s">
        <v>112</v>
      </c>
      <c r="W619" s="73"/>
      <c r="X619" s="73"/>
      <c r="Y619" s="72"/>
      <c r="Z619" s="72"/>
      <c r="AA619" s="94"/>
      <c r="AB619" s="72"/>
      <c r="AC619" s="93"/>
      <c r="AD619" s="72"/>
      <c r="AE619" s="72"/>
      <c r="AF619" s="73"/>
      <c r="AG619" s="16"/>
      <c r="AH619" s="16"/>
      <c r="AI619" s="16"/>
      <c r="AJ619" s="16"/>
      <c r="AK619" s="16"/>
      <c r="AL619" s="16"/>
      <c r="AM619" s="16"/>
      <c r="AN619" s="16"/>
      <c r="AO619" s="16"/>
      <c r="AP619" s="16"/>
      <c r="AQ619" s="16"/>
      <c r="AR619" s="16"/>
      <c r="AS619" s="16"/>
      <c r="AT619" s="16"/>
      <c r="AU619" s="16"/>
      <c r="AV619" s="16"/>
      <c r="AW619" s="16"/>
      <c r="AX619" s="16"/>
      <c r="AY619" s="16"/>
      <c r="AZ619" s="16"/>
    </row>
    <row r="620" ht="15.75" customHeight="1">
      <c r="A620" s="90" t="str">
        <f>IF('Sample list'!$D620="","",CONCATENATE('Sample information'!B$16," #1"," ",'Sample list'!$M620))</f>
        <v>YB-4209 #1 </v>
      </c>
      <c r="B620" s="90" t="str">
        <f>IF('Sample list'!$D620="","",CONCATENATE('Sample information'!B$16,"-",'Sample list'!$D620))</f>
        <v>YB-4209-BGENL2504-24</v>
      </c>
      <c r="C620" s="91" t="s">
        <v>977</v>
      </c>
      <c r="D620" s="91" t="s">
        <v>1206</v>
      </c>
      <c r="E620" s="91" t="s">
        <v>115</v>
      </c>
      <c r="F620" s="82" t="s">
        <v>108</v>
      </c>
      <c r="G620" s="91">
        <v>25.7</v>
      </c>
      <c r="H620" s="91">
        <v>50.0</v>
      </c>
      <c r="I620" s="82"/>
      <c r="J620" s="82"/>
      <c r="K620" s="91" t="s">
        <v>659</v>
      </c>
      <c r="L620" s="90" t="str">
        <f t="array" ref="L620">IF('Sample list'!$I620="",CONCATENATE("Custom (",'Sample list'!$K620,")"),IF('Sample list'!$I620="No index","Custom (None)",INDEX(Index!$C$3:$V$230,MATCH('Sample list'!$J620,Index!$B$3:$B$230,0),MATCH('Sample list'!$I620,Index!$C$2:$V$2,0))))</f>
        <v>Custom (GATTCCGAAG-CGTCGGTAAG)</v>
      </c>
      <c r="M620" s="84"/>
      <c r="N620" s="73" t="s">
        <v>110</v>
      </c>
      <c r="O620" s="84" t="s">
        <v>211</v>
      </c>
      <c r="P620" s="71">
        <f>IF('Sample list'!$D620="","",'Sample list'!$H620)</f>
        <v>50</v>
      </c>
      <c r="Q620" s="71">
        <f>IF('Sample list'!$D620="","",'Sample list'!$G620*'Sample list'!$H620)</f>
        <v>1285</v>
      </c>
      <c r="R620" s="82" t="s">
        <v>1173</v>
      </c>
      <c r="S620" s="82" t="str">
        <f>IF('Sample list'!$D620="","",CONCATENATE('Sample information'!$B$16,"_",'Sample list'!$R620,"_org_",'Sample list'!$M620))</f>
        <v>YB-4209_PL7_org_</v>
      </c>
      <c r="T620" s="72" t="str">
        <f>IF('Sample list'!$M620="","",(CONCATENATE(20,LEFT('Sample list'!$M620,2),"-",(MID('Sample list'!$M620,3,2)),"-",(RIGHT('Sample list'!$M620,2)))))</f>
        <v/>
      </c>
      <c r="U620" s="72" t="str">
        <f>IF('Sample list'!$D620="","",IF('Sample information'!$B$22="","RML",'Sample information'!$B$22))</f>
        <v>NEBNext Ultra II Library Prep</v>
      </c>
      <c r="V620" s="72" t="s">
        <v>112</v>
      </c>
      <c r="W620" s="73"/>
      <c r="X620" s="73"/>
      <c r="Y620" s="72"/>
      <c r="Z620" s="72"/>
      <c r="AA620" s="94"/>
      <c r="AB620" s="72"/>
      <c r="AC620" s="93"/>
      <c r="AD620" s="72"/>
      <c r="AE620" s="72"/>
      <c r="AF620" s="73"/>
      <c r="AG620" s="16"/>
      <c r="AH620" s="16"/>
      <c r="AI620" s="16"/>
      <c r="AJ620" s="16"/>
      <c r="AK620" s="16"/>
      <c r="AL620" s="16"/>
      <c r="AM620" s="16"/>
      <c r="AN620" s="16"/>
      <c r="AO620" s="16"/>
      <c r="AP620" s="16"/>
      <c r="AQ620" s="16"/>
      <c r="AR620" s="16"/>
      <c r="AS620" s="16"/>
      <c r="AT620" s="16"/>
      <c r="AU620" s="16"/>
      <c r="AV620" s="16"/>
      <c r="AW620" s="16"/>
      <c r="AX620" s="16"/>
      <c r="AY620" s="16"/>
      <c r="AZ620" s="16"/>
    </row>
    <row r="621" ht="15.75" customHeight="1">
      <c r="A621" s="90" t="str">
        <f>IF('Sample list'!$D621="","",CONCATENATE('Sample information'!B$16," #1"," ",'Sample list'!$M621))</f>
        <v>YB-4209 #1 </v>
      </c>
      <c r="B621" s="90" t="str">
        <f>IF('Sample list'!$D621="","",CONCATENATE('Sample information'!B$16,"-",'Sample list'!$D621))</f>
        <v>YB-4209-BGENL2505-24</v>
      </c>
      <c r="C621" s="91" t="s">
        <v>977</v>
      </c>
      <c r="D621" s="91" t="s">
        <v>1207</v>
      </c>
      <c r="E621" s="91" t="s">
        <v>115</v>
      </c>
      <c r="F621" s="82" t="s">
        <v>108</v>
      </c>
      <c r="G621" s="91">
        <v>25.7</v>
      </c>
      <c r="H621" s="91">
        <v>50.0</v>
      </c>
      <c r="I621" s="82"/>
      <c r="J621" s="82"/>
      <c r="K621" s="91" t="s">
        <v>661</v>
      </c>
      <c r="L621" s="90" t="str">
        <f t="array" ref="L621">IF('Sample list'!$I621="",CONCATENATE("Custom (",'Sample list'!$K621,")"),IF('Sample list'!$I621="No index","Custom (None)",INDEX(Index!$C$3:$V$230,MATCH('Sample list'!$J621,Index!$B$3:$B$230,0),MATCH('Sample list'!$I621,Index!$C$2:$V$2,0))))</f>
        <v>Custom (TAGTGTGGTT-CCTCTGCTGA)</v>
      </c>
      <c r="M621" s="84"/>
      <c r="N621" s="73" t="s">
        <v>110</v>
      </c>
      <c r="O621" s="84" t="s">
        <v>214</v>
      </c>
      <c r="P621" s="71">
        <f>IF('Sample list'!$D621="","",'Sample list'!$H621)</f>
        <v>50</v>
      </c>
      <c r="Q621" s="71">
        <f>IF('Sample list'!$D621="","",'Sample list'!$G621*'Sample list'!$H621)</f>
        <v>1285</v>
      </c>
      <c r="R621" s="82" t="s">
        <v>1173</v>
      </c>
      <c r="S621" s="82" t="str">
        <f>IF('Sample list'!$D621="","",CONCATENATE('Sample information'!$B$16,"_",'Sample list'!$R621,"_org_",'Sample list'!$M621))</f>
        <v>YB-4209_PL7_org_</v>
      </c>
      <c r="T621" s="72" t="str">
        <f>IF('Sample list'!$M621="","",(CONCATENATE(20,LEFT('Sample list'!$M621,2),"-",(MID('Sample list'!$M621,3,2)),"-",(RIGHT('Sample list'!$M621,2)))))</f>
        <v/>
      </c>
      <c r="U621" s="72" t="str">
        <f>IF('Sample list'!$D621="","",IF('Sample information'!$B$22="","RML",'Sample information'!$B$22))</f>
        <v>NEBNext Ultra II Library Prep</v>
      </c>
      <c r="V621" s="72" t="s">
        <v>112</v>
      </c>
      <c r="W621" s="73"/>
      <c r="X621" s="73"/>
      <c r="Y621" s="72"/>
      <c r="Z621" s="72"/>
      <c r="AA621" s="94"/>
      <c r="AB621" s="72"/>
      <c r="AC621" s="93"/>
      <c r="AD621" s="72"/>
      <c r="AE621" s="72"/>
      <c r="AF621" s="73"/>
      <c r="AG621" s="16"/>
      <c r="AH621" s="16"/>
      <c r="AI621" s="16"/>
      <c r="AJ621" s="16"/>
      <c r="AK621" s="16"/>
      <c r="AL621" s="16"/>
      <c r="AM621" s="16"/>
      <c r="AN621" s="16"/>
      <c r="AO621" s="16"/>
      <c r="AP621" s="16"/>
      <c r="AQ621" s="16"/>
      <c r="AR621" s="16"/>
      <c r="AS621" s="16"/>
      <c r="AT621" s="16"/>
      <c r="AU621" s="16"/>
      <c r="AV621" s="16"/>
      <c r="AW621" s="16"/>
      <c r="AX621" s="16"/>
      <c r="AY621" s="16"/>
      <c r="AZ621" s="16"/>
    </row>
    <row r="622" ht="15.75" customHeight="1">
      <c r="A622" s="90" t="str">
        <f>IF('Sample list'!$D622="","",CONCATENATE('Sample information'!B$16," #1"," ",'Sample list'!$M622))</f>
        <v>YB-4209 #1 </v>
      </c>
      <c r="B622" s="90" t="str">
        <f>IF('Sample list'!$D622="","",CONCATENATE('Sample information'!B$16,"-",'Sample list'!$D622))</f>
        <v>YB-4209-BGENL2506-24</v>
      </c>
      <c r="C622" s="91" t="s">
        <v>977</v>
      </c>
      <c r="D622" s="91" t="s">
        <v>1208</v>
      </c>
      <c r="E622" s="91" t="s">
        <v>115</v>
      </c>
      <c r="F622" s="82" t="s">
        <v>108</v>
      </c>
      <c r="G622" s="91">
        <v>25.7</v>
      </c>
      <c r="H622" s="91">
        <v>50.0</v>
      </c>
      <c r="I622" s="82"/>
      <c r="J622" s="82"/>
      <c r="K622" s="91" t="s">
        <v>663</v>
      </c>
      <c r="L622" s="90" t="str">
        <f t="array" ref="L622">IF('Sample list'!$I622="",CONCATENATE("Custom (",'Sample list'!$K622,")"),IF('Sample list'!$I622="No index","Custom (None)",INDEX(Index!$C$3:$V$230,MATCH('Sample list'!$J622,Index!$B$3:$B$230,0),MATCH('Sample list'!$I622,Index!$C$2:$V$2,0))))</f>
        <v>Custom (TCCGCTGTAC-CAATCTGTGT)</v>
      </c>
      <c r="M622" s="84"/>
      <c r="N622" s="73" t="s">
        <v>110</v>
      </c>
      <c r="O622" s="84" t="s">
        <v>217</v>
      </c>
      <c r="P622" s="71">
        <f>IF('Sample list'!$D622="","",'Sample list'!$H622)</f>
        <v>50</v>
      </c>
      <c r="Q622" s="71">
        <f>IF('Sample list'!$D622="","",'Sample list'!$G622*'Sample list'!$H622)</f>
        <v>1285</v>
      </c>
      <c r="R622" s="82" t="s">
        <v>1173</v>
      </c>
      <c r="S622" s="82" t="str">
        <f>IF('Sample list'!$D622="","",CONCATENATE('Sample information'!$B$16,"_",'Sample list'!$R622,"_org_",'Sample list'!$M622))</f>
        <v>YB-4209_PL7_org_</v>
      </c>
      <c r="T622" s="72" t="str">
        <f>IF('Sample list'!$M622="","",(CONCATENATE(20,LEFT('Sample list'!$M622,2),"-",(MID('Sample list'!$M622,3,2)),"-",(RIGHT('Sample list'!$M622,2)))))</f>
        <v/>
      </c>
      <c r="U622" s="72" t="str">
        <f>IF('Sample list'!$D622="","",IF('Sample information'!$B$22="","RML",'Sample information'!$B$22))</f>
        <v>NEBNext Ultra II Library Prep</v>
      </c>
      <c r="V622" s="72" t="s">
        <v>112</v>
      </c>
      <c r="W622" s="73"/>
      <c r="X622" s="73"/>
      <c r="Y622" s="72"/>
      <c r="Z622" s="72"/>
      <c r="AA622" s="94"/>
      <c r="AB622" s="72"/>
      <c r="AC622" s="93"/>
      <c r="AD622" s="72"/>
      <c r="AE622" s="72"/>
      <c r="AF622" s="73"/>
      <c r="AG622" s="16"/>
      <c r="AH622" s="16"/>
      <c r="AI622" s="16"/>
      <c r="AJ622" s="16"/>
      <c r="AK622" s="16"/>
      <c r="AL622" s="16"/>
      <c r="AM622" s="16"/>
      <c r="AN622" s="16"/>
      <c r="AO622" s="16"/>
      <c r="AP622" s="16"/>
      <c r="AQ622" s="16"/>
      <c r="AR622" s="16"/>
      <c r="AS622" s="16"/>
      <c r="AT622" s="16"/>
      <c r="AU622" s="16"/>
      <c r="AV622" s="16"/>
      <c r="AW622" s="16"/>
      <c r="AX622" s="16"/>
      <c r="AY622" s="16"/>
      <c r="AZ622" s="16"/>
    </row>
    <row r="623" ht="15.75" customHeight="1">
      <c r="A623" s="90" t="str">
        <f>IF('Sample list'!$D623="","",CONCATENATE('Sample information'!B$16," #1"," ",'Sample list'!$M623))</f>
        <v>YB-4209 #1 </v>
      </c>
      <c r="B623" s="90" t="str">
        <f>IF('Sample list'!$D623="","",CONCATENATE('Sample information'!B$16,"-",'Sample list'!$D623))</f>
        <v>YB-4209-BGENL2507-24</v>
      </c>
      <c r="C623" s="91" t="s">
        <v>977</v>
      </c>
      <c r="D623" s="91" t="s">
        <v>1209</v>
      </c>
      <c r="E623" s="91" t="s">
        <v>115</v>
      </c>
      <c r="F623" s="82" t="s">
        <v>108</v>
      </c>
      <c r="G623" s="91">
        <v>25.7</v>
      </c>
      <c r="H623" s="91">
        <v>50.0</v>
      </c>
      <c r="I623" s="82"/>
      <c r="J623" s="82"/>
      <c r="K623" s="91" t="s">
        <v>665</v>
      </c>
      <c r="L623" s="90" t="str">
        <f t="array" ref="L623">IF('Sample list'!$I623="",CONCATENATE("Custom (",'Sample list'!$K623,")"),IF('Sample list'!$I623="No index","Custom (None)",INDEX(Index!$C$3:$V$230,MATCH('Sample list'!$J623,Index!$B$3:$B$230,0),MATCH('Sample list'!$I623,Index!$C$2:$V$2,0))))</f>
        <v>Custom (CTGTTGAAGT-GCGTGAGCAT)</v>
      </c>
      <c r="M623" s="84"/>
      <c r="N623" s="73" t="s">
        <v>110</v>
      </c>
      <c r="O623" s="84" t="s">
        <v>220</v>
      </c>
      <c r="P623" s="71">
        <f>IF('Sample list'!$D623="","",'Sample list'!$H623)</f>
        <v>50</v>
      </c>
      <c r="Q623" s="71">
        <f>IF('Sample list'!$D623="","",'Sample list'!$G623*'Sample list'!$H623)</f>
        <v>1285</v>
      </c>
      <c r="R623" s="82" t="s">
        <v>1173</v>
      </c>
      <c r="S623" s="82" t="str">
        <f>IF('Sample list'!$D623="","",CONCATENATE('Sample information'!$B$16,"_",'Sample list'!$R623,"_org_",'Sample list'!$M623))</f>
        <v>YB-4209_PL7_org_</v>
      </c>
      <c r="T623" s="72" t="str">
        <f>IF('Sample list'!$M623="","",(CONCATENATE(20,LEFT('Sample list'!$M623,2),"-",(MID('Sample list'!$M623,3,2)),"-",(RIGHT('Sample list'!$M623,2)))))</f>
        <v/>
      </c>
      <c r="U623" s="72" t="str">
        <f>IF('Sample list'!$D623="","",IF('Sample information'!$B$22="","RML",'Sample information'!$B$22))</f>
        <v>NEBNext Ultra II Library Prep</v>
      </c>
      <c r="V623" s="72" t="s">
        <v>112</v>
      </c>
      <c r="W623" s="73"/>
      <c r="X623" s="73"/>
      <c r="Y623" s="72"/>
      <c r="Z623" s="72"/>
      <c r="AA623" s="94"/>
      <c r="AB623" s="72"/>
      <c r="AC623" s="93"/>
      <c r="AD623" s="72"/>
      <c r="AE623" s="72"/>
      <c r="AF623" s="73"/>
      <c r="AG623" s="16"/>
      <c r="AH623" s="16"/>
      <c r="AI623" s="16"/>
      <c r="AJ623" s="16"/>
      <c r="AK623" s="16"/>
      <c r="AL623" s="16"/>
      <c r="AM623" s="16"/>
      <c r="AN623" s="16"/>
      <c r="AO623" s="16"/>
      <c r="AP623" s="16"/>
      <c r="AQ623" s="16"/>
      <c r="AR623" s="16"/>
      <c r="AS623" s="16"/>
      <c r="AT623" s="16"/>
      <c r="AU623" s="16"/>
      <c r="AV623" s="16"/>
      <c r="AW623" s="16"/>
      <c r="AX623" s="16"/>
      <c r="AY623" s="16"/>
      <c r="AZ623" s="16"/>
    </row>
    <row r="624" ht="15.75" customHeight="1">
      <c r="A624" s="90" t="str">
        <f>IF('Sample list'!$D624="","",CONCATENATE('Sample information'!B$16," #1"," ",'Sample list'!$M624))</f>
        <v>YB-4209 #1 </v>
      </c>
      <c r="B624" s="90" t="str">
        <f>IF('Sample list'!$D624="","",CONCATENATE('Sample information'!B$16,"-",'Sample list'!$D624))</f>
        <v>YB-4209-BGENL2508-24</v>
      </c>
      <c r="C624" s="91" t="s">
        <v>977</v>
      </c>
      <c r="D624" s="91" t="s">
        <v>1210</v>
      </c>
      <c r="E624" s="91" t="s">
        <v>115</v>
      </c>
      <c r="F624" s="82" t="s">
        <v>108</v>
      </c>
      <c r="G624" s="91">
        <v>25.7</v>
      </c>
      <c r="H624" s="91">
        <v>50.0</v>
      </c>
      <c r="I624" s="82"/>
      <c r="J624" s="82"/>
      <c r="K624" s="91" t="s">
        <v>667</v>
      </c>
      <c r="L624" s="90" t="str">
        <f t="array" ref="L624">IF('Sample list'!$I624="",CONCATENATE("Custom (",'Sample list'!$K624,")"),IF('Sample list'!$I624="No index","Custom (None)",INDEX(Index!$C$3:$V$230,MATCH('Sample list'!$J624,Index!$B$3:$B$230,0),MATCH('Sample list'!$I624,Index!$C$2:$V$2,0))))</f>
        <v>Custom (CTATTGTCCA-GAGTCCTGTG)</v>
      </c>
      <c r="M624" s="84"/>
      <c r="N624" s="73" t="s">
        <v>110</v>
      </c>
      <c r="O624" s="84" t="s">
        <v>223</v>
      </c>
      <c r="P624" s="71">
        <f>IF('Sample list'!$D624="","",'Sample list'!$H624)</f>
        <v>50</v>
      </c>
      <c r="Q624" s="71">
        <f>IF('Sample list'!$D624="","",'Sample list'!$G624*'Sample list'!$H624)</f>
        <v>1285</v>
      </c>
      <c r="R624" s="82" t="s">
        <v>1173</v>
      </c>
      <c r="S624" s="82" t="str">
        <f>IF('Sample list'!$D624="","",CONCATENATE('Sample information'!$B$16,"_",'Sample list'!$R624,"_org_",'Sample list'!$M624))</f>
        <v>YB-4209_PL7_org_</v>
      </c>
      <c r="T624" s="72" t="str">
        <f>IF('Sample list'!$M624="","",(CONCATENATE(20,LEFT('Sample list'!$M624,2),"-",(MID('Sample list'!$M624,3,2)),"-",(RIGHT('Sample list'!$M624,2)))))</f>
        <v/>
      </c>
      <c r="U624" s="72" t="str">
        <f>IF('Sample list'!$D624="","",IF('Sample information'!$B$22="","RML",'Sample information'!$B$22))</f>
        <v>NEBNext Ultra II Library Prep</v>
      </c>
      <c r="V624" s="72" t="s">
        <v>112</v>
      </c>
      <c r="W624" s="73"/>
      <c r="X624" s="73"/>
      <c r="Y624" s="72"/>
      <c r="Z624" s="72"/>
      <c r="AA624" s="94"/>
      <c r="AB624" s="72"/>
      <c r="AC624" s="93"/>
      <c r="AD624" s="72"/>
      <c r="AE624" s="72"/>
      <c r="AF624" s="73"/>
      <c r="AG624" s="16"/>
      <c r="AH624" s="16"/>
      <c r="AI624" s="16"/>
      <c r="AJ624" s="16"/>
      <c r="AK624" s="16"/>
      <c r="AL624" s="16"/>
      <c r="AM624" s="16"/>
      <c r="AN624" s="16"/>
      <c r="AO624" s="16"/>
      <c r="AP624" s="16"/>
      <c r="AQ624" s="16"/>
      <c r="AR624" s="16"/>
      <c r="AS624" s="16"/>
      <c r="AT624" s="16"/>
      <c r="AU624" s="16"/>
      <c r="AV624" s="16"/>
      <c r="AW624" s="16"/>
      <c r="AX624" s="16"/>
      <c r="AY624" s="16"/>
      <c r="AZ624" s="16"/>
    </row>
    <row r="625" ht="15.75" customHeight="1">
      <c r="A625" s="90" t="str">
        <f>IF('Sample list'!$D625="","",CONCATENATE('Sample information'!B$16," #1"," ",'Sample list'!$M625))</f>
        <v>YB-4209 #1 </v>
      </c>
      <c r="B625" s="90" t="str">
        <f>IF('Sample list'!$D625="","",CONCATENATE('Sample information'!B$16,"-",'Sample list'!$D625))</f>
        <v>YB-4209-BGENL2509-24</v>
      </c>
      <c r="C625" s="91" t="s">
        <v>977</v>
      </c>
      <c r="D625" s="91" t="s">
        <v>1211</v>
      </c>
      <c r="E625" s="91" t="s">
        <v>115</v>
      </c>
      <c r="F625" s="82" t="s">
        <v>108</v>
      </c>
      <c r="G625" s="91">
        <v>25.7</v>
      </c>
      <c r="H625" s="91">
        <v>50.0</v>
      </c>
      <c r="I625" s="82"/>
      <c r="J625" s="82"/>
      <c r="K625" s="91" t="s">
        <v>669</v>
      </c>
      <c r="L625" s="90" t="str">
        <f t="array" ref="L625">IF('Sample list'!$I625="",CONCATENATE("Custom (",'Sample list'!$K625,")"),IF('Sample list'!$I625="No index","Custom (None)",INDEX(Index!$C$3:$V$230,MATCH('Sample list'!$J625,Index!$B$3:$B$230,0),MATCH('Sample list'!$I625,Index!$C$2:$V$2,0))))</f>
        <v>Custom (ATCCGTGTGA-CTTCTGATCG)</v>
      </c>
      <c r="M625" s="84"/>
      <c r="N625" s="73" t="s">
        <v>110</v>
      </c>
      <c r="O625" s="84" t="s">
        <v>226</v>
      </c>
      <c r="P625" s="71">
        <f>IF('Sample list'!$D625="","",'Sample list'!$H625)</f>
        <v>50</v>
      </c>
      <c r="Q625" s="71">
        <f>IF('Sample list'!$D625="","",'Sample list'!$G625*'Sample list'!$H625)</f>
        <v>1285</v>
      </c>
      <c r="R625" s="82" t="s">
        <v>1173</v>
      </c>
      <c r="S625" s="82" t="str">
        <f>IF('Sample list'!$D625="","",CONCATENATE('Sample information'!$B$16,"_",'Sample list'!$R625,"_org_",'Sample list'!$M625))</f>
        <v>YB-4209_PL7_org_</v>
      </c>
      <c r="T625" s="72" t="str">
        <f>IF('Sample list'!$M625="","",(CONCATENATE(20,LEFT('Sample list'!$M625,2),"-",(MID('Sample list'!$M625,3,2)),"-",(RIGHT('Sample list'!$M625,2)))))</f>
        <v/>
      </c>
      <c r="U625" s="72" t="str">
        <f>IF('Sample list'!$D625="","",IF('Sample information'!$B$22="","RML",'Sample information'!$B$22))</f>
        <v>NEBNext Ultra II Library Prep</v>
      </c>
      <c r="V625" s="72" t="s">
        <v>112</v>
      </c>
      <c r="W625" s="73"/>
      <c r="X625" s="73"/>
      <c r="Y625" s="72"/>
      <c r="Z625" s="72"/>
      <c r="AA625" s="94"/>
      <c r="AB625" s="72"/>
      <c r="AC625" s="93"/>
      <c r="AD625" s="72"/>
      <c r="AE625" s="72"/>
      <c r="AF625" s="73"/>
      <c r="AG625" s="16"/>
      <c r="AH625" s="16"/>
      <c r="AI625" s="16"/>
      <c r="AJ625" s="16"/>
      <c r="AK625" s="16"/>
      <c r="AL625" s="16"/>
      <c r="AM625" s="16"/>
      <c r="AN625" s="16"/>
      <c r="AO625" s="16"/>
      <c r="AP625" s="16"/>
      <c r="AQ625" s="16"/>
      <c r="AR625" s="16"/>
      <c r="AS625" s="16"/>
      <c r="AT625" s="16"/>
      <c r="AU625" s="16"/>
      <c r="AV625" s="16"/>
      <c r="AW625" s="16"/>
      <c r="AX625" s="16"/>
      <c r="AY625" s="16"/>
      <c r="AZ625" s="16"/>
    </row>
    <row r="626" ht="15.75" customHeight="1">
      <c r="A626" s="90" t="str">
        <f>IF('Sample list'!$D626="","",CONCATENATE('Sample information'!B$16," #1"," ",'Sample list'!$M626))</f>
        <v>YB-4209 #1 </v>
      </c>
      <c r="B626" s="90" t="str">
        <f>IF('Sample list'!$D626="","",CONCATENATE('Sample information'!B$16,"-",'Sample list'!$D626))</f>
        <v>YB-4209-BGENL2510-24</v>
      </c>
      <c r="C626" s="91" t="s">
        <v>977</v>
      </c>
      <c r="D626" s="91" t="s">
        <v>1212</v>
      </c>
      <c r="E626" s="91" t="s">
        <v>115</v>
      </c>
      <c r="F626" s="82" t="s">
        <v>108</v>
      </c>
      <c r="G626" s="91">
        <v>25.7</v>
      </c>
      <c r="H626" s="91">
        <v>50.0</v>
      </c>
      <c r="I626" s="82"/>
      <c r="J626" s="82"/>
      <c r="K626" s="91" t="s">
        <v>671</v>
      </c>
      <c r="L626" s="90" t="str">
        <f t="array" ref="L626">IF('Sample list'!$I626="",CONCATENATE("Custom (",'Sample list'!$K626,")"),IF('Sample list'!$I626="No index","Custom (None)",INDEX(Index!$C$3:$V$230,MATCH('Sample list'!$J626,Index!$B$3:$B$230,0),MATCH('Sample list'!$I626,Index!$C$2:$V$2,0))))</f>
        <v>Custom (ACCGTATCCT-AACCACGTCA)</v>
      </c>
      <c r="M626" s="84"/>
      <c r="N626" s="73" t="s">
        <v>110</v>
      </c>
      <c r="O626" s="84" t="s">
        <v>229</v>
      </c>
      <c r="P626" s="71">
        <f>IF('Sample list'!$D626="","",'Sample list'!$H626)</f>
        <v>50</v>
      </c>
      <c r="Q626" s="71">
        <f>IF('Sample list'!$D626="","",'Sample list'!$G626*'Sample list'!$H626)</f>
        <v>1285</v>
      </c>
      <c r="R626" s="82" t="s">
        <v>1173</v>
      </c>
      <c r="S626" s="82" t="str">
        <f>IF('Sample list'!$D626="","",CONCATENATE('Sample information'!$B$16,"_",'Sample list'!$R626,"_org_",'Sample list'!$M626))</f>
        <v>YB-4209_PL7_org_</v>
      </c>
      <c r="T626" s="72" t="str">
        <f>IF('Sample list'!$M626="","",(CONCATENATE(20,LEFT('Sample list'!$M626,2),"-",(MID('Sample list'!$M626,3,2)),"-",(RIGHT('Sample list'!$M626,2)))))</f>
        <v/>
      </c>
      <c r="U626" s="72" t="str">
        <f>IF('Sample list'!$D626="","",IF('Sample information'!$B$22="","RML",'Sample information'!$B$22))</f>
        <v>NEBNext Ultra II Library Prep</v>
      </c>
      <c r="V626" s="72" t="s">
        <v>112</v>
      </c>
      <c r="W626" s="73"/>
      <c r="X626" s="73"/>
      <c r="Y626" s="72"/>
      <c r="Z626" s="72"/>
      <c r="AA626" s="94"/>
      <c r="AB626" s="72"/>
      <c r="AC626" s="93"/>
      <c r="AD626" s="72"/>
      <c r="AE626" s="72"/>
      <c r="AF626" s="73"/>
      <c r="AG626" s="16"/>
      <c r="AH626" s="16"/>
      <c r="AI626" s="16"/>
      <c r="AJ626" s="16"/>
      <c r="AK626" s="16"/>
      <c r="AL626" s="16"/>
      <c r="AM626" s="16"/>
      <c r="AN626" s="16"/>
      <c r="AO626" s="16"/>
      <c r="AP626" s="16"/>
      <c r="AQ626" s="16"/>
      <c r="AR626" s="16"/>
      <c r="AS626" s="16"/>
      <c r="AT626" s="16"/>
      <c r="AU626" s="16"/>
      <c r="AV626" s="16"/>
      <c r="AW626" s="16"/>
      <c r="AX626" s="16"/>
      <c r="AY626" s="16"/>
      <c r="AZ626" s="16"/>
    </row>
    <row r="627" ht="15.75" customHeight="1">
      <c r="A627" s="90" t="str">
        <f>IF('Sample list'!$D627="","",CONCATENATE('Sample information'!B$16," #1"," ",'Sample list'!$M627))</f>
        <v>YB-4209 #1 </v>
      </c>
      <c r="B627" s="90" t="str">
        <f>IF('Sample list'!$D627="","",CONCATENATE('Sample information'!B$16,"-",'Sample list'!$D627))</f>
        <v>YB-4209-BGENL2511-24</v>
      </c>
      <c r="C627" s="91" t="s">
        <v>977</v>
      </c>
      <c r="D627" s="91" t="s">
        <v>1213</v>
      </c>
      <c r="E627" s="91" t="s">
        <v>115</v>
      </c>
      <c r="F627" s="82" t="s">
        <v>108</v>
      </c>
      <c r="G627" s="91">
        <v>25.7</v>
      </c>
      <c r="H627" s="91">
        <v>50.0</v>
      </c>
      <c r="I627" s="82"/>
      <c r="J627" s="82"/>
      <c r="K627" s="91" t="s">
        <v>673</v>
      </c>
      <c r="L627" s="90" t="str">
        <f t="array" ref="L627">IF('Sample list'!$I627="",CONCATENATE("Custom (",'Sample list'!$K627,")"),IF('Sample list'!$I627="No index","Custom (None)",INDEX(Index!$C$3:$V$230,MATCH('Sample list'!$J627,Index!$B$3:$B$230,0),MATCH('Sample list'!$I627,Index!$C$2:$V$2,0))))</f>
        <v>Custom (GACCTGTAGC-TTATGCAGGA)</v>
      </c>
      <c r="M627" s="84"/>
      <c r="N627" s="73" t="s">
        <v>110</v>
      </c>
      <c r="O627" s="84" t="s">
        <v>232</v>
      </c>
      <c r="P627" s="71">
        <f>IF('Sample list'!$D627="","",'Sample list'!$H627)</f>
        <v>50</v>
      </c>
      <c r="Q627" s="71">
        <f>IF('Sample list'!$D627="","",'Sample list'!$G627*'Sample list'!$H627)</f>
        <v>1285</v>
      </c>
      <c r="R627" s="82" t="s">
        <v>1173</v>
      </c>
      <c r="S627" s="82" t="str">
        <f>IF('Sample list'!$D627="","",CONCATENATE('Sample information'!$B$16,"_",'Sample list'!$R627,"_org_",'Sample list'!$M627))</f>
        <v>YB-4209_PL7_org_</v>
      </c>
      <c r="T627" s="72" t="str">
        <f>IF('Sample list'!$M627="","",(CONCATENATE(20,LEFT('Sample list'!$M627,2),"-",(MID('Sample list'!$M627,3,2)),"-",(RIGHT('Sample list'!$M627,2)))))</f>
        <v/>
      </c>
      <c r="U627" s="72" t="str">
        <f>IF('Sample list'!$D627="","",IF('Sample information'!$B$22="","RML",'Sample information'!$B$22))</f>
        <v>NEBNext Ultra II Library Prep</v>
      </c>
      <c r="V627" s="72" t="s">
        <v>112</v>
      </c>
      <c r="W627" s="73"/>
      <c r="X627" s="73"/>
      <c r="Y627" s="72"/>
      <c r="Z627" s="72"/>
      <c r="AA627" s="94"/>
      <c r="AB627" s="72"/>
      <c r="AC627" s="93"/>
      <c r="AD627" s="72"/>
      <c r="AE627" s="72"/>
      <c r="AF627" s="73"/>
      <c r="AG627" s="16"/>
      <c r="AH627" s="16"/>
      <c r="AI627" s="16"/>
      <c r="AJ627" s="16"/>
      <c r="AK627" s="16"/>
      <c r="AL627" s="16"/>
      <c r="AM627" s="16"/>
      <c r="AN627" s="16"/>
      <c r="AO627" s="16"/>
      <c r="AP627" s="16"/>
      <c r="AQ627" s="16"/>
      <c r="AR627" s="16"/>
      <c r="AS627" s="16"/>
      <c r="AT627" s="16"/>
      <c r="AU627" s="16"/>
      <c r="AV627" s="16"/>
      <c r="AW627" s="16"/>
      <c r="AX627" s="16"/>
      <c r="AY627" s="16"/>
      <c r="AZ627" s="16"/>
    </row>
    <row r="628" ht="15.75" customHeight="1">
      <c r="A628" s="90" t="str">
        <f>IF('Sample list'!$D628="","",CONCATENATE('Sample information'!B$16," #1"," ",'Sample list'!$M628))</f>
        <v>YB-4209 #1 </v>
      </c>
      <c r="B628" s="90" t="str">
        <f>IF('Sample list'!$D628="","",CONCATENATE('Sample information'!B$16,"-",'Sample list'!$D628))</f>
        <v>YB-4209-BGENL2512-24</v>
      </c>
      <c r="C628" s="91" t="s">
        <v>977</v>
      </c>
      <c r="D628" s="91" t="s">
        <v>1214</v>
      </c>
      <c r="E628" s="91" t="s">
        <v>115</v>
      </c>
      <c r="F628" s="82" t="s">
        <v>108</v>
      </c>
      <c r="G628" s="91">
        <v>25.7</v>
      </c>
      <c r="H628" s="91">
        <v>50.0</v>
      </c>
      <c r="I628" s="82"/>
      <c r="J628" s="82"/>
      <c r="K628" s="91" t="s">
        <v>675</v>
      </c>
      <c r="L628" s="90" t="str">
        <f t="array" ref="L628">IF('Sample list'!$I628="",CONCATENATE("Custom (",'Sample list'!$K628,")"),IF('Sample list'!$I628="No index","Custom (None)",INDEX(Index!$C$3:$V$230,MATCH('Sample list'!$J628,Index!$B$3:$B$230,0),MATCH('Sample list'!$I628,Index!$C$2:$V$2,0))))</f>
        <v>Custom (GTTACTTGGC-TGCGTGATGA)</v>
      </c>
      <c r="M628" s="84"/>
      <c r="N628" s="73" t="s">
        <v>110</v>
      </c>
      <c r="O628" s="84" t="s">
        <v>235</v>
      </c>
      <c r="P628" s="71">
        <f>IF('Sample list'!$D628="","",'Sample list'!$H628)</f>
        <v>50</v>
      </c>
      <c r="Q628" s="71">
        <f>IF('Sample list'!$D628="","",'Sample list'!$G628*'Sample list'!$H628)</f>
        <v>1285</v>
      </c>
      <c r="R628" s="82" t="s">
        <v>1173</v>
      </c>
      <c r="S628" s="82" t="str">
        <f>IF('Sample list'!$D628="","",CONCATENATE('Sample information'!$B$16,"_",'Sample list'!$R628,"_org_",'Sample list'!$M628))</f>
        <v>YB-4209_PL7_org_</v>
      </c>
      <c r="T628" s="72" t="str">
        <f>IF('Sample list'!$M628="","",(CONCATENATE(20,LEFT('Sample list'!$M628,2),"-",(MID('Sample list'!$M628,3,2)),"-",(RIGHT('Sample list'!$M628,2)))))</f>
        <v/>
      </c>
      <c r="U628" s="72" t="str">
        <f>IF('Sample list'!$D628="","",IF('Sample information'!$B$22="","RML",'Sample information'!$B$22))</f>
        <v>NEBNext Ultra II Library Prep</v>
      </c>
      <c r="V628" s="72" t="s">
        <v>112</v>
      </c>
      <c r="W628" s="73"/>
      <c r="X628" s="73"/>
      <c r="Y628" s="72"/>
      <c r="Z628" s="72"/>
      <c r="AA628" s="94"/>
      <c r="AB628" s="72"/>
      <c r="AC628" s="93"/>
      <c r="AD628" s="72"/>
      <c r="AE628" s="72"/>
      <c r="AF628" s="73"/>
      <c r="AG628" s="16"/>
      <c r="AH628" s="16"/>
      <c r="AI628" s="16"/>
      <c r="AJ628" s="16"/>
      <c r="AK628" s="16"/>
      <c r="AL628" s="16"/>
      <c r="AM628" s="16"/>
      <c r="AN628" s="16"/>
      <c r="AO628" s="16"/>
      <c r="AP628" s="16"/>
      <c r="AQ628" s="16"/>
      <c r="AR628" s="16"/>
      <c r="AS628" s="16"/>
      <c r="AT628" s="16"/>
      <c r="AU628" s="16"/>
      <c r="AV628" s="16"/>
      <c r="AW628" s="16"/>
      <c r="AX628" s="16"/>
      <c r="AY628" s="16"/>
      <c r="AZ628" s="16"/>
    </row>
    <row r="629" ht="15.75" customHeight="1">
      <c r="A629" s="90" t="str">
        <f>IF('Sample list'!$D629="","",CONCATENATE('Sample information'!B$16," #1"," ",'Sample list'!$M629))</f>
        <v>YB-4209 #1 </v>
      </c>
      <c r="B629" s="90" t="str">
        <f>IF('Sample list'!$D629="","",CONCATENATE('Sample information'!B$16,"-",'Sample list'!$D629))</f>
        <v>YB-4209-BGENL2513-24</v>
      </c>
      <c r="C629" s="91" t="s">
        <v>977</v>
      </c>
      <c r="D629" s="91" t="s">
        <v>1215</v>
      </c>
      <c r="E629" s="91" t="s">
        <v>115</v>
      </c>
      <c r="F629" s="82" t="s">
        <v>108</v>
      </c>
      <c r="G629" s="91">
        <v>25.7</v>
      </c>
      <c r="H629" s="91">
        <v>50.0</v>
      </c>
      <c r="I629" s="82"/>
      <c r="J629" s="82"/>
      <c r="K629" s="91" t="s">
        <v>677</v>
      </c>
      <c r="L629" s="90" t="str">
        <f t="array" ref="L629">IF('Sample list'!$I629="",CONCATENATE("Custom (",'Sample list'!$K629,")"),IF('Sample list'!$I629="No index","Custom (None)",INDEX(Index!$C$3:$V$230,MATCH('Sample list'!$J629,Index!$B$3:$B$230,0),MATCH('Sample list'!$I629,Index!$C$2:$V$2,0))))</f>
        <v>Custom (GCCTTCACAA-TCGTCAGTAC)</v>
      </c>
      <c r="M629" s="84"/>
      <c r="N629" s="73" t="s">
        <v>110</v>
      </c>
      <c r="O629" s="84" t="s">
        <v>238</v>
      </c>
      <c r="P629" s="71">
        <f>IF('Sample list'!$D629="","",'Sample list'!$H629)</f>
        <v>50</v>
      </c>
      <c r="Q629" s="71">
        <f>IF('Sample list'!$D629="","",'Sample list'!$G629*'Sample list'!$H629)</f>
        <v>1285</v>
      </c>
      <c r="R629" s="82" t="s">
        <v>1173</v>
      </c>
      <c r="S629" s="82" t="str">
        <f>IF('Sample list'!$D629="","",CONCATENATE('Sample information'!$B$16,"_",'Sample list'!$R629,"_org_",'Sample list'!$M629))</f>
        <v>YB-4209_PL7_org_</v>
      </c>
      <c r="T629" s="72" t="str">
        <f>IF('Sample list'!$M629="","",(CONCATENATE(20,LEFT('Sample list'!$M629,2),"-",(MID('Sample list'!$M629,3,2)),"-",(RIGHT('Sample list'!$M629,2)))))</f>
        <v/>
      </c>
      <c r="U629" s="72" t="str">
        <f>IF('Sample list'!$D629="","",IF('Sample information'!$B$22="","RML",'Sample information'!$B$22))</f>
        <v>NEBNext Ultra II Library Prep</v>
      </c>
      <c r="V629" s="72" t="s">
        <v>112</v>
      </c>
      <c r="W629" s="73"/>
      <c r="X629" s="73"/>
      <c r="Y629" s="72"/>
      <c r="Z629" s="72"/>
      <c r="AA629" s="94"/>
      <c r="AB629" s="72"/>
      <c r="AC629" s="93"/>
      <c r="AD629" s="72"/>
      <c r="AE629" s="72"/>
      <c r="AF629" s="73"/>
      <c r="AG629" s="16"/>
      <c r="AH629" s="16"/>
      <c r="AI629" s="16"/>
      <c r="AJ629" s="16"/>
      <c r="AK629" s="16"/>
      <c r="AL629" s="16"/>
      <c r="AM629" s="16"/>
      <c r="AN629" s="16"/>
      <c r="AO629" s="16"/>
      <c r="AP629" s="16"/>
      <c r="AQ629" s="16"/>
      <c r="AR629" s="16"/>
      <c r="AS629" s="16"/>
      <c r="AT629" s="16"/>
      <c r="AU629" s="16"/>
      <c r="AV629" s="16"/>
      <c r="AW629" s="16"/>
      <c r="AX629" s="16"/>
      <c r="AY629" s="16"/>
      <c r="AZ629" s="16"/>
    </row>
    <row r="630" ht="15.75" customHeight="1">
      <c r="A630" s="90" t="str">
        <f>IF('Sample list'!$D630="","",CONCATENATE('Sample information'!B$16," #1"," ",'Sample list'!$M630))</f>
        <v>YB-4209 #1 </v>
      </c>
      <c r="B630" s="90" t="str">
        <f>IF('Sample list'!$D630="","",CONCATENATE('Sample information'!B$16,"-",'Sample list'!$D630))</f>
        <v>YB-4209-BGENL2514-24</v>
      </c>
      <c r="C630" s="91" t="s">
        <v>977</v>
      </c>
      <c r="D630" s="91" t="s">
        <v>1216</v>
      </c>
      <c r="E630" s="91" t="s">
        <v>115</v>
      </c>
      <c r="F630" s="82" t="s">
        <v>108</v>
      </c>
      <c r="G630" s="91">
        <v>25.7</v>
      </c>
      <c r="H630" s="91">
        <v>50.0</v>
      </c>
      <c r="I630" s="82"/>
      <c r="J630" s="82"/>
      <c r="K630" s="91" t="s">
        <v>679</v>
      </c>
      <c r="L630" s="90" t="str">
        <f t="array" ref="L630">IF('Sample list'!$I630="",CONCATENATE("Custom (",'Sample list'!$K630,")"),IF('Sample list'!$I630="No index","Custom (None)",INDEX(Index!$C$3:$V$230,MATCH('Sample list'!$J630,Index!$B$3:$B$230,0),MATCH('Sample list'!$I630,Index!$C$2:$V$2,0))))</f>
        <v>Custom (AGGAGTCGAC-TGCCGTTAGC)</v>
      </c>
      <c r="M630" s="84"/>
      <c r="N630" s="73" t="s">
        <v>110</v>
      </c>
      <c r="O630" s="84" t="s">
        <v>241</v>
      </c>
      <c r="P630" s="71">
        <f>IF('Sample list'!$D630="","",'Sample list'!$H630)</f>
        <v>50</v>
      </c>
      <c r="Q630" s="71">
        <f>IF('Sample list'!$D630="","",'Sample list'!$G630*'Sample list'!$H630)</f>
        <v>1285</v>
      </c>
      <c r="R630" s="82" t="s">
        <v>1173</v>
      </c>
      <c r="S630" s="82" t="str">
        <f>IF('Sample list'!$D630="","",CONCATENATE('Sample information'!$B$16,"_",'Sample list'!$R630,"_org_",'Sample list'!$M630))</f>
        <v>YB-4209_PL7_org_</v>
      </c>
      <c r="T630" s="72" t="str">
        <f>IF('Sample list'!$M630="","",(CONCATENATE(20,LEFT('Sample list'!$M630,2),"-",(MID('Sample list'!$M630,3,2)),"-",(RIGHT('Sample list'!$M630,2)))))</f>
        <v/>
      </c>
      <c r="U630" s="72" t="str">
        <f>IF('Sample list'!$D630="","",IF('Sample information'!$B$22="","RML",'Sample information'!$B$22))</f>
        <v>NEBNext Ultra II Library Prep</v>
      </c>
      <c r="V630" s="72" t="s">
        <v>112</v>
      </c>
      <c r="W630" s="73"/>
      <c r="X630" s="73"/>
      <c r="Y630" s="72"/>
      <c r="Z630" s="72"/>
      <c r="AA630" s="94"/>
      <c r="AB630" s="72"/>
      <c r="AC630" s="93"/>
      <c r="AD630" s="72"/>
      <c r="AE630" s="72"/>
      <c r="AF630" s="73"/>
      <c r="AG630" s="16"/>
      <c r="AH630" s="16"/>
      <c r="AI630" s="16"/>
      <c r="AJ630" s="16"/>
      <c r="AK630" s="16"/>
      <c r="AL630" s="16"/>
      <c r="AM630" s="16"/>
      <c r="AN630" s="16"/>
      <c r="AO630" s="16"/>
      <c r="AP630" s="16"/>
      <c r="AQ630" s="16"/>
      <c r="AR630" s="16"/>
      <c r="AS630" s="16"/>
      <c r="AT630" s="16"/>
      <c r="AU630" s="16"/>
      <c r="AV630" s="16"/>
      <c r="AW630" s="16"/>
      <c r="AX630" s="16"/>
      <c r="AY630" s="16"/>
      <c r="AZ630" s="16"/>
    </row>
    <row r="631" ht="15.75" customHeight="1">
      <c r="A631" s="90" t="str">
        <f>IF('Sample list'!$D631="","",CONCATENATE('Sample information'!B$16," #1"," ",'Sample list'!$M631))</f>
        <v>YB-4209 #1 </v>
      </c>
      <c r="B631" s="90" t="str">
        <f>IF('Sample list'!$D631="","",CONCATENATE('Sample information'!B$16,"-",'Sample list'!$D631))</f>
        <v>YB-4209-BGENL2515-24</v>
      </c>
      <c r="C631" s="91" t="s">
        <v>977</v>
      </c>
      <c r="D631" s="91" t="s">
        <v>1217</v>
      </c>
      <c r="E631" s="91" t="s">
        <v>115</v>
      </c>
      <c r="F631" s="82" t="s">
        <v>108</v>
      </c>
      <c r="G631" s="91">
        <v>25.7</v>
      </c>
      <c r="H631" s="91">
        <v>50.0</v>
      </c>
      <c r="I631" s="82"/>
      <c r="J631" s="82"/>
      <c r="K631" s="91" t="s">
        <v>681</v>
      </c>
      <c r="L631" s="90" t="str">
        <f t="array" ref="L631">IF('Sample list'!$I631="",CONCATENATE("Custom (",'Sample list'!$K631,")"),IF('Sample list'!$I631="No index","Custom (None)",INDEX(Index!$C$3:$V$230,MATCH('Sample list'!$J631,Index!$B$3:$B$230,0),MATCH('Sample list'!$I631,Index!$C$2:$V$2,0))))</f>
        <v>Custom (ACAAGCTCAG-CTTCTTGCGT)</v>
      </c>
      <c r="M631" s="84"/>
      <c r="N631" s="73" t="s">
        <v>110</v>
      </c>
      <c r="O631" s="84" t="s">
        <v>244</v>
      </c>
      <c r="P631" s="71">
        <f>IF('Sample list'!$D631="","",'Sample list'!$H631)</f>
        <v>50</v>
      </c>
      <c r="Q631" s="71">
        <f>IF('Sample list'!$D631="","",'Sample list'!$G631*'Sample list'!$H631)</f>
        <v>1285</v>
      </c>
      <c r="R631" s="82" t="s">
        <v>1173</v>
      </c>
      <c r="S631" s="82" t="str">
        <f>IF('Sample list'!$D631="","",CONCATENATE('Sample information'!$B$16,"_",'Sample list'!$R631,"_org_",'Sample list'!$M631))</f>
        <v>YB-4209_PL7_org_</v>
      </c>
      <c r="T631" s="72" t="str">
        <f>IF('Sample list'!$M631="","",(CONCATENATE(20,LEFT('Sample list'!$M631,2),"-",(MID('Sample list'!$M631,3,2)),"-",(RIGHT('Sample list'!$M631,2)))))</f>
        <v/>
      </c>
      <c r="U631" s="72" t="str">
        <f>IF('Sample list'!$D631="","",IF('Sample information'!$B$22="","RML",'Sample information'!$B$22))</f>
        <v>NEBNext Ultra II Library Prep</v>
      </c>
      <c r="V631" s="72" t="s">
        <v>112</v>
      </c>
      <c r="W631" s="73"/>
      <c r="X631" s="73"/>
      <c r="Y631" s="72"/>
      <c r="Z631" s="72"/>
      <c r="AA631" s="94"/>
      <c r="AB631" s="72"/>
      <c r="AC631" s="93"/>
      <c r="AD631" s="72"/>
      <c r="AE631" s="72"/>
      <c r="AF631" s="73"/>
      <c r="AG631" s="16"/>
      <c r="AH631" s="16"/>
      <c r="AI631" s="16"/>
      <c r="AJ631" s="16"/>
      <c r="AK631" s="16"/>
      <c r="AL631" s="16"/>
      <c r="AM631" s="16"/>
      <c r="AN631" s="16"/>
      <c r="AO631" s="16"/>
      <c r="AP631" s="16"/>
      <c r="AQ631" s="16"/>
      <c r="AR631" s="16"/>
      <c r="AS631" s="16"/>
      <c r="AT631" s="16"/>
      <c r="AU631" s="16"/>
      <c r="AV631" s="16"/>
      <c r="AW631" s="16"/>
      <c r="AX631" s="16"/>
      <c r="AY631" s="16"/>
      <c r="AZ631" s="16"/>
    </row>
    <row r="632" ht="15.75" customHeight="1">
      <c r="A632" s="90" t="str">
        <f>IF('Sample list'!$D632="","",CONCATENATE('Sample information'!B$16," #1"," ",'Sample list'!$M632))</f>
        <v>YB-4209 #1 </v>
      </c>
      <c r="B632" s="90" t="str">
        <f>IF('Sample list'!$D632="","",CONCATENATE('Sample information'!B$16,"-",'Sample list'!$D632))</f>
        <v>YB-4209-BGENL2516-24</v>
      </c>
      <c r="C632" s="91" t="s">
        <v>977</v>
      </c>
      <c r="D632" s="91" t="s">
        <v>1218</v>
      </c>
      <c r="E632" s="91" t="s">
        <v>115</v>
      </c>
      <c r="F632" s="82" t="s">
        <v>108</v>
      </c>
      <c r="G632" s="91">
        <v>25.7</v>
      </c>
      <c r="H632" s="91">
        <v>50.0</v>
      </c>
      <c r="I632" s="82"/>
      <c r="J632" s="82"/>
      <c r="K632" s="91" t="s">
        <v>683</v>
      </c>
      <c r="L632" s="90" t="str">
        <f t="array" ref="L632">IF('Sample list'!$I632="",CONCATENATE("Custom (",'Sample list'!$K632,")"),IF('Sample list'!$I632="No index","Custom (None)",INDEX(Index!$C$3:$V$230,MATCH('Sample list'!$J632,Index!$B$3:$B$230,0),MATCH('Sample list'!$I632,Index!$C$2:$V$2,0))))</f>
        <v>Custom (ATGACAGAGG-CGTATCGATT)</v>
      </c>
      <c r="M632" s="84"/>
      <c r="N632" s="73" t="s">
        <v>110</v>
      </c>
      <c r="O632" s="84" t="s">
        <v>247</v>
      </c>
      <c r="P632" s="71">
        <f>IF('Sample list'!$D632="","",'Sample list'!$H632)</f>
        <v>50</v>
      </c>
      <c r="Q632" s="71">
        <f>IF('Sample list'!$D632="","",'Sample list'!$G632*'Sample list'!$H632)</f>
        <v>1285</v>
      </c>
      <c r="R632" s="82" t="s">
        <v>1173</v>
      </c>
      <c r="S632" s="82" t="str">
        <f>IF('Sample list'!$D632="","",CONCATENATE('Sample information'!$B$16,"_",'Sample list'!$R632,"_org_",'Sample list'!$M632))</f>
        <v>YB-4209_PL7_org_</v>
      </c>
      <c r="T632" s="72" t="str">
        <f>IF('Sample list'!$M632="","",(CONCATENATE(20,LEFT('Sample list'!$M632,2),"-",(MID('Sample list'!$M632,3,2)),"-",(RIGHT('Sample list'!$M632,2)))))</f>
        <v/>
      </c>
      <c r="U632" s="72" t="str">
        <f>IF('Sample list'!$D632="","",IF('Sample information'!$B$22="","RML",'Sample information'!$B$22))</f>
        <v>NEBNext Ultra II Library Prep</v>
      </c>
      <c r="V632" s="72" t="s">
        <v>112</v>
      </c>
      <c r="W632" s="73"/>
      <c r="X632" s="73"/>
      <c r="Y632" s="72"/>
      <c r="Z632" s="72"/>
      <c r="AA632" s="94"/>
      <c r="AB632" s="72"/>
      <c r="AC632" s="93"/>
      <c r="AD632" s="72"/>
      <c r="AE632" s="72"/>
      <c r="AF632" s="73"/>
      <c r="AG632" s="16"/>
      <c r="AH632" s="16"/>
      <c r="AI632" s="16"/>
      <c r="AJ632" s="16"/>
      <c r="AK632" s="16"/>
      <c r="AL632" s="16"/>
      <c r="AM632" s="16"/>
      <c r="AN632" s="16"/>
      <c r="AO632" s="16"/>
      <c r="AP632" s="16"/>
      <c r="AQ632" s="16"/>
      <c r="AR632" s="16"/>
      <c r="AS632" s="16"/>
      <c r="AT632" s="16"/>
      <c r="AU632" s="16"/>
      <c r="AV632" s="16"/>
      <c r="AW632" s="16"/>
      <c r="AX632" s="16"/>
      <c r="AY632" s="16"/>
      <c r="AZ632" s="16"/>
    </row>
    <row r="633" ht="15.75" customHeight="1">
      <c r="A633" s="90" t="str">
        <f>IF('Sample list'!$D633="","",CONCATENATE('Sample information'!B$16," #1"," ",'Sample list'!$M633))</f>
        <v>YB-4209 #1 </v>
      </c>
      <c r="B633" s="90" t="str">
        <f>IF('Sample list'!$D633="","",CONCATENATE('Sample information'!B$16,"-",'Sample list'!$D633))</f>
        <v>YB-4209-BGENL2517-24</v>
      </c>
      <c r="C633" s="91" t="s">
        <v>977</v>
      </c>
      <c r="D633" s="91" t="s">
        <v>1219</v>
      </c>
      <c r="E633" s="91" t="s">
        <v>115</v>
      </c>
      <c r="F633" s="82" t="s">
        <v>108</v>
      </c>
      <c r="G633" s="91">
        <v>25.7</v>
      </c>
      <c r="H633" s="91">
        <v>50.0</v>
      </c>
      <c r="I633" s="82"/>
      <c r="J633" s="82"/>
      <c r="K633" s="91" t="s">
        <v>685</v>
      </c>
      <c r="L633" s="90" t="str">
        <f t="array" ref="L633">IF('Sample list'!$I633="",CONCATENATE("Custom (",'Sample list'!$K633,")"),IF('Sample list'!$I633="No index","Custom (None)",INDEX(Index!$C$3:$V$230,MATCH('Sample list'!$J633,Index!$B$3:$B$230,0),MATCH('Sample list'!$I633,Index!$C$2:$V$2,0))))</f>
        <v>Custom (TTACATCTGC-TACACGCCTC)</v>
      </c>
      <c r="M633" s="84"/>
      <c r="N633" s="73" t="s">
        <v>110</v>
      </c>
      <c r="O633" s="84" t="s">
        <v>250</v>
      </c>
      <c r="P633" s="71">
        <f>IF('Sample list'!$D633="","",'Sample list'!$H633)</f>
        <v>50</v>
      </c>
      <c r="Q633" s="71">
        <f>IF('Sample list'!$D633="","",'Sample list'!$G633*'Sample list'!$H633)</f>
        <v>1285</v>
      </c>
      <c r="R633" s="82" t="s">
        <v>1173</v>
      </c>
      <c r="S633" s="82" t="str">
        <f>IF('Sample list'!$D633="","",CONCATENATE('Sample information'!$B$16,"_",'Sample list'!$R633,"_org_",'Sample list'!$M633))</f>
        <v>YB-4209_PL7_org_</v>
      </c>
      <c r="T633" s="72" t="str">
        <f>IF('Sample list'!$M633="","",(CONCATENATE(20,LEFT('Sample list'!$M633,2),"-",(MID('Sample list'!$M633,3,2)),"-",(RIGHT('Sample list'!$M633,2)))))</f>
        <v/>
      </c>
      <c r="U633" s="72" t="str">
        <f>IF('Sample list'!$D633="","",IF('Sample information'!$B$22="","RML",'Sample information'!$B$22))</f>
        <v>NEBNext Ultra II Library Prep</v>
      </c>
      <c r="V633" s="72" t="s">
        <v>112</v>
      </c>
      <c r="W633" s="73"/>
      <c r="X633" s="73"/>
      <c r="Y633" s="72"/>
      <c r="Z633" s="72"/>
      <c r="AA633" s="94"/>
      <c r="AB633" s="72"/>
      <c r="AC633" s="93"/>
      <c r="AD633" s="72"/>
      <c r="AE633" s="72"/>
      <c r="AF633" s="73"/>
      <c r="AG633" s="16"/>
      <c r="AH633" s="16"/>
      <c r="AI633" s="16"/>
      <c r="AJ633" s="16"/>
      <c r="AK633" s="16"/>
      <c r="AL633" s="16"/>
      <c r="AM633" s="16"/>
      <c r="AN633" s="16"/>
      <c r="AO633" s="16"/>
      <c r="AP633" s="16"/>
      <c r="AQ633" s="16"/>
      <c r="AR633" s="16"/>
      <c r="AS633" s="16"/>
      <c r="AT633" s="16"/>
      <c r="AU633" s="16"/>
      <c r="AV633" s="16"/>
      <c r="AW633" s="16"/>
      <c r="AX633" s="16"/>
      <c r="AY633" s="16"/>
      <c r="AZ633" s="16"/>
    </row>
    <row r="634" ht="15.75" customHeight="1">
      <c r="A634" s="90" t="str">
        <f>IF('Sample list'!$D634="","",CONCATENATE('Sample information'!B$16," #1"," ",'Sample list'!$M634))</f>
        <v>YB-4209 #1 </v>
      </c>
      <c r="B634" s="90" t="str">
        <f>IF('Sample list'!$D634="","",CONCATENATE('Sample information'!B$16,"-",'Sample list'!$D634))</f>
        <v>YB-4209-BGENL2518-24</v>
      </c>
      <c r="C634" s="91" t="s">
        <v>977</v>
      </c>
      <c r="D634" s="91" t="s">
        <v>1220</v>
      </c>
      <c r="E634" s="91" t="s">
        <v>115</v>
      </c>
      <c r="F634" s="82" t="s">
        <v>108</v>
      </c>
      <c r="G634" s="91">
        <v>25.7</v>
      </c>
      <c r="H634" s="91">
        <v>50.0</v>
      </c>
      <c r="I634" s="82"/>
      <c r="J634" s="82"/>
      <c r="K634" s="91" t="s">
        <v>687</v>
      </c>
      <c r="L634" s="90" t="str">
        <f t="array" ref="L634">IF('Sample list'!$I634="",CONCATENATE("Custom (",'Sample list'!$K634,")"),IF('Sample list'!$I634="No index","Custom (None)",INDEX(Index!$C$3:$V$230,MATCH('Sample list'!$J634,Index!$B$3:$B$230,0),MATCH('Sample list'!$I634,Index!$C$2:$V$2,0))))</f>
        <v>Custom (AGATGATGAG-TAAGCCTCTA)</v>
      </c>
      <c r="M634" s="84"/>
      <c r="N634" s="73" t="s">
        <v>110</v>
      </c>
      <c r="O634" s="84" t="s">
        <v>253</v>
      </c>
      <c r="P634" s="71">
        <f>IF('Sample list'!$D634="","",'Sample list'!$H634)</f>
        <v>50</v>
      </c>
      <c r="Q634" s="71">
        <f>IF('Sample list'!$D634="","",'Sample list'!$G634*'Sample list'!$H634)</f>
        <v>1285</v>
      </c>
      <c r="R634" s="82" t="s">
        <v>1173</v>
      </c>
      <c r="S634" s="82" t="str">
        <f>IF('Sample list'!$D634="","",CONCATENATE('Sample information'!$B$16,"_",'Sample list'!$R634,"_org_",'Sample list'!$M634))</f>
        <v>YB-4209_PL7_org_</v>
      </c>
      <c r="T634" s="72" t="str">
        <f>IF('Sample list'!$M634="","",(CONCATENATE(20,LEFT('Sample list'!$M634,2),"-",(MID('Sample list'!$M634,3,2)),"-",(RIGHT('Sample list'!$M634,2)))))</f>
        <v/>
      </c>
      <c r="U634" s="72" t="str">
        <f>IF('Sample list'!$D634="","",IF('Sample information'!$B$22="","RML",'Sample information'!$B$22))</f>
        <v>NEBNext Ultra II Library Prep</v>
      </c>
      <c r="V634" s="72" t="s">
        <v>112</v>
      </c>
      <c r="W634" s="73"/>
      <c r="X634" s="73"/>
      <c r="Y634" s="72"/>
      <c r="Z634" s="72"/>
      <c r="AA634" s="94"/>
      <c r="AB634" s="72"/>
      <c r="AC634" s="93"/>
      <c r="AD634" s="72"/>
      <c r="AE634" s="72"/>
      <c r="AF634" s="73"/>
      <c r="AG634" s="16"/>
      <c r="AH634" s="16"/>
      <c r="AI634" s="16"/>
      <c r="AJ634" s="16"/>
      <c r="AK634" s="16"/>
      <c r="AL634" s="16"/>
      <c r="AM634" s="16"/>
      <c r="AN634" s="16"/>
      <c r="AO634" s="16"/>
      <c r="AP634" s="16"/>
      <c r="AQ634" s="16"/>
      <c r="AR634" s="16"/>
      <c r="AS634" s="16"/>
      <c r="AT634" s="16"/>
      <c r="AU634" s="16"/>
      <c r="AV634" s="16"/>
      <c r="AW634" s="16"/>
      <c r="AX634" s="16"/>
      <c r="AY634" s="16"/>
      <c r="AZ634" s="16"/>
    </row>
    <row r="635" ht="15.75" customHeight="1">
      <c r="A635" s="90" t="str">
        <f>IF('Sample list'!$D635="","",CONCATENATE('Sample information'!B$16," #1"," ",'Sample list'!$M635))</f>
        <v>YB-4209 #1 </v>
      </c>
      <c r="B635" s="90" t="str">
        <f>IF('Sample list'!$D635="","",CONCATENATE('Sample information'!B$16,"-",'Sample list'!$D635))</f>
        <v>YB-4209-BGENL2519-24</v>
      </c>
      <c r="C635" s="91" t="s">
        <v>977</v>
      </c>
      <c r="D635" s="91" t="s">
        <v>1221</v>
      </c>
      <c r="E635" s="91" t="s">
        <v>115</v>
      </c>
      <c r="F635" s="82" t="s">
        <v>108</v>
      </c>
      <c r="G635" s="91">
        <v>25.7</v>
      </c>
      <c r="H635" s="91">
        <v>50.0</v>
      </c>
      <c r="I635" s="82"/>
      <c r="J635" s="82"/>
      <c r="K635" s="91" t="s">
        <v>689</v>
      </c>
      <c r="L635" s="90" t="str">
        <f t="array" ref="L635">IF('Sample list'!$I635="",CONCATENATE("Custom (",'Sample list'!$K635,")"),IF('Sample list'!$I635="No index","Custom (None)",INDEX(Index!$C$3:$V$230,MATCH('Sample list'!$J635,Index!$B$3:$B$230,0),MATCH('Sample list'!$I635,Index!$C$2:$V$2,0))))</f>
        <v>Custom (TGCGAACTCG-CCGGATTATG)</v>
      </c>
      <c r="M635" s="84"/>
      <c r="N635" s="73" t="s">
        <v>110</v>
      </c>
      <c r="O635" s="84" t="s">
        <v>256</v>
      </c>
      <c r="P635" s="71">
        <f>IF('Sample list'!$D635="","",'Sample list'!$H635)</f>
        <v>50</v>
      </c>
      <c r="Q635" s="71">
        <f>IF('Sample list'!$D635="","",'Sample list'!$G635*'Sample list'!$H635)</f>
        <v>1285</v>
      </c>
      <c r="R635" s="82" t="s">
        <v>1173</v>
      </c>
      <c r="S635" s="82" t="str">
        <f>IF('Sample list'!$D635="","",CONCATENATE('Sample information'!$B$16,"_",'Sample list'!$R635,"_org_",'Sample list'!$M635))</f>
        <v>YB-4209_PL7_org_</v>
      </c>
      <c r="T635" s="72" t="str">
        <f>IF('Sample list'!$M635="","",(CONCATENATE(20,LEFT('Sample list'!$M635,2),"-",(MID('Sample list'!$M635,3,2)),"-",(RIGHT('Sample list'!$M635,2)))))</f>
        <v/>
      </c>
      <c r="U635" s="72" t="str">
        <f>IF('Sample list'!$D635="","",IF('Sample information'!$B$22="","RML",'Sample information'!$B$22))</f>
        <v>NEBNext Ultra II Library Prep</v>
      </c>
      <c r="V635" s="72" t="s">
        <v>112</v>
      </c>
      <c r="W635" s="73"/>
      <c r="X635" s="73"/>
      <c r="Y635" s="72"/>
      <c r="Z635" s="72"/>
      <c r="AA635" s="94"/>
      <c r="AB635" s="72"/>
      <c r="AC635" s="93"/>
      <c r="AD635" s="72"/>
      <c r="AE635" s="72"/>
      <c r="AF635" s="73"/>
      <c r="AG635" s="16"/>
      <c r="AH635" s="16"/>
      <c r="AI635" s="16"/>
      <c r="AJ635" s="16"/>
      <c r="AK635" s="16"/>
      <c r="AL635" s="16"/>
      <c r="AM635" s="16"/>
      <c r="AN635" s="16"/>
      <c r="AO635" s="16"/>
      <c r="AP635" s="16"/>
      <c r="AQ635" s="16"/>
      <c r="AR635" s="16"/>
      <c r="AS635" s="16"/>
      <c r="AT635" s="16"/>
      <c r="AU635" s="16"/>
      <c r="AV635" s="16"/>
      <c r="AW635" s="16"/>
      <c r="AX635" s="16"/>
      <c r="AY635" s="16"/>
      <c r="AZ635" s="16"/>
    </row>
    <row r="636" ht="15.75" customHeight="1">
      <c r="A636" s="90" t="str">
        <f>IF('Sample list'!$D636="","",CONCATENATE('Sample information'!B$16," #1"," ",'Sample list'!$M636))</f>
        <v>YB-4209 #1 </v>
      </c>
      <c r="B636" s="90" t="str">
        <f>IF('Sample list'!$D636="","",CONCATENATE('Sample information'!B$16,"-",'Sample list'!$D636))</f>
        <v>YB-4209-BGENL2520-24</v>
      </c>
      <c r="C636" s="91" t="s">
        <v>977</v>
      </c>
      <c r="D636" s="91" t="s">
        <v>1222</v>
      </c>
      <c r="E636" s="91" t="s">
        <v>115</v>
      </c>
      <c r="F636" s="82" t="s">
        <v>108</v>
      </c>
      <c r="G636" s="91">
        <v>25.7</v>
      </c>
      <c r="H636" s="91">
        <v>50.0</v>
      </c>
      <c r="I636" s="82"/>
      <c r="J636" s="82"/>
      <c r="K636" s="91" t="s">
        <v>691</v>
      </c>
      <c r="L636" s="90" t="str">
        <f t="array" ref="L636">IF('Sample list'!$I636="",CONCATENATE("Custom (",'Sample list'!$K636,")"),IF('Sample list'!$I636="No index","Custom (None)",INDEX(Index!$C$3:$V$230,MATCH('Sample list'!$J636,Index!$B$3:$B$230,0),MATCH('Sample list'!$I636,Index!$C$2:$V$2,0))))</f>
        <v>Custom (GCACGTAGGA-TAGGTGCTAT)</v>
      </c>
      <c r="M636" s="84"/>
      <c r="N636" s="73" t="s">
        <v>110</v>
      </c>
      <c r="O636" s="84" t="s">
        <v>259</v>
      </c>
      <c r="P636" s="71">
        <f>IF('Sample list'!$D636="","",'Sample list'!$H636)</f>
        <v>50</v>
      </c>
      <c r="Q636" s="71">
        <f>IF('Sample list'!$D636="","",'Sample list'!$G636*'Sample list'!$H636)</f>
        <v>1285</v>
      </c>
      <c r="R636" s="82" t="s">
        <v>1173</v>
      </c>
      <c r="S636" s="82" t="str">
        <f>IF('Sample list'!$D636="","",CONCATENATE('Sample information'!$B$16,"_",'Sample list'!$R636,"_org_",'Sample list'!$M636))</f>
        <v>YB-4209_PL7_org_</v>
      </c>
      <c r="T636" s="72" t="str">
        <f>IF('Sample list'!$M636="","",(CONCATENATE(20,LEFT('Sample list'!$M636,2),"-",(MID('Sample list'!$M636,3,2)),"-",(RIGHT('Sample list'!$M636,2)))))</f>
        <v/>
      </c>
      <c r="U636" s="72" t="str">
        <f>IF('Sample list'!$D636="","",IF('Sample information'!$B$22="","RML",'Sample information'!$B$22))</f>
        <v>NEBNext Ultra II Library Prep</v>
      </c>
      <c r="V636" s="72" t="s">
        <v>112</v>
      </c>
      <c r="W636" s="73"/>
      <c r="X636" s="73"/>
      <c r="Y636" s="72"/>
      <c r="Z636" s="72"/>
      <c r="AA636" s="94"/>
      <c r="AB636" s="72"/>
      <c r="AC636" s="93"/>
      <c r="AD636" s="72"/>
      <c r="AE636" s="72"/>
      <c r="AF636" s="73"/>
      <c r="AG636" s="16"/>
      <c r="AH636" s="16"/>
      <c r="AI636" s="16"/>
      <c r="AJ636" s="16"/>
      <c r="AK636" s="16"/>
      <c r="AL636" s="16"/>
      <c r="AM636" s="16"/>
      <c r="AN636" s="16"/>
      <c r="AO636" s="16"/>
      <c r="AP636" s="16"/>
      <c r="AQ636" s="16"/>
      <c r="AR636" s="16"/>
      <c r="AS636" s="16"/>
      <c r="AT636" s="16"/>
      <c r="AU636" s="16"/>
      <c r="AV636" s="16"/>
      <c r="AW636" s="16"/>
      <c r="AX636" s="16"/>
      <c r="AY636" s="16"/>
      <c r="AZ636" s="16"/>
    </row>
    <row r="637" ht="15.75" customHeight="1">
      <c r="A637" s="90" t="str">
        <f>IF('Sample list'!$D637="","",CONCATENATE('Sample information'!B$16," #1"," ",'Sample list'!$M637))</f>
        <v>YB-4209 #1 </v>
      </c>
      <c r="B637" s="90" t="str">
        <f>IF('Sample list'!$D637="","",CONCATENATE('Sample information'!B$16,"-",'Sample list'!$D637))</f>
        <v>YB-4209-BGENL2521-24</v>
      </c>
      <c r="C637" s="91" t="s">
        <v>977</v>
      </c>
      <c r="D637" s="91" t="s">
        <v>1223</v>
      </c>
      <c r="E637" s="91" t="s">
        <v>115</v>
      </c>
      <c r="F637" s="82" t="s">
        <v>108</v>
      </c>
      <c r="G637" s="91">
        <v>25.7</v>
      </c>
      <c r="H637" s="91">
        <v>50.0</v>
      </c>
      <c r="I637" s="82"/>
      <c r="J637" s="82"/>
      <c r="K637" s="91" t="s">
        <v>693</v>
      </c>
      <c r="L637" s="90" t="str">
        <f t="array" ref="L637">IF('Sample list'!$I637="",CONCATENATE("Custom (",'Sample list'!$K637,")"),IF('Sample list'!$I637="No index","Custom (None)",INDEX(Index!$C$3:$V$230,MATCH('Sample list'!$J637,Index!$B$3:$B$230,0),MATCH('Sample list'!$I637,Index!$C$2:$V$2,0))))</f>
        <v>Custom (GTTATCGTGG-CATGCCTGAC)</v>
      </c>
      <c r="M637" s="84"/>
      <c r="N637" s="73" t="s">
        <v>110</v>
      </c>
      <c r="O637" s="84" t="s">
        <v>262</v>
      </c>
      <c r="P637" s="71">
        <f>IF('Sample list'!$D637="","",'Sample list'!$H637)</f>
        <v>50</v>
      </c>
      <c r="Q637" s="71">
        <f>IF('Sample list'!$D637="","",'Sample list'!$G637*'Sample list'!$H637)</f>
        <v>1285</v>
      </c>
      <c r="R637" s="82" t="s">
        <v>1173</v>
      </c>
      <c r="S637" s="82" t="str">
        <f>IF('Sample list'!$D637="","",CONCATENATE('Sample information'!$B$16,"_",'Sample list'!$R637,"_org_",'Sample list'!$M637))</f>
        <v>YB-4209_PL7_org_</v>
      </c>
      <c r="T637" s="72" t="str">
        <f>IF('Sample list'!$M637="","",(CONCATENATE(20,LEFT('Sample list'!$M637,2),"-",(MID('Sample list'!$M637,3,2)),"-",(RIGHT('Sample list'!$M637,2)))))</f>
        <v/>
      </c>
      <c r="U637" s="72" t="str">
        <f>IF('Sample list'!$D637="","",IF('Sample information'!$B$22="","RML",'Sample information'!$B$22))</f>
        <v>NEBNext Ultra II Library Prep</v>
      </c>
      <c r="V637" s="72" t="s">
        <v>112</v>
      </c>
      <c r="W637" s="73"/>
      <c r="X637" s="73"/>
      <c r="Y637" s="72"/>
      <c r="Z637" s="72"/>
      <c r="AA637" s="94"/>
      <c r="AB637" s="72"/>
      <c r="AC637" s="93"/>
      <c r="AD637" s="72"/>
      <c r="AE637" s="72"/>
      <c r="AF637" s="73"/>
      <c r="AG637" s="16"/>
      <c r="AH637" s="16"/>
      <c r="AI637" s="16"/>
      <c r="AJ637" s="16"/>
      <c r="AK637" s="16"/>
      <c r="AL637" s="16"/>
      <c r="AM637" s="16"/>
      <c r="AN637" s="16"/>
      <c r="AO637" s="16"/>
      <c r="AP637" s="16"/>
      <c r="AQ637" s="16"/>
      <c r="AR637" s="16"/>
      <c r="AS637" s="16"/>
      <c r="AT637" s="16"/>
      <c r="AU637" s="16"/>
      <c r="AV637" s="16"/>
      <c r="AW637" s="16"/>
      <c r="AX637" s="16"/>
      <c r="AY637" s="16"/>
      <c r="AZ637" s="16"/>
    </row>
    <row r="638" ht="15.75" customHeight="1">
      <c r="A638" s="90" t="str">
        <f>IF('Sample list'!$D638="","",CONCATENATE('Sample information'!B$16," #1"," ",'Sample list'!$M638))</f>
        <v>YB-4209 #1 </v>
      </c>
      <c r="B638" s="90" t="str">
        <f>IF('Sample list'!$D638="","",CONCATENATE('Sample information'!B$16,"-",'Sample list'!$D638))</f>
        <v>YB-4209-BGENL2522-24</v>
      </c>
      <c r="C638" s="91" t="s">
        <v>977</v>
      </c>
      <c r="D638" s="91" t="s">
        <v>1224</v>
      </c>
      <c r="E638" s="91" t="s">
        <v>115</v>
      </c>
      <c r="F638" s="82" t="s">
        <v>108</v>
      </c>
      <c r="G638" s="91">
        <v>25.7</v>
      </c>
      <c r="H638" s="91">
        <v>50.0</v>
      </c>
      <c r="I638" s="82"/>
      <c r="J638" s="82"/>
      <c r="K638" s="91" t="s">
        <v>695</v>
      </c>
      <c r="L638" s="90" t="str">
        <f t="array" ref="L638">IF('Sample list'!$I638="",CONCATENATE("Custom (",'Sample list'!$K638,")"),IF('Sample list'!$I638="No index","Custom (None)",INDEX(Index!$C$3:$V$230,MATCH('Sample list'!$J638,Index!$B$3:$B$230,0),MATCH('Sample list'!$I638,Index!$C$2:$V$2,0))))</f>
        <v>Custom (TCTTCGCAAG-AATGACGCGG)</v>
      </c>
      <c r="M638" s="84"/>
      <c r="N638" s="73" t="s">
        <v>110</v>
      </c>
      <c r="O638" s="84" t="s">
        <v>265</v>
      </c>
      <c r="P638" s="71">
        <f>IF('Sample list'!$D638="","",'Sample list'!$H638)</f>
        <v>50</v>
      </c>
      <c r="Q638" s="71">
        <f>IF('Sample list'!$D638="","",'Sample list'!$G638*'Sample list'!$H638)</f>
        <v>1285</v>
      </c>
      <c r="R638" s="82" t="s">
        <v>1173</v>
      </c>
      <c r="S638" s="82" t="str">
        <f>IF('Sample list'!$D638="","",CONCATENATE('Sample information'!$B$16,"_",'Sample list'!$R638,"_org_",'Sample list'!$M638))</f>
        <v>YB-4209_PL7_org_</v>
      </c>
      <c r="T638" s="72" t="str">
        <f>IF('Sample list'!$M638="","",(CONCATENATE(20,LEFT('Sample list'!$M638,2),"-",(MID('Sample list'!$M638,3,2)),"-",(RIGHT('Sample list'!$M638,2)))))</f>
        <v/>
      </c>
      <c r="U638" s="72" t="str">
        <f>IF('Sample list'!$D638="","",IF('Sample information'!$B$22="","RML",'Sample information'!$B$22))</f>
        <v>NEBNext Ultra II Library Prep</v>
      </c>
      <c r="V638" s="72" t="s">
        <v>112</v>
      </c>
      <c r="W638" s="73"/>
      <c r="X638" s="73"/>
      <c r="Y638" s="72"/>
      <c r="Z638" s="72"/>
      <c r="AA638" s="94"/>
      <c r="AB638" s="72"/>
      <c r="AC638" s="93"/>
      <c r="AD638" s="72"/>
      <c r="AE638" s="72"/>
      <c r="AF638" s="73"/>
      <c r="AG638" s="16"/>
      <c r="AH638" s="16"/>
      <c r="AI638" s="16"/>
      <c r="AJ638" s="16"/>
      <c r="AK638" s="16"/>
      <c r="AL638" s="16"/>
      <c r="AM638" s="16"/>
      <c r="AN638" s="16"/>
      <c r="AO638" s="16"/>
      <c r="AP638" s="16"/>
      <c r="AQ638" s="16"/>
      <c r="AR638" s="16"/>
      <c r="AS638" s="16"/>
      <c r="AT638" s="16"/>
      <c r="AU638" s="16"/>
      <c r="AV638" s="16"/>
      <c r="AW638" s="16"/>
      <c r="AX638" s="16"/>
      <c r="AY638" s="16"/>
      <c r="AZ638" s="16"/>
    </row>
    <row r="639" ht="15.75" customHeight="1">
      <c r="A639" s="90" t="str">
        <f>IF('Sample list'!$D639="","",CONCATENATE('Sample information'!B$16," #1"," ",'Sample list'!$M639))</f>
        <v>YB-4209 #1 </v>
      </c>
      <c r="B639" s="90" t="str">
        <f>IF('Sample list'!$D639="","",CONCATENATE('Sample information'!B$16,"-",'Sample list'!$D639))</f>
        <v>YB-4209-BGENL2523-24</v>
      </c>
      <c r="C639" s="91" t="s">
        <v>977</v>
      </c>
      <c r="D639" s="91" t="s">
        <v>1225</v>
      </c>
      <c r="E639" s="91" t="s">
        <v>115</v>
      </c>
      <c r="F639" s="82" t="s">
        <v>108</v>
      </c>
      <c r="G639" s="91">
        <v>25.7</v>
      </c>
      <c r="H639" s="91">
        <v>50.0</v>
      </c>
      <c r="I639" s="82"/>
      <c r="J639" s="82"/>
      <c r="K639" s="91" t="s">
        <v>697</v>
      </c>
      <c r="L639" s="90" t="str">
        <f t="array" ref="L639">IF('Sample list'!$I639="",CONCATENATE("Custom (",'Sample list'!$K639,")"),IF('Sample list'!$I639="No index","Custom (None)",INDEX(Index!$C$3:$V$230,MATCH('Sample list'!$J639,Index!$B$3:$B$230,0),MATCH('Sample list'!$I639,Index!$C$2:$V$2,0))))</f>
        <v>Custom (GTTCGTGCCA-CCTGACTCTT)</v>
      </c>
      <c r="M639" s="84"/>
      <c r="N639" s="73" t="s">
        <v>110</v>
      </c>
      <c r="O639" s="84" t="s">
        <v>268</v>
      </c>
      <c r="P639" s="71">
        <f>IF('Sample list'!$D639="","",'Sample list'!$H639)</f>
        <v>50</v>
      </c>
      <c r="Q639" s="71">
        <f>IF('Sample list'!$D639="","",'Sample list'!$G639*'Sample list'!$H639)</f>
        <v>1285</v>
      </c>
      <c r="R639" s="82" t="s">
        <v>1173</v>
      </c>
      <c r="S639" s="82" t="str">
        <f>IF('Sample list'!$D639="","",CONCATENATE('Sample information'!$B$16,"_",'Sample list'!$R639,"_org_",'Sample list'!$M639))</f>
        <v>YB-4209_PL7_org_</v>
      </c>
      <c r="T639" s="72" t="str">
        <f>IF('Sample list'!$M639="","",(CONCATENATE(20,LEFT('Sample list'!$M639,2),"-",(MID('Sample list'!$M639,3,2)),"-",(RIGHT('Sample list'!$M639,2)))))</f>
        <v/>
      </c>
      <c r="U639" s="72" t="str">
        <f>IF('Sample list'!$D639="","",IF('Sample information'!$B$22="","RML",'Sample information'!$B$22))</f>
        <v>NEBNext Ultra II Library Prep</v>
      </c>
      <c r="V639" s="72" t="s">
        <v>112</v>
      </c>
      <c r="W639" s="73"/>
      <c r="X639" s="73"/>
      <c r="Y639" s="72"/>
      <c r="Z639" s="72"/>
      <c r="AA639" s="94"/>
      <c r="AB639" s="72"/>
      <c r="AC639" s="93"/>
      <c r="AD639" s="72"/>
      <c r="AE639" s="72"/>
      <c r="AF639" s="73"/>
      <c r="AG639" s="16"/>
      <c r="AH639" s="16"/>
      <c r="AI639" s="16"/>
      <c r="AJ639" s="16"/>
      <c r="AK639" s="16"/>
      <c r="AL639" s="16"/>
      <c r="AM639" s="16"/>
      <c r="AN639" s="16"/>
      <c r="AO639" s="16"/>
      <c r="AP639" s="16"/>
      <c r="AQ639" s="16"/>
      <c r="AR639" s="16"/>
      <c r="AS639" s="16"/>
      <c r="AT639" s="16"/>
      <c r="AU639" s="16"/>
      <c r="AV639" s="16"/>
      <c r="AW639" s="16"/>
      <c r="AX639" s="16"/>
      <c r="AY639" s="16"/>
      <c r="AZ639" s="16"/>
    </row>
    <row r="640" ht="15.75" customHeight="1">
      <c r="A640" s="90" t="str">
        <f>IF('Sample list'!$D640="","",CONCATENATE('Sample information'!B$16," #1"," ",'Sample list'!$M640))</f>
        <v>YB-4209 #1 </v>
      </c>
      <c r="B640" s="90" t="str">
        <f>IF('Sample list'!$D640="","",CONCATENATE('Sample information'!B$16,"-",'Sample list'!$D640))</f>
        <v>YB-4209-BGENL2524-24</v>
      </c>
      <c r="C640" s="91" t="s">
        <v>977</v>
      </c>
      <c r="D640" s="91" t="s">
        <v>1226</v>
      </c>
      <c r="E640" s="91" t="s">
        <v>115</v>
      </c>
      <c r="F640" s="82" t="s">
        <v>108</v>
      </c>
      <c r="G640" s="91">
        <v>25.7</v>
      </c>
      <c r="H640" s="91">
        <v>50.0</v>
      </c>
      <c r="I640" s="82"/>
      <c r="J640" s="82"/>
      <c r="K640" s="91" t="s">
        <v>699</v>
      </c>
      <c r="L640" s="90" t="str">
        <f t="array" ref="L640">IF('Sample list'!$I640="",CONCATENATE("Custom (",'Sample list'!$K640,")"),IF('Sample list'!$I640="No index","Custom (None)",INDEX(Index!$C$3:$V$230,MATCH('Sample list'!$J640,Index!$B$3:$B$230,0),MATCH('Sample list'!$I640,Index!$C$2:$V$2,0))))</f>
        <v>Custom (AGATGTCGTT-GTCTTGGAAT)</v>
      </c>
      <c r="M640" s="84"/>
      <c r="N640" s="73" t="s">
        <v>110</v>
      </c>
      <c r="O640" s="84" t="s">
        <v>271</v>
      </c>
      <c r="P640" s="71">
        <f>IF('Sample list'!$D640="","",'Sample list'!$H640)</f>
        <v>50</v>
      </c>
      <c r="Q640" s="71">
        <f>IF('Sample list'!$D640="","",'Sample list'!$G640*'Sample list'!$H640)</f>
        <v>1285</v>
      </c>
      <c r="R640" s="82" t="s">
        <v>1173</v>
      </c>
      <c r="S640" s="82" t="str">
        <f>IF('Sample list'!$D640="","",CONCATENATE('Sample information'!$B$16,"_",'Sample list'!$R640,"_org_",'Sample list'!$M640))</f>
        <v>YB-4209_PL7_org_</v>
      </c>
      <c r="T640" s="72" t="str">
        <f>IF('Sample list'!$M640="","",(CONCATENATE(20,LEFT('Sample list'!$M640,2),"-",(MID('Sample list'!$M640,3,2)),"-",(RIGHT('Sample list'!$M640,2)))))</f>
        <v/>
      </c>
      <c r="U640" s="72" t="str">
        <f>IF('Sample list'!$D640="","",IF('Sample information'!$B$22="","RML",'Sample information'!$B$22))</f>
        <v>NEBNext Ultra II Library Prep</v>
      </c>
      <c r="V640" s="72" t="s">
        <v>112</v>
      </c>
      <c r="W640" s="73"/>
      <c r="X640" s="73"/>
      <c r="Y640" s="72"/>
      <c r="Z640" s="72"/>
      <c r="AA640" s="94"/>
      <c r="AB640" s="72"/>
      <c r="AC640" s="93"/>
      <c r="AD640" s="72"/>
      <c r="AE640" s="72"/>
      <c r="AF640" s="73"/>
      <c r="AG640" s="16"/>
      <c r="AH640" s="16"/>
      <c r="AI640" s="16"/>
      <c r="AJ640" s="16"/>
      <c r="AK640" s="16"/>
      <c r="AL640" s="16"/>
      <c r="AM640" s="16"/>
      <c r="AN640" s="16"/>
      <c r="AO640" s="16"/>
      <c r="AP640" s="16"/>
      <c r="AQ640" s="16"/>
      <c r="AR640" s="16"/>
      <c r="AS640" s="16"/>
      <c r="AT640" s="16"/>
      <c r="AU640" s="16"/>
      <c r="AV640" s="16"/>
      <c r="AW640" s="16"/>
      <c r="AX640" s="16"/>
      <c r="AY640" s="16"/>
      <c r="AZ640" s="16"/>
    </row>
    <row r="641" ht="15.75" customHeight="1">
      <c r="A641" s="90" t="str">
        <f>IF('Sample list'!$D641="","",CONCATENATE('Sample information'!B$16," #1"," ",'Sample list'!$M641))</f>
        <v>YB-4209 #1 </v>
      </c>
      <c r="B641" s="90" t="str">
        <f>IF('Sample list'!$D641="","",CONCATENATE('Sample information'!B$16,"-",'Sample list'!$D641))</f>
        <v>YB-4209-BGENL2525-24</v>
      </c>
      <c r="C641" s="91" t="s">
        <v>977</v>
      </c>
      <c r="D641" s="91" t="s">
        <v>1227</v>
      </c>
      <c r="E641" s="91" t="s">
        <v>115</v>
      </c>
      <c r="F641" s="82" t="s">
        <v>108</v>
      </c>
      <c r="G641" s="91">
        <v>25.7</v>
      </c>
      <c r="H641" s="91">
        <v>50.0</v>
      </c>
      <c r="I641" s="82"/>
      <c r="J641" s="82"/>
      <c r="K641" s="91" t="s">
        <v>701</v>
      </c>
      <c r="L641" s="90" t="str">
        <f t="array" ref="L641">IF('Sample list'!$I641="",CONCATENATE("Custom (",'Sample list'!$K641,")"),IF('Sample list'!$I641="No index","Custom (None)",INDEX(Index!$C$3:$V$230,MATCH('Sample list'!$J641,Index!$B$3:$B$230,0),MATCH('Sample list'!$I641,Index!$C$2:$V$2,0))))</f>
        <v>Custom (TCCATCTCGC-ACACTCTACT)</v>
      </c>
      <c r="M641" s="84"/>
      <c r="N641" s="73" t="s">
        <v>110</v>
      </c>
      <c r="O641" s="84" t="s">
        <v>274</v>
      </c>
      <c r="P641" s="71">
        <f>IF('Sample list'!$D641="","",'Sample list'!$H641)</f>
        <v>50</v>
      </c>
      <c r="Q641" s="71">
        <f>IF('Sample list'!$D641="","",'Sample list'!$G641*'Sample list'!$H641)</f>
        <v>1285</v>
      </c>
      <c r="R641" s="82" t="s">
        <v>1173</v>
      </c>
      <c r="S641" s="82" t="str">
        <f>IF('Sample list'!$D641="","",CONCATENATE('Sample information'!$B$16,"_",'Sample list'!$R641,"_org_",'Sample list'!$M641))</f>
        <v>YB-4209_PL7_org_</v>
      </c>
      <c r="T641" s="72" t="str">
        <f>IF('Sample list'!$M641="","",(CONCATENATE(20,LEFT('Sample list'!$M641,2),"-",(MID('Sample list'!$M641,3,2)),"-",(RIGHT('Sample list'!$M641,2)))))</f>
        <v/>
      </c>
      <c r="U641" s="72" t="str">
        <f>IF('Sample list'!$D641="","",IF('Sample information'!$B$22="","RML",'Sample information'!$B$22))</f>
        <v>NEBNext Ultra II Library Prep</v>
      </c>
      <c r="V641" s="72" t="s">
        <v>112</v>
      </c>
      <c r="W641" s="73"/>
      <c r="X641" s="73"/>
      <c r="Y641" s="72"/>
      <c r="Z641" s="72"/>
      <c r="AA641" s="94"/>
      <c r="AB641" s="72"/>
      <c r="AC641" s="93"/>
      <c r="AD641" s="72"/>
      <c r="AE641" s="72"/>
      <c r="AF641" s="73"/>
      <c r="AG641" s="16"/>
      <c r="AH641" s="16"/>
      <c r="AI641" s="16"/>
      <c r="AJ641" s="16"/>
      <c r="AK641" s="16"/>
      <c r="AL641" s="16"/>
      <c r="AM641" s="16"/>
      <c r="AN641" s="16"/>
      <c r="AO641" s="16"/>
      <c r="AP641" s="16"/>
      <c r="AQ641" s="16"/>
      <c r="AR641" s="16"/>
      <c r="AS641" s="16"/>
      <c r="AT641" s="16"/>
      <c r="AU641" s="16"/>
      <c r="AV641" s="16"/>
      <c r="AW641" s="16"/>
      <c r="AX641" s="16"/>
      <c r="AY641" s="16"/>
      <c r="AZ641" s="16"/>
    </row>
    <row r="642" ht="15.75" customHeight="1">
      <c r="A642" s="90" t="str">
        <f>IF('Sample list'!$D642="","",CONCATENATE('Sample information'!B$16," #1"," ",'Sample list'!$M642))</f>
        <v>YB-4209 #1 </v>
      </c>
      <c r="B642" s="90" t="str">
        <f>IF('Sample list'!$D642="","",CONCATENATE('Sample information'!B$16,"-",'Sample list'!$D642))</f>
        <v>YB-4209-BGENL2526-24</v>
      </c>
      <c r="C642" s="91" t="s">
        <v>977</v>
      </c>
      <c r="D642" s="91" t="s">
        <v>1228</v>
      </c>
      <c r="E642" s="91" t="s">
        <v>115</v>
      </c>
      <c r="F642" s="82" t="s">
        <v>108</v>
      </c>
      <c r="G642" s="91">
        <v>25.7</v>
      </c>
      <c r="H642" s="91">
        <v>50.0</v>
      </c>
      <c r="I642" s="82"/>
      <c r="J642" s="82"/>
      <c r="K642" s="91" t="s">
        <v>703</v>
      </c>
      <c r="L642" s="90" t="str">
        <f t="array" ref="L642">IF('Sample list'!$I642="",CONCATENATE("Custom (",'Sample list'!$K642,")"),IF('Sample list'!$I642="No index","Custom (None)",INDEX(Index!$C$3:$V$230,MATCH('Sample list'!$J642,Index!$B$3:$B$230,0),MATCH('Sample list'!$I642,Index!$C$2:$V$2,0))))</f>
        <v>Custom (ACGCGATGAC-CCGACAAGGA)</v>
      </c>
      <c r="M642" s="84"/>
      <c r="N642" s="73" t="s">
        <v>110</v>
      </c>
      <c r="O642" s="84" t="s">
        <v>277</v>
      </c>
      <c r="P642" s="71">
        <f>IF('Sample list'!$D642="","",'Sample list'!$H642)</f>
        <v>50</v>
      </c>
      <c r="Q642" s="71">
        <f>IF('Sample list'!$D642="","",'Sample list'!$G642*'Sample list'!$H642)</f>
        <v>1285</v>
      </c>
      <c r="R642" s="82" t="s">
        <v>1173</v>
      </c>
      <c r="S642" s="82" t="str">
        <f>IF('Sample list'!$D642="","",CONCATENATE('Sample information'!$B$16,"_",'Sample list'!$R642,"_org_",'Sample list'!$M642))</f>
        <v>YB-4209_PL7_org_</v>
      </c>
      <c r="T642" s="72" t="str">
        <f>IF('Sample list'!$M642="","",(CONCATENATE(20,LEFT('Sample list'!$M642,2),"-",(MID('Sample list'!$M642,3,2)),"-",(RIGHT('Sample list'!$M642,2)))))</f>
        <v/>
      </c>
      <c r="U642" s="72" t="str">
        <f>IF('Sample list'!$D642="","",IF('Sample information'!$B$22="","RML",'Sample information'!$B$22))</f>
        <v>NEBNext Ultra II Library Prep</v>
      </c>
      <c r="V642" s="72" t="s">
        <v>112</v>
      </c>
      <c r="W642" s="73"/>
      <c r="X642" s="73"/>
      <c r="Y642" s="72"/>
      <c r="Z642" s="72"/>
      <c r="AA642" s="94"/>
      <c r="AB642" s="72"/>
      <c r="AC642" s="93"/>
      <c r="AD642" s="72"/>
      <c r="AE642" s="72"/>
      <c r="AF642" s="73"/>
      <c r="AG642" s="16"/>
      <c r="AH642" s="16"/>
      <c r="AI642" s="16"/>
      <c r="AJ642" s="16"/>
      <c r="AK642" s="16"/>
      <c r="AL642" s="16"/>
      <c r="AM642" s="16"/>
      <c r="AN642" s="16"/>
      <c r="AO642" s="16"/>
      <c r="AP642" s="16"/>
      <c r="AQ642" s="16"/>
      <c r="AR642" s="16"/>
      <c r="AS642" s="16"/>
      <c r="AT642" s="16"/>
      <c r="AU642" s="16"/>
      <c r="AV642" s="16"/>
      <c r="AW642" s="16"/>
      <c r="AX642" s="16"/>
      <c r="AY642" s="16"/>
      <c r="AZ642" s="16"/>
    </row>
    <row r="643" ht="15.75" customHeight="1">
      <c r="A643" s="90" t="str">
        <f>IF('Sample list'!$D643="","",CONCATENATE('Sample information'!B$16," #1"," ",'Sample list'!$M643))</f>
        <v>YB-4209 #1 </v>
      </c>
      <c r="B643" s="90" t="str">
        <f>IF('Sample list'!$D643="","",CONCATENATE('Sample information'!B$16,"-",'Sample list'!$D643))</f>
        <v>YB-4209-BGENL2527-24</v>
      </c>
      <c r="C643" s="91" t="s">
        <v>977</v>
      </c>
      <c r="D643" s="91" t="s">
        <v>1229</v>
      </c>
      <c r="E643" s="91" t="s">
        <v>115</v>
      </c>
      <c r="F643" s="82" t="s">
        <v>108</v>
      </c>
      <c r="G643" s="91">
        <v>25.7</v>
      </c>
      <c r="H643" s="91">
        <v>50.0</v>
      </c>
      <c r="I643" s="82"/>
      <c r="J643" s="82"/>
      <c r="K643" s="91" t="s">
        <v>705</v>
      </c>
      <c r="L643" s="90" t="str">
        <f t="array" ref="L643">IF('Sample list'!$I643="",CONCATENATE("Custom (",'Sample list'!$K643,")"),IF('Sample list'!$I643="No index","Custom (None)",INDEX(Index!$C$3:$V$230,MATCH('Sample list'!$J643,Index!$B$3:$B$230,0),MATCH('Sample list'!$I643,Index!$C$2:$V$2,0))))</f>
        <v>Custom (TGCTACCACT-TGGTGTTGAC)</v>
      </c>
      <c r="M643" s="84"/>
      <c r="N643" s="73" t="s">
        <v>110</v>
      </c>
      <c r="O643" s="84" t="s">
        <v>280</v>
      </c>
      <c r="P643" s="71">
        <f>IF('Sample list'!$D643="","",'Sample list'!$H643)</f>
        <v>50</v>
      </c>
      <c r="Q643" s="71">
        <f>IF('Sample list'!$D643="","",'Sample list'!$G643*'Sample list'!$H643)</f>
        <v>1285</v>
      </c>
      <c r="R643" s="82" t="s">
        <v>1173</v>
      </c>
      <c r="S643" s="82" t="str">
        <f>IF('Sample list'!$D643="","",CONCATENATE('Sample information'!$B$16,"_",'Sample list'!$R643,"_org_",'Sample list'!$M643))</f>
        <v>YB-4209_PL7_org_</v>
      </c>
      <c r="T643" s="72" t="str">
        <f>IF('Sample list'!$M643="","",(CONCATENATE(20,LEFT('Sample list'!$M643,2),"-",(MID('Sample list'!$M643,3,2)),"-",(RIGHT('Sample list'!$M643,2)))))</f>
        <v/>
      </c>
      <c r="U643" s="72" t="str">
        <f>IF('Sample list'!$D643="","",IF('Sample information'!$B$22="","RML",'Sample information'!$B$22))</f>
        <v>NEBNext Ultra II Library Prep</v>
      </c>
      <c r="V643" s="72" t="s">
        <v>112</v>
      </c>
      <c r="W643" s="73"/>
      <c r="X643" s="73"/>
      <c r="Y643" s="72"/>
      <c r="Z643" s="72"/>
      <c r="AA643" s="94"/>
      <c r="AB643" s="72"/>
      <c r="AC643" s="93"/>
      <c r="AD643" s="72"/>
      <c r="AE643" s="72"/>
      <c r="AF643" s="73"/>
      <c r="AG643" s="16"/>
      <c r="AH643" s="16"/>
      <c r="AI643" s="16"/>
      <c r="AJ643" s="16"/>
      <c r="AK643" s="16"/>
      <c r="AL643" s="16"/>
      <c r="AM643" s="16"/>
      <c r="AN643" s="16"/>
      <c r="AO643" s="16"/>
      <c r="AP643" s="16"/>
      <c r="AQ643" s="16"/>
      <c r="AR643" s="16"/>
      <c r="AS643" s="16"/>
      <c r="AT643" s="16"/>
      <c r="AU643" s="16"/>
      <c r="AV643" s="16"/>
      <c r="AW643" s="16"/>
      <c r="AX643" s="16"/>
      <c r="AY643" s="16"/>
      <c r="AZ643" s="16"/>
    </row>
    <row r="644" ht="15.75" customHeight="1">
      <c r="A644" s="90" t="str">
        <f>IF('Sample list'!$D644="","",CONCATENATE('Sample information'!B$16," #1"," ",'Sample list'!$M644))</f>
        <v>YB-4209 #1 </v>
      </c>
      <c r="B644" s="90" t="str">
        <f>IF('Sample list'!$D644="","",CONCATENATE('Sample information'!B$16,"-",'Sample list'!$D644))</f>
        <v>YB-4209-BGENL2528-24</v>
      </c>
      <c r="C644" s="91" t="s">
        <v>977</v>
      </c>
      <c r="D644" s="91" t="s">
        <v>1230</v>
      </c>
      <c r="E644" s="91" t="s">
        <v>115</v>
      </c>
      <c r="F644" s="82" t="s">
        <v>108</v>
      </c>
      <c r="G644" s="91">
        <v>25.7</v>
      </c>
      <c r="H644" s="91">
        <v>50.0</v>
      </c>
      <c r="I644" s="82"/>
      <c r="J644" s="82"/>
      <c r="K644" s="91" t="s">
        <v>707</v>
      </c>
      <c r="L644" s="90" t="str">
        <f t="array" ref="L644">IF('Sample list'!$I644="",CONCATENATE("Custom (",'Sample list'!$K644,")"),IF('Sample list'!$I644="No index","Custom (None)",INDEX(Index!$C$3:$V$230,MATCH('Sample list'!$J644,Index!$B$3:$B$230,0),MATCH('Sample list'!$I644,Index!$C$2:$V$2,0))))</f>
        <v>Custom (GAACTGGATA-TGAGCTACGT)</v>
      </c>
      <c r="M644" s="84"/>
      <c r="N644" s="73" t="s">
        <v>110</v>
      </c>
      <c r="O644" s="84" t="s">
        <v>283</v>
      </c>
      <c r="P644" s="71">
        <f>IF('Sample list'!$D644="","",'Sample list'!$H644)</f>
        <v>50</v>
      </c>
      <c r="Q644" s="71">
        <f>IF('Sample list'!$D644="","",'Sample list'!$G644*'Sample list'!$H644)</f>
        <v>1285</v>
      </c>
      <c r="R644" s="82" t="s">
        <v>1173</v>
      </c>
      <c r="S644" s="82" t="str">
        <f>IF('Sample list'!$D644="","",CONCATENATE('Sample information'!$B$16,"_",'Sample list'!$R644,"_org_",'Sample list'!$M644))</f>
        <v>YB-4209_PL7_org_</v>
      </c>
      <c r="T644" s="72" t="str">
        <f>IF('Sample list'!$M644="","",(CONCATENATE(20,LEFT('Sample list'!$M644,2),"-",(MID('Sample list'!$M644,3,2)),"-",(RIGHT('Sample list'!$M644,2)))))</f>
        <v/>
      </c>
      <c r="U644" s="72" t="str">
        <f>IF('Sample list'!$D644="","",IF('Sample information'!$B$22="","RML",'Sample information'!$B$22))</f>
        <v>NEBNext Ultra II Library Prep</v>
      </c>
      <c r="V644" s="72" t="s">
        <v>112</v>
      </c>
      <c r="W644" s="73"/>
      <c r="X644" s="73"/>
      <c r="Y644" s="72"/>
      <c r="Z644" s="72"/>
      <c r="AA644" s="94"/>
      <c r="AB644" s="72"/>
      <c r="AC644" s="93"/>
      <c r="AD644" s="72"/>
      <c r="AE644" s="72"/>
      <c r="AF644" s="73"/>
      <c r="AG644" s="16"/>
      <c r="AH644" s="16"/>
      <c r="AI644" s="16"/>
      <c r="AJ644" s="16"/>
      <c r="AK644" s="16"/>
      <c r="AL644" s="16"/>
      <c r="AM644" s="16"/>
      <c r="AN644" s="16"/>
      <c r="AO644" s="16"/>
      <c r="AP644" s="16"/>
      <c r="AQ644" s="16"/>
      <c r="AR644" s="16"/>
      <c r="AS644" s="16"/>
      <c r="AT644" s="16"/>
      <c r="AU644" s="16"/>
      <c r="AV644" s="16"/>
      <c r="AW644" s="16"/>
      <c r="AX644" s="16"/>
      <c r="AY644" s="16"/>
      <c r="AZ644" s="16"/>
    </row>
    <row r="645" ht="15.75" customHeight="1">
      <c r="A645" s="90" t="str">
        <f>IF('Sample list'!$D645="","",CONCATENATE('Sample information'!B$16," #1"," ",'Sample list'!$M645))</f>
        <v>YB-4209 #1 </v>
      </c>
      <c r="B645" s="90" t="str">
        <f>IF('Sample list'!$D645="","",CONCATENATE('Sample information'!B$16,"-",'Sample list'!$D645))</f>
        <v>YB-4209-BGENL2529-24</v>
      </c>
      <c r="C645" s="91" t="s">
        <v>977</v>
      </c>
      <c r="D645" s="91" t="s">
        <v>1231</v>
      </c>
      <c r="E645" s="91" t="s">
        <v>115</v>
      </c>
      <c r="F645" s="82" t="s">
        <v>108</v>
      </c>
      <c r="G645" s="91">
        <v>25.7</v>
      </c>
      <c r="H645" s="91">
        <v>50.0</v>
      </c>
      <c r="I645" s="82"/>
      <c r="J645" s="82"/>
      <c r="K645" s="91" t="s">
        <v>709</v>
      </c>
      <c r="L645" s="90" t="str">
        <f t="array" ref="L645">IF('Sample list'!$I645="",CONCATENATE("Custom (",'Sample list'!$K645,")"),IF('Sample list'!$I645="No index","Custom (None)",INDEX(Index!$C$3:$V$230,MATCH('Sample list'!$J645,Index!$B$3:$B$230,0),MATCH('Sample list'!$I645,Index!$C$2:$V$2,0))))</f>
        <v>Custom (TACGTCGACT-CCATGGAACA)</v>
      </c>
      <c r="M645" s="84"/>
      <c r="N645" s="73" t="s">
        <v>110</v>
      </c>
      <c r="O645" s="84" t="s">
        <v>286</v>
      </c>
      <c r="P645" s="71">
        <f>IF('Sample list'!$D645="","",'Sample list'!$H645)</f>
        <v>50</v>
      </c>
      <c r="Q645" s="71">
        <f>IF('Sample list'!$D645="","",'Sample list'!$G645*'Sample list'!$H645)</f>
        <v>1285</v>
      </c>
      <c r="R645" s="82" t="s">
        <v>1173</v>
      </c>
      <c r="S645" s="82" t="str">
        <f>IF('Sample list'!$D645="","",CONCATENATE('Sample information'!$B$16,"_",'Sample list'!$R645,"_org_",'Sample list'!$M645))</f>
        <v>YB-4209_PL7_org_</v>
      </c>
      <c r="T645" s="72" t="str">
        <f>IF('Sample list'!$M645="","",(CONCATENATE(20,LEFT('Sample list'!$M645,2),"-",(MID('Sample list'!$M645,3,2)),"-",(RIGHT('Sample list'!$M645,2)))))</f>
        <v/>
      </c>
      <c r="U645" s="72" t="str">
        <f>IF('Sample list'!$D645="","",IF('Sample information'!$B$22="","RML",'Sample information'!$B$22))</f>
        <v>NEBNext Ultra II Library Prep</v>
      </c>
      <c r="V645" s="72" t="s">
        <v>112</v>
      </c>
      <c r="W645" s="73"/>
      <c r="X645" s="73"/>
      <c r="Y645" s="72"/>
      <c r="Z645" s="72"/>
      <c r="AA645" s="94"/>
      <c r="AB645" s="72"/>
      <c r="AC645" s="93"/>
      <c r="AD645" s="72"/>
      <c r="AE645" s="72"/>
      <c r="AF645" s="73"/>
      <c r="AG645" s="16"/>
      <c r="AH645" s="16"/>
      <c r="AI645" s="16"/>
      <c r="AJ645" s="16"/>
      <c r="AK645" s="16"/>
      <c r="AL645" s="16"/>
      <c r="AM645" s="16"/>
      <c r="AN645" s="16"/>
      <c r="AO645" s="16"/>
      <c r="AP645" s="16"/>
      <c r="AQ645" s="16"/>
      <c r="AR645" s="16"/>
      <c r="AS645" s="16"/>
      <c r="AT645" s="16"/>
      <c r="AU645" s="16"/>
      <c r="AV645" s="16"/>
      <c r="AW645" s="16"/>
      <c r="AX645" s="16"/>
      <c r="AY645" s="16"/>
      <c r="AZ645" s="16"/>
    </row>
    <row r="646" ht="15.75" customHeight="1">
      <c r="A646" s="90" t="str">
        <f>IF('Sample list'!$D646="","",CONCATENATE('Sample information'!B$16," #1"," ",'Sample list'!$M646))</f>
        <v>YB-4209 #1 </v>
      </c>
      <c r="B646" s="90" t="str">
        <f>IF('Sample list'!$D646="","",CONCATENATE('Sample information'!B$16,"-",'Sample list'!$D646))</f>
        <v>YB-4209-BGENL2530-24</v>
      </c>
      <c r="C646" s="91" t="s">
        <v>977</v>
      </c>
      <c r="D646" s="91" t="s">
        <v>1232</v>
      </c>
      <c r="E646" s="91" t="s">
        <v>115</v>
      </c>
      <c r="F646" s="82" t="s">
        <v>108</v>
      </c>
      <c r="G646" s="91">
        <v>25.7</v>
      </c>
      <c r="H646" s="91">
        <v>50.0</v>
      </c>
      <c r="I646" s="82"/>
      <c r="J646" s="82"/>
      <c r="K646" s="91" t="s">
        <v>711</v>
      </c>
      <c r="L646" s="90" t="str">
        <f t="array" ref="L646">IF('Sample list'!$I646="",CONCATENATE("Custom (",'Sample list'!$K646,")"),IF('Sample list'!$I646="No index","Custom (None)",INDEX(Index!$C$3:$V$230,MATCH('Sample list'!$J646,Index!$B$3:$B$230,0),MATCH('Sample list'!$I646,Index!$C$2:$V$2,0))))</f>
        <v>Custom (TGTGAACGAA-CTGATTAGTG)</v>
      </c>
      <c r="M646" s="84"/>
      <c r="N646" s="73" t="s">
        <v>110</v>
      </c>
      <c r="O646" s="84" t="s">
        <v>289</v>
      </c>
      <c r="P646" s="71">
        <f>IF('Sample list'!$D646="","",'Sample list'!$H646)</f>
        <v>50</v>
      </c>
      <c r="Q646" s="71">
        <f>IF('Sample list'!$D646="","",'Sample list'!$G646*'Sample list'!$H646)</f>
        <v>1285</v>
      </c>
      <c r="R646" s="82" t="s">
        <v>1173</v>
      </c>
      <c r="S646" s="82" t="str">
        <f>IF('Sample list'!$D646="","",CONCATENATE('Sample information'!$B$16,"_",'Sample list'!$R646,"_org_",'Sample list'!$M646))</f>
        <v>YB-4209_PL7_org_</v>
      </c>
      <c r="T646" s="72" t="str">
        <f>IF('Sample list'!$M646="","",(CONCATENATE(20,LEFT('Sample list'!$M646,2),"-",(MID('Sample list'!$M646,3,2)),"-",(RIGHT('Sample list'!$M646,2)))))</f>
        <v/>
      </c>
      <c r="U646" s="72" t="str">
        <f>IF('Sample list'!$D646="","",IF('Sample information'!$B$22="","RML",'Sample information'!$B$22))</f>
        <v>NEBNext Ultra II Library Prep</v>
      </c>
      <c r="V646" s="72" t="s">
        <v>112</v>
      </c>
      <c r="W646" s="73"/>
      <c r="X646" s="73"/>
      <c r="Y646" s="72"/>
      <c r="Z646" s="72"/>
      <c r="AA646" s="94"/>
      <c r="AB646" s="72"/>
      <c r="AC646" s="93"/>
      <c r="AD646" s="72"/>
      <c r="AE646" s="72"/>
      <c r="AF646" s="73"/>
      <c r="AG646" s="16"/>
      <c r="AH646" s="16"/>
      <c r="AI646" s="16"/>
      <c r="AJ646" s="16"/>
      <c r="AK646" s="16"/>
      <c r="AL646" s="16"/>
      <c r="AM646" s="16"/>
      <c r="AN646" s="16"/>
      <c r="AO646" s="16"/>
      <c r="AP646" s="16"/>
      <c r="AQ646" s="16"/>
      <c r="AR646" s="16"/>
      <c r="AS646" s="16"/>
      <c r="AT646" s="16"/>
      <c r="AU646" s="16"/>
      <c r="AV646" s="16"/>
      <c r="AW646" s="16"/>
      <c r="AX646" s="16"/>
      <c r="AY646" s="16"/>
      <c r="AZ646" s="16"/>
    </row>
    <row r="647" ht="15.75" customHeight="1">
      <c r="A647" s="90" t="str">
        <f>IF('Sample list'!$D647="","",CONCATENATE('Sample information'!B$16," #1"," ",'Sample list'!$M647))</f>
        <v>YB-4209 #1 </v>
      </c>
      <c r="B647" s="90" t="str">
        <f>IF('Sample list'!$D647="","",CONCATENATE('Sample information'!B$16,"-",'Sample list'!$D647))</f>
        <v>YB-4209-BGENL2531-24</v>
      </c>
      <c r="C647" s="91" t="s">
        <v>977</v>
      </c>
      <c r="D647" s="91" t="s">
        <v>1233</v>
      </c>
      <c r="E647" s="91" t="s">
        <v>115</v>
      </c>
      <c r="F647" s="82" t="s">
        <v>108</v>
      </c>
      <c r="G647" s="91">
        <v>25.7</v>
      </c>
      <c r="H647" s="91">
        <v>50.0</v>
      </c>
      <c r="I647" s="82"/>
      <c r="J647" s="82"/>
      <c r="K647" s="91" t="s">
        <v>713</v>
      </c>
      <c r="L647" s="90" t="str">
        <f t="array" ref="L647">IF('Sample list'!$I647="",CONCATENATE("Custom (",'Sample list'!$K647,")"),IF('Sample list'!$I647="No index","Custom (None)",INDEX(Index!$C$3:$V$230,MATCH('Sample list'!$J647,Index!$B$3:$B$230,0),MATCH('Sample list'!$I647,Index!$C$2:$V$2,0))))</f>
        <v>Custom (CCGCATTGTC-TTGTTGAGTG)</v>
      </c>
      <c r="M647" s="84"/>
      <c r="N647" s="73" t="s">
        <v>110</v>
      </c>
      <c r="O647" s="84" t="s">
        <v>292</v>
      </c>
      <c r="P647" s="71">
        <f>IF('Sample list'!$D647="","",'Sample list'!$H647)</f>
        <v>50</v>
      </c>
      <c r="Q647" s="71">
        <f>IF('Sample list'!$D647="","",'Sample list'!$G647*'Sample list'!$H647)</f>
        <v>1285</v>
      </c>
      <c r="R647" s="82" t="s">
        <v>1173</v>
      </c>
      <c r="S647" s="82" t="str">
        <f>IF('Sample list'!$D647="","",CONCATENATE('Sample information'!$B$16,"_",'Sample list'!$R647,"_org_",'Sample list'!$M647))</f>
        <v>YB-4209_PL7_org_</v>
      </c>
      <c r="T647" s="72" t="str">
        <f>IF('Sample list'!$M647="","",(CONCATENATE(20,LEFT('Sample list'!$M647,2),"-",(MID('Sample list'!$M647,3,2)),"-",(RIGHT('Sample list'!$M647,2)))))</f>
        <v/>
      </c>
      <c r="U647" s="72" t="str">
        <f>IF('Sample list'!$D647="","",IF('Sample information'!$B$22="","RML",'Sample information'!$B$22))</f>
        <v>NEBNext Ultra II Library Prep</v>
      </c>
      <c r="V647" s="72" t="s">
        <v>112</v>
      </c>
      <c r="W647" s="73"/>
      <c r="X647" s="73"/>
      <c r="Y647" s="72"/>
      <c r="Z647" s="72"/>
      <c r="AA647" s="94"/>
      <c r="AB647" s="72"/>
      <c r="AC647" s="93"/>
      <c r="AD647" s="72"/>
      <c r="AE647" s="72"/>
      <c r="AF647" s="73"/>
      <c r="AG647" s="16"/>
      <c r="AH647" s="16"/>
      <c r="AI647" s="16"/>
      <c r="AJ647" s="16"/>
      <c r="AK647" s="16"/>
      <c r="AL647" s="16"/>
      <c r="AM647" s="16"/>
      <c r="AN647" s="16"/>
      <c r="AO647" s="16"/>
      <c r="AP647" s="16"/>
      <c r="AQ647" s="16"/>
      <c r="AR647" s="16"/>
      <c r="AS647" s="16"/>
      <c r="AT647" s="16"/>
      <c r="AU647" s="16"/>
      <c r="AV647" s="16"/>
      <c r="AW647" s="16"/>
      <c r="AX647" s="16"/>
      <c r="AY647" s="16"/>
      <c r="AZ647" s="16"/>
    </row>
    <row r="648" ht="15.75" customHeight="1">
      <c r="A648" s="90" t="str">
        <f>IF('Sample list'!$D648="","",CONCATENATE('Sample information'!B$16," #1"," ",'Sample list'!$M648))</f>
        <v>YB-4209 #1 </v>
      </c>
      <c r="B648" s="90" t="str">
        <f>IF('Sample list'!$D648="","",CONCATENATE('Sample information'!B$16,"-",'Sample list'!$D648))</f>
        <v>YB-4209-BGENL2532-24</v>
      </c>
      <c r="C648" s="91" t="s">
        <v>977</v>
      </c>
      <c r="D648" s="91" t="s">
        <v>1234</v>
      </c>
      <c r="E648" s="91" t="s">
        <v>115</v>
      </c>
      <c r="F648" s="82" t="s">
        <v>108</v>
      </c>
      <c r="G648" s="91">
        <v>25.7</v>
      </c>
      <c r="H648" s="91">
        <v>50.0</v>
      </c>
      <c r="I648" s="82"/>
      <c r="J648" s="82"/>
      <c r="K648" s="91" t="s">
        <v>715</v>
      </c>
      <c r="L648" s="90" t="str">
        <f t="array" ref="L648">IF('Sample list'!$I648="",CONCATENATE("Custom (",'Sample list'!$K648,")"),IF('Sample list'!$I648="No index","Custom (None)",INDEX(Index!$C$3:$V$230,MATCH('Sample list'!$J648,Index!$B$3:$B$230,0),MATCH('Sample list'!$I648,Index!$C$2:$V$2,0))))</f>
        <v>Custom (AATGCCACTT-AGAACAATCG)</v>
      </c>
      <c r="M648" s="84"/>
      <c r="N648" s="73" t="s">
        <v>110</v>
      </c>
      <c r="O648" s="84" t="s">
        <v>295</v>
      </c>
      <c r="P648" s="71">
        <f>IF('Sample list'!$D648="","",'Sample list'!$H648)</f>
        <v>50</v>
      </c>
      <c r="Q648" s="71">
        <f>IF('Sample list'!$D648="","",'Sample list'!$G648*'Sample list'!$H648)</f>
        <v>1285</v>
      </c>
      <c r="R648" s="82" t="s">
        <v>1173</v>
      </c>
      <c r="S648" s="82" t="str">
        <f>IF('Sample list'!$D648="","",CONCATENATE('Sample information'!$B$16,"_",'Sample list'!$R648,"_org_",'Sample list'!$M648))</f>
        <v>YB-4209_PL7_org_</v>
      </c>
      <c r="T648" s="72" t="str">
        <f>IF('Sample list'!$M648="","",(CONCATENATE(20,LEFT('Sample list'!$M648,2),"-",(MID('Sample list'!$M648,3,2)),"-",(RIGHT('Sample list'!$M648,2)))))</f>
        <v/>
      </c>
      <c r="U648" s="72" t="str">
        <f>IF('Sample list'!$D648="","",IF('Sample information'!$B$22="","RML",'Sample information'!$B$22))</f>
        <v>NEBNext Ultra II Library Prep</v>
      </c>
      <c r="V648" s="72" t="s">
        <v>112</v>
      </c>
      <c r="W648" s="73"/>
      <c r="X648" s="73"/>
      <c r="Y648" s="72"/>
      <c r="Z648" s="72"/>
      <c r="AA648" s="94"/>
      <c r="AB648" s="72"/>
      <c r="AC648" s="93"/>
      <c r="AD648" s="72"/>
      <c r="AE648" s="72"/>
      <c r="AF648" s="73"/>
      <c r="AG648" s="16"/>
      <c r="AH648" s="16"/>
      <c r="AI648" s="16"/>
      <c r="AJ648" s="16"/>
      <c r="AK648" s="16"/>
      <c r="AL648" s="16"/>
      <c r="AM648" s="16"/>
      <c r="AN648" s="16"/>
      <c r="AO648" s="16"/>
      <c r="AP648" s="16"/>
      <c r="AQ648" s="16"/>
      <c r="AR648" s="16"/>
      <c r="AS648" s="16"/>
      <c r="AT648" s="16"/>
      <c r="AU648" s="16"/>
      <c r="AV648" s="16"/>
      <c r="AW648" s="16"/>
      <c r="AX648" s="16"/>
      <c r="AY648" s="16"/>
      <c r="AZ648" s="16"/>
    </row>
    <row r="649" ht="15.75" customHeight="1">
      <c r="A649" s="90" t="str">
        <f>IF('Sample list'!$D649="","",CONCATENATE('Sample information'!B$16," #1"," ",'Sample list'!$M649))</f>
        <v>YB-4209 #1 </v>
      </c>
      <c r="B649" s="90" t="str">
        <f>IF('Sample list'!$D649="","",CONCATENATE('Sample information'!B$16,"-",'Sample list'!$D649))</f>
        <v>YB-4209-BGENL2533-24</v>
      </c>
      <c r="C649" s="91" t="s">
        <v>977</v>
      </c>
      <c r="D649" s="91" t="s">
        <v>1235</v>
      </c>
      <c r="E649" s="91" t="s">
        <v>115</v>
      </c>
      <c r="F649" s="82" t="s">
        <v>108</v>
      </c>
      <c r="G649" s="91">
        <v>25.7</v>
      </c>
      <c r="H649" s="91">
        <v>50.0</v>
      </c>
      <c r="I649" s="82"/>
      <c r="J649" s="82"/>
      <c r="K649" s="91" t="s">
        <v>717</v>
      </c>
      <c r="L649" s="90" t="str">
        <f t="array" ref="L649">IF('Sample list'!$I649="",CONCATENATE("Custom (",'Sample list'!$K649,")"),IF('Sample list'!$I649="No index","Custom (None)",INDEX(Index!$C$3:$V$230,MATCH('Sample list'!$J649,Index!$B$3:$B$230,0),MATCH('Sample list'!$I649,Index!$C$2:$V$2,0))))</f>
        <v>Custom (CTCAGGTTGC-GTTCATTGCG)</v>
      </c>
      <c r="M649" s="84"/>
      <c r="N649" s="73" t="s">
        <v>110</v>
      </c>
      <c r="O649" s="84" t="s">
        <v>298</v>
      </c>
      <c r="P649" s="71">
        <f>IF('Sample list'!$D649="","",'Sample list'!$H649)</f>
        <v>50</v>
      </c>
      <c r="Q649" s="71">
        <f>IF('Sample list'!$D649="","",'Sample list'!$G649*'Sample list'!$H649)</f>
        <v>1285</v>
      </c>
      <c r="R649" s="82" t="s">
        <v>1173</v>
      </c>
      <c r="S649" s="82" t="str">
        <f>IF('Sample list'!$D649="","",CONCATENATE('Sample information'!$B$16,"_",'Sample list'!$R649,"_org_",'Sample list'!$M649))</f>
        <v>YB-4209_PL7_org_</v>
      </c>
      <c r="T649" s="72" t="str">
        <f>IF('Sample list'!$M649="","",(CONCATENATE(20,LEFT('Sample list'!$M649,2),"-",(MID('Sample list'!$M649,3,2)),"-",(RIGHT('Sample list'!$M649,2)))))</f>
        <v/>
      </c>
      <c r="U649" s="72" t="str">
        <f>IF('Sample list'!$D649="","",IF('Sample information'!$B$22="","RML",'Sample information'!$B$22))</f>
        <v>NEBNext Ultra II Library Prep</v>
      </c>
      <c r="V649" s="72" t="s">
        <v>112</v>
      </c>
      <c r="W649" s="73"/>
      <c r="X649" s="73"/>
      <c r="Y649" s="72"/>
      <c r="Z649" s="72"/>
      <c r="AA649" s="94"/>
      <c r="AB649" s="72"/>
      <c r="AC649" s="93"/>
      <c r="AD649" s="72"/>
      <c r="AE649" s="72"/>
      <c r="AF649" s="73"/>
      <c r="AG649" s="16"/>
      <c r="AH649" s="16"/>
      <c r="AI649" s="16"/>
      <c r="AJ649" s="16"/>
      <c r="AK649" s="16"/>
      <c r="AL649" s="16"/>
      <c r="AM649" s="16"/>
      <c r="AN649" s="16"/>
      <c r="AO649" s="16"/>
      <c r="AP649" s="16"/>
      <c r="AQ649" s="16"/>
      <c r="AR649" s="16"/>
      <c r="AS649" s="16"/>
      <c r="AT649" s="16"/>
      <c r="AU649" s="16"/>
      <c r="AV649" s="16"/>
      <c r="AW649" s="16"/>
      <c r="AX649" s="16"/>
      <c r="AY649" s="16"/>
      <c r="AZ649" s="16"/>
    </row>
    <row r="650" ht="15.75" customHeight="1">
      <c r="A650" s="90" t="str">
        <f>IF('Sample list'!$D650="","",CONCATENATE('Sample information'!B$16," #1"," ",'Sample list'!$M650))</f>
        <v>YB-4209 #1 </v>
      </c>
      <c r="B650" s="90" t="str">
        <f>IF('Sample list'!$D650="","",CONCATENATE('Sample information'!B$16,"-",'Sample list'!$D650))</f>
        <v>YB-4209-BGENL2534-24</v>
      </c>
      <c r="C650" s="91" t="s">
        <v>977</v>
      </c>
      <c r="D650" s="91" t="s">
        <v>1236</v>
      </c>
      <c r="E650" s="91" t="s">
        <v>115</v>
      </c>
      <c r="F650" s="82" t="s">
        <v>108</v>
      </c>
      <c r="G650" s="91">
        <v>25.7</v>
      </c>
      <c r="H650" s="91">
        <v>50.0</v>
      </c>
      <c r="I650" s="82"/>
      <c r="J650" s="82"/>
      <c r="K650" s="91" t="s">
        <v>719</v>
      </c>
      <c r="L650" s="90" t="str">
        <f t="array" ref="L650">IF('Sample list'!$I650="",CONCATENATE("Custom (",'Sample list'!$K650,")"),IF('Sample list'!$I650="No index","Custom (None)",INDEX(Index!$C$3:$V$230,MATCH('Sample list'!$J650,Index!$B$3:$B$230,0),MATCH('Sample list'!$I650,Index!$C$2:$V$2,0))))</f>
        <v>Custom (GTCCGGTTCT-TCCTACCATA)</v>
      </c>
      <c r="M650" s="84"/>
      <c r="N650" s="73" t="s">
        <v>110</v>
      </c>
      <c r="O650" s="84" t="s">
        <v>301</v>
      </c>
      <c r="P650" s="71">
        <f>IF('Sample list'!$D650="","",'Sample list'!$H650)</f>
        <v>50</v>
      </c>
      <c r="Q650" s="71">
        <f>IF('Sample list'!$D650="","",'Sample list'!$G650*'Sample list'!$H650)</f>
        <v>1285</v>
      </c>
      <c r="R650" s="82" t="s">
        <v>1173</v>
      </c>
      <c r="S650" s="82" t="str">
        <f>IF('Sample list'!$D650="","",CONCATENATE('Sample information'!$B$16,"_",'Sample list'!$R650,"_org_",'Sample list'!$M650))</f>
        <v>YB-4209_PL7_org_</v>
      </c>
      <c r="T650" s="72" t="str">
        <f>IF('Sample list'!$M650="","",(CONCATENATE(20,LEFT('Sample list'!$M650,2),"-",(MID('Sample list'!$M650,3,2)),"-",(RIGHT('Sample list'!$M650,2)))))</f>
        <v/>
      </c>
      <c r="U650" s="72" t="str">
        <f>IF('Sample list'!$D650="","",IF('Sample information'!$B$22="","RML",'Sample information'!$B$22))</f>
        <v>NEBNext Ultra II Library Prep</v>
      </c>
      <c r="V650" s="72" t="s">
        <v>112</v>
      </c>
      <c r="W650" s="73"/>
      <c r="X650" s="73"/>
      <c r="Y650" s="72"/>
      <c r="Z650" s="72"/>
      <c r="AA650" s="94"/>
      <c r="AB650" s="72"/>
      <c r="AC650" s="93"/>
      <c r="AD650" s="72"/>
      <c r="AE650" s="72"/>
      <c r="AF650" s="73"/>
      <c r="AG650" s="16"/>
      <c r="AH650" s="16"/>
      <c r="AI650" s="16"/>
      <c r="AJ650" s="16"/>
      <c r="AK650" s="16"/>
      <c r="AL650" s="16"/>
      <c r="AM650" s="16"/>
      <c r="AN650" s="16"/>
      <c r="AO650" s="16"/>
      <c r="AP650" s="16"/>
      <c r="AQ650" s="16"/>
      <c r="AR650" s="16"/>
      <c r="AS650" s="16"/>
      <c r="AT650" s="16"/>
      <c r="AU650" s="16"/>
      <c r="AV650" s="16"/>
      <c r="AW650" s="16"/>
      <c r="AX650" s="16"/>
      <c r="AY650" s="16"/>
      <c r="AZ650" s="16"/>
    </row>
    <row r="651" ht="15.75" customHeight="1">
      <c r="A651" s="90" t="str">
        <f>IF('Sample list'!$D651="","",CONCATENATE('Sample information'!B$16," #1"," ",'Sample list'!$M651))</f>
        <v>YB-4209 #1 </v>
      </c>
      <c r="B651" s="90" t="str">
        <f>IF('Sample list'!$D651="","",CONCATENATE('Sample information'!B$16,"-",'Sample list'!$D651))</f>
        <v>YB-4209-BGENL2535-24</v>
      </c>
      <c r="C651" s="91" t="s">
        <v>977</v>
      </c>
      <c r="D651" s="91" t="s">
        <v>1237</v>
      </c>
      <c r="E651" s="91" t="s">
        <v>115</v>
      </c>
      <c r="F651" s="82" t="s">
        <v>108</v>
      </c>
      <c r="G651" s="91">
        <v>25.7</v>
      </c>
      <c r="H651" s="91">
        <v>50.0</v>
      </c>
      <c r="I651" s="82"/>
      <c r="J651" s="82"/>
      <c r="K651" s="91" t="s">
        <v>721</v>
      </c>
      <c r="L651" s="90" t="str">
        <f t="array" ref="L651">IF('Sample list'!$I651="",CONCATENATE("Custom (",'Sample list'!$K651,")"),IF('Sample list'!$I651="No index","Custom (None)",INDEX(Index!$C$3:$V$230,MATCH('Sample list'!$J651,Index!$B$3:$B$230,0),MATCH('Sample list'!$I651,Index!$C$2:$V$2,0))))</f>
        <v>Custom (CAACAGTGTG-TGCATTGGTT)</v>
      </c>
      <c r="M651" s="84"/>
      <c r="N651" s="73" t="s">
        <v>110</v>
      </c>
      <c r="O651" s="84" t="s">
        <v>304</v>
      </c>
      <c r="P651" s="71">
        <f>IF('Sample list'!$D651="","",'Sample list'!$H651)</f>
        <v>50</v>
      </c>
      <c r="Q651" s="71">
        <f>IF('Sample list'!$D651="","",'Sample list'!$G651*'Sample list'!$H651)</f>
        <v>1285</v>
      </c>
      <c r="R651" s="82" t="s">
        <v>1173</v>
      </c>
      <c r="S651" s="82" t="str">
        <f>IF('Sample list'!$D651="","",CONCATENATE('Sample information'!$B$16,"_",'Sample list'!$R651,"_org_",'Sample list'!$M651))</f>
        <v>YB-4209_PL7_org_</v>
      </c>
      <c r="T651" s="72" t="str">
        <f>IF('Sample list'!$M651="","",(CONCATENATE(20,LEFT('Sample list'!$M651,2),"-",(MID('Sample list'!$M651,3,2)),"-",(RIGHT('Sample list'!$M651,2)))))</f>
        <v/>
      </c>
      <c r="U651" s="72" t="str">
        <f>IF('Sample list'!$D651="","",IF('Sample information'!$B$22="","RML",'Sample information'!$B$22))</f>
        <v>NEBNext Ultra II Library Prep</v>
      </c>
      <c r="V651" s="72" t="s">
        <v>112</v>
      </c>
      <c r="W651" s="73"/>
      <c r="X651" s="73"/>
      <c r="Y651" s="72"/>
      <c r="Z651" s="72"/>
      <c r="AA651" s="94"/>
      <c r="AB651" s="72"/>
      <c r="AC651" s="93"/>
      <c r="AD651" s="72"/>
      <c r="AE651" s="72"/>
      <c r="AF651" s="73"/>
      <c r="AG651" s="16"/>
      <c r="AH651" s="16"/>
      <c r="AI651" s="16"/>
      <c r="AJ651" s="16"/>
      <c r="AK651" s="16"/>
      <c r="AL651" s="16"/>
      <c r="AM651" s="16"/>
      <c r="AN651" s="16"/>
      <c r="AO651" s="16"/>
      <c r="AP651" s="16"/>
      <c r="AQ651" s="16"/>
      <c r="AR651" s="16"/>
      <c r="AS651" s="16"/>
      <c r="AT651" s="16"/>
      <c r="AU651" s="16"/>
      <c r="AV651" s="16"/>
      <c r="AW651" s="16"/>
      <c r="AX651" s="16"/>
      <c r="AY651" s="16"/>
      <c r="AZ651" s="16"/>
    </row>
    <row r="652" ht="15.75" customHeight="1">
      <c r="A652" s="90" t="str">
        <f>IF('Sample list'!$D652="","",CONCATENATE('Sample information'!B$16," #1"," ",'Sample list'!$M652))</f>
        <v>YB-4209 #1 </v>
      </c>
      <c r="B652" s="90" t="str">
        <f>IF('Sample list'!$D652="","",CONCATENATE('Sample information'!B$16,"-",'Sample list'!$D652))</f>
        <v>YB-4209-BGENL2536-24</v>
      </c>
      <c r="C652" s="91" t="s">
        <v>977</v>
      </c>
      <c r="D652" s="91" t="s">
        <v>1238</v>
      </c>
      <c r="E652" s="91" t="s">
        <v>115</v>
      </c>
      <c r="F652" s="82" t="s">
        <v>108</v>
      </c>
      <c r="G652" s="91">
        <v>25.7</v>
      </c>
      <c r="H652" s="91">
        <v>50.0</v>
      </c>
      <c r="I652" s="82"/>
      <c r="J652" s="82"/>
      <c r="K652" s="91" t="s">
        <v>723</v>
      </c>
      <c r="L652" s="90" t="str">
        <f t="array" ref="L652">IF('Sample list'!$I652="",CONCATENATE("Custom (",'Sample list'!$K652,")"),IF('Sample list'!$I652="No index","Custom (None)",INDEX(Index!$C$3:$V$230,MATCH('Sample list'!$J652,Index!$B$3:$B$230,0),MATCH('Sample list'!$I652,Index!$C$2:$V$2,0))))</f>
        <v>Custom (GCAGAATGAG-TTGAAGCGGT)</v>
      </c>
      <c r="M652" s="84"/>
      <c r="N652" s="73" t="s">
        <v>110</v>
      </c>
      <c r="O652" s="84" t="s">
        <v>307</v>
      </c>
      <c r="P652" s="71">
        <f>IF('Sample list'!$D652="","",'Sample list'!$H652)</f>
        <v>50</v>
      </c>
      <c r="Q652" s="71">
        <f>IF('Sample list'!$D652="","",'Sample list'!$G652*'Sample list'!$H652)</f>
        <v>1285</v>
      </c>
      <c r="R652" s="82" t="s">
        <v>1173</v>
      </c>
      <c r="S652" s="82" t="str">
        <f>IF('Sample list'!$D652="","",CONCATENATE('Sample information'!$B$16,"_",'Sample list'!$R652,"_org_",'Sample list'!$M652))</f>
        <v>YB-4209_PL7_org_</v>
      </c>
      <c r="T652" s="72" t="str">
        <f>IF('Sample list'!$M652="","",(CONCATENATE(20,LEFT('Sample list'!$M652,2),"-",(MID('Sample list'!$M652,3,2)),"-",(RIGHT('Sample list'!$M652,2)))))</f>
        <v/>
      </c>
      <c r="U652" s="72" t="str">
        <f>IF('Sample list'!$D652="","",IF('Sample information'!$B$22="","RML",'Sample information'!$B$22))</f>
        <v>NEBNext Ultra II Library Prep</v>
      </c>
      <c r="V652" s="72" t="s">
        <v>112</v>
      </c>
      <c r="W652" s="73"/>
      <c r="X652" s="73"/>
      <c r="Y652" s="72"/>
      <c r="Z652" s="72"/>
      <c r="AA652" s="94"/>
      <c r="AB652" s="72"/>
      <c r="AC652" s="93"/>
      <c r="AD652" s="72"/>
      <c r="AE652" s="72"/>
      <c r="AF652" s="73"/>
      <c r="AG652" s="16"/>
      <c r="AH652" s="16"/>
      <c r="AI652" s="16"/>
      <c r="AJ652" s="16"/>
      <c r="AK652" s="16"/>
      <c r="AL652" s="16"/>
      <c r="AM652" s="16"/>
      <c r="AN652" s="16"/>
      <c r="AO652" s="16"/>
      <c r="AP652" s="16"/>
      <c r="AQ652" s="16"/>
      <c r="AR652" s="16"/>
      <c r="AS652" s="16"/>
      <c r="AT652" s="16"/>
      <c r="AU652" s="16"/>
      <c r="AV652" s="16"/>
      <c r="AW652" s="16"/>
      <c r="AX652" s="16"/>
      <c r="AY652" s="16"/>
      <c r="AZ652" s="16"/>
    </row>
    <row r="653" ht="15.75" customHeight="1">
      <c r="A653" s="90" t="str">
        <f>IF('Sample list'!$D653="","",CONCATENATE('Sample information'!B$16," #1"," ",'Sample list'!$M653))</f>
        <v>YB-4209 #1 </v>
      </c>
      <c r="B653" s="90" t="str">
        <f>IF('Sample list'!$D653="","",CONCATENATE('Sample information'!B$16,"-",'Sample list'!$D653))</f>
        <v>YB-4209-BGENL2537-24</v>
      </c>
      <c r="C653" s="91" t="s">
        <v>977</v>
      </c>
      <c r="D653" s="91" t="s">
        <v>1239</v>
      </c>
      <c r="E653" s="91" t="s">
        <v>115</v>
      </c>
      <c r="F653" s="82" t="s">
        <v>108</v>
      </c>
      <c r="G653" s="91">
        <v>25.7</v>
      </c>
      <c r="H653" s="91">
        <v>50.0</v>
      </c>
      <c r="I653" s="82"/>
      <c r="J653" s="82"/>
      <c r="K653" s="91" t="s">
        <v>725</v>
      </c>
      <c r="L653" s="90" t="str">
        <f t="array" ref="L653">IF('Sample list'!$I653="",CONCATENATE("Custom (",'Sample list'!$K653,")"),IF('Sample list'!$I653="No index","Custom (None)",INDEX(Index!$C$3:$V$230,MATCH('Sample list'!$J653,Index!$B$3:$B$230,0),MATCH('Sample list'!$I653,Index!$C$2:$V$2,0))))</f>
        <v>Custom (AGTCACTGTT-ATCGCAGTGT)</v>
      </c>
      <c r="M653" s="84"/>
      <c r="N653" s="73" t="s">
        <v>110</v>
      </c>
      <c r="O653" s="84" t="s">
        <v>310</v>
      </c>
      <c r="P653" s="71">
        <f>IF('Sample list'!$D653="","",'Sample list'!$H653)</f>
        <v>50</v>
      </c>
      <c r="Q653" s="71">
        <f>IF('Sample list'!$D653="","",'Sample list'!$G653*'Sample list'!$H653)</f>
        <v>1285</v>
      </c>
      <c r="R653" s="82" t="s">
        <v>1173</v>
      </c>
      <c r="S653" s="82" t="str">
        <f>IF('Sample list'!$D653="","",CONCATENATE('Sample information'!$B$16,"_",'Sample list'!$R653,"_org_",'Sample list'!$M653))</f>
        <v>YB-4209_PL7_org_</v>
      </c>
      <c r="T653" s="72" t="str">
        <f>IF('Sample list'!$M653="","",(CONCATENATE(20,LEFT('Sample list'!$M653,2),"-",(MID('Sample list'!$M653,3,2)),"-",(RIGHT('Sample list'!$M653,2)))))</f>
        <v/>
      </c>
      <c r="U653" s="72" t="str">
        <f>IF('Sample list'!$D653="","",IF('Sample information'!$B$22="","RML",'Sample information'!$B$22))</f>
        <v>NEBNext Ultra II Library Prep</v>
      </c>
      <c r="V653" s="72" t="s">
        <v>112</v>
      </c>
      <c r="W653" s="73"/>
      <c r="X653" s="73"/>
      <c r="Y653" s="72"/>
      <c r="Z653" s="72"/>
      <c r="AA653" s="94"/>
      <c r="AB653" s="72"/>
      <c r="AC653" s="93"/>
      <c r="AD653" s="72"/>
      <c r="AE653" s="72"/>
      <c r="AF653" s="73"/>
      <c r="AG653" s="16"/>
      <c r="AH653" s="16"/>
      <c r="AI653" s="16"/>
      <c r="AJ653" s="16"/>
      <c r="AK653" s="16"/>
      <c r="AL653" s="16"/>
      <c r="AM653" s="16"/>
      <c r="AN653" s="16"/>
      <c r="AO653" s="16"/>
      <c r="AP653" s="16"/>
      <c r="AQ653" s="16"/>
      <c r="AR653" s="16"/>
      <c r="AS653" s="16"/>
      <c r="AT653" s="16"/>
      <c r="AU653" s="16"/>
      <c r="AV653" s="16"/>
      <c r="AW653" s="16"/>
      <c r="AX653" s="16"/>
      <c r="AY653" s="16"/>
      <c r="AZ653" s="16"/>
    </row>
    <row r="654" ht="15.75" customHeight="1">
      <c r="A654" s="90" t="str">
        <f>IF('Sample list'!$D654="","",CONCATENATE('Sample information'!B$16," #1"," ",'Sample list'!$M654))</f>
        <v>YB-4209 #1 </v>
      </c>
      <c r="B654" s="90" t="str">
        <f>IF('Sample list'!$D654="","",CONCATENATE('Sample information'!B$16,"-",'Sample list'!$D654))</f>
        <v>YB-4209-BGENL2538-24</v>
      </c>
      <c r="C654" s="91" t="s">
        <v>977</v>
      </c>
      <c r="D654" s="91" t="s">
        <v>1240</v>
      </c>
      <c r="E654" s="91" t="s">
        <v>115</v>
      </c>
      <c r="F654" s="82" t="s">
        <v>108</v>
      </c>
      <c r="G654" s="91">
        <v>25.7</v>
      </c>
      <c r="H654" s="91">
        <v>50.0</v>
      </c>
      <c r="I654" s="82"/>
      <c r="J654" s="82"/>
      <c r="K654" s="91" t="s">
        <v>727</v>
      </c>
      <c r="L654" s="90" t="str">
        <f t="array" ref="L654">IF('Sample list'!$I654="",CONCATENATE("Custom (",'Sample list'!$K654,")"),IF('Sample list'!$I654="No index","Custom (None)",INDEX(Index!$C$3:$V$230,MATCH('Sample list'!$J654,Index!$B$3:$B$230,0),MATCH('Sample list'!$I654,Index!$C$2:$V$2,0))))</f>
        <v>Custom (ATCCAAGTGG-AATCTCGGTT)</v>
      </c>
      <c r="M654" s="84"/>
      <c r="N654" s="73" t="s">
        <v>110</v>
      </c>
      <c r="O654" s="84" t="s">
        <v>313</v>
      </c>
      <c r="P654" s="71">
        <f>IF('Sample list'!$D654="","",'Sample list'!$H654)</f>
        <v>50</v>
      </c>
      <c r="Q654" s="71">
        <f>IF('Sample list'!$D654="","",'Sample list'!$G654*'Sample list'!$H654)</f>
        <v>1285</v>
      </c>
      <c r="R654" s="82" t="s">
        <v>1173</v>
      </c>
      <c r="S654" s="82" t="str">
        <f>IF('Sample list'!$D654="","",CONCATENATE('Sample information'!$B$16,"_",'Sample list'!$R654,"_org_",'Sample list'!$M654))</f>
        <v>YB-4209_PL7_org_</v>
      </c>
      <c r="T654" s="72" t="str">
        <f>IF('Sample list'!$M654="","",(CONCATENATE(20,LEFT('Sample list'!$M654,2),"-",(MID('Sample list'!$M654,3,2)),"-",(RIGHT('Sample list'!$M654,2)))))</f>
        <v/>
      </c>
      <c r="U654" s="72" t="str">
        <f>IF('Sample list'!$D654="","",IF('Sample information'!$B$22="","RML",'Sample information'!$B$22))</f>
        <v>NEBNext Ultra II Library Prep</v>
      </c>
      <c r="V654" s="72" t="s">
        <v>112</v>
      </c>
      <c r="W654" s="73"/>
      <c r="X654" s="73"/>
      <c r="Y654" s="72"/>
      <c r="Z654" s="72"/>
      <c r="AA654" s="94"/>
      <c r="AB654" s="72"/>
      <c r="AC654" s="93"/>
      <c r="AD654" s="72"/>
      <c r="AE654" s="72"/>
      <c r="AF654" s="73"/>
      <c r="AG654" s="16"/>
      <c r="AH654" s="16"/>
      <c r="AI654" s="16"/>
      <c r="AJ654" s="16"/>
      <c r="AK654" s="16"/>
      <c r="AL654" s="16"/>
      <c r="AM654" s="16"/>
      <c r="AN654" s="16"/>
      <c r="AO654" s="16"/>
      <c r="AP654" s="16"/>
      <c r="AQ654" s="16"/>
      <c r="AR654" s="16"/>
      <c r="AS654" s="16"/>
      <c r="AT654" s="16"/>
      <c r="AU654" s="16"/>
      <c r="AV654" s="16"/>
      <c r="AW654" s="16"/>
      <c r="AX654" s="16"/>
      <c r="AY654" s="16"/>
      <c r="AZ654" s="16"/>
    </row>
    <row r="655" ht="15.75" customHeight="1">
      <c r="A655" s="90" t="str">
        <f>IF('Sample list'!$D655="","",CONCATENATE('Sample information'!B$16," #1"," ",'Sample list'!$M655))</f>
        <v>YB-4209 #1 </v>
      </c>
      <c r="B655" s="90" t="str">
        <f>IF('Sample list'!$D655="","",CONCATENATE('Sample information'!B$16,"-",'Sample list'!$D655))</f>
        <v>YB-4209-BGENL2539-24</v>
      </c>
      <c r="C655" s="91" t="s">
        <v>977</v>
      </c>
      <c r="D655" s="91" t="s">
        <v>1241</v>
      </c>
      <c r="E655" s="91" t="s">
        <v>115</v>
      </c>
      <c r="F655" s="82" t="s">
        <v>108</v>
      </c>
      <c r="G655" s="91">
        <v>25.7</v>
      </c>
      <c r="H655" s="91">
        <v>50.0</v>
      </c>
      <c r="I655" s="82"/>
      <c r="J655" s="82"/>
      <c r="K655" s="91" t="s">
        <v>729</v>
      </c>
      <c r="L655" s="90" t="str">
        <f t="array" ref="L655">IF('Sample list'!$I655="",CONCATENATE("Custom (",'Sample list'!$K655,")"),IF('Sample list'!$I655="No index","Custom (None)",INDEX(Index!$C$3:$V$230,MATCH('Sample list'!$J655,Index!$B$3:$B$230,0),MATCH('Sample list'!$I655,Index!$C$2:$V$2,0))))</f>
        <v>Custom (ACCAGTCTGA-TCGATTACGC)</v>
      </c>
      <c r="M655" s="84"/>
      <c r="N655" s="73" t="s">
        <v>110</v>
      </c>
      <c r="O655" s="84" t="s">
        <v>316</v>
      </c>
      <c r="P655" s="71">
        <f>IF('Sample list'!$D655="","",'Sample list'!$H655)</f>
        <v>50</v>
      </c>
      <c r="Q655" s="71">
        <f>IF('Sample list'!$D655="","",'Sample list'!$G655*'Sample list'!$H655)</f>
        <v>1285</v>
      </c>
      <c r="R655" s="82" t="s">
        <v>1173</v>
      </c>
      <c r="S655" s="82" t="str">
        <f>IF('Sample list'!$D655="","",CONCATENATE('Sample information'!$B$16,"_",'Sample list'!$R655,"_org_",'Sample list'!$M655))</f>
        <v>YB-4209_PL7_org_</v>
      </c>
      <c r="T655" s="72" t="str">
        <f>IF('Sample list'!$M655="","",(CONCATENATE(20,LEFT('Sample list'!$M655,2),"-",(MID('Sample list'!$M655,3,2)),"-",(RIGHT('Sample list'!$M655,2)))))</f>
        <v/>
      </c>
      <c r="U655" s="72" t="str">
        <f>IF('Sample list'!$D655="","",IF('Sample information'!$B$22="","RML",'Sample information'!$B$22))</f>
        <v>NEBNext Ultra II Library Prep</v>
      </c>
      <c r="V655" s="72" t="s">
        <v>112</v>
      </c>
      <c r="W655" s="73"/>
      <c r="X655" s="73"/>
      <c r="Y655" s="72"/>
      <c r="Z655" s="72"/>
      <c r="AA655" s="94"/>
      <c r="AB655" s="72"/>
      <c r="AC655" s="93"/>
      <c r="AD655" s="72"/>
      <c r="AE655" s="72"/>
      <c r="AF655" s="73"/>
      <c r="AG655" s="16"/>
      <c r="AH655" s="16"/>
      <c r="AI655" s="16"/>
      <c r="AJ655" s="16"/>
      <c r="AK655" s="16"/>
      <c r="AL655" s="16"/>
      <c r="AM655" s="16"/>
      <c r="AN655" s="16"/>
      <c r="AO655" s="16"/>
      <c r="AP655" s="16"/>
      <c r="AQ655" s="16"/>
      <c r="AR655" s="16"/>
      <c r="AS655" s="16"/>
      <c r="AT655" s="16"/>
      <c r="AU655" s="16"/>
      <c r="AV655" s="16"/>
      <c r="AW655" s="16"/>
      <c r="AX655" s="16"/>
      <c r="AY655" s="16"/>
      <c r="AZ655" s="16"/>
    </row>
    <row r="656" ht="15.75" customHeight="1">
      <c r="A656" s="90" t="str">
        <f>IF('Sample list'!$D656="","",CONCATENATE('Sample information'!B$16," #1"," ",'Sample list'!$M656))</f>
        <v>YB-4209 #1 </v>
      </c>
      <c r="B656" s="90" t="str">
        <f>IF('Sample list'!$D656="","",CONCATENATE('Sample information'!B$16,"-",'Sample list'!$D656))</f>
        <v>YB-4209-BGENL2540-24</v>
      </c>
      <c r="C656" s="91" t="s">
        <v>977</v>
      </c>
      <c r="D656" s="91" t="s">
        <v>1242</v>
      </c>
      <c r="E656" s="91" t="s">
        <v>115</v>
      </c>
      <c r="F656" s="82" t="s">
        <v>108</v>
      </c>
      <c r="G656" s="91">
        <v>25.7</v>
      </c>
      <c r="H656" s="91">
        <v>50.0</v>
      </c>
      <c r="I656" s="82"/>
      <c r="J656" s="82"/>
      <c r="K656" s="91" t="s">
        <v>731</v>
      </c>
      <c r="L656" s="90" t="str">
        <f t="array" ref="L656">IF('Sample list'!$I656="",CONCATENATE("Custom (",'Sample list'!$K656,")"),IF('Sample list'!$I656="No index","Custom (None)",INDEX(Index!$C$3:$V$230,MATCH('Sample list'!$J656,Index!$B$3:$B$230,0),MATCH('Sample list'!$I656,Index!$C$2:$V$2,0))))</f>
        <v>Custom (TTGGCTATGC-TGGTTCCTGG)</v>
      </c>
      <c r="M656" s="84"/>
      <c r="N656" s="73" t="s">
        <v>110</v>
      </c>
      <c r="O656" s="84" t="s">
        <v>319</v>
      </c>
      <c r="P656" s="71">
        <f>IF('Sample list'!$D656="","",'Sample list'!$H656)</f>
        <v>50</v>
      </c>
      <c r="Q656" s="71">
        <f>IF('Sample list'!$D656="","",'Sample list'!$G656*'Sample list'!$H656)</f>
        <v>1285</v>
      </c>
      <c r="R656" s="82" t="s">
        <v>1173</v>
      </c>
      <c r="S656" s="82" t="str">
        <f>IF('Sample list'!$D656="","",CONCATENATE('Sample information'!$B$16,"_",'Sample list'!$R656,"_org_",'Sample list'!$M656))</f>
        <v>YB-4209_PL7_org_</v>
      </c>
      <c r="T656" s="72" t="str">
        <f>IF('Sample list'!$M656="","",(CONCATENATE(20,LEFT('Sample list'!$M656,2),"-",(MID('Sample list'!$M656,3,2)),"-",(RIGHT('Sample list'!$M656,2)))))</f>
        <v/>
      </c>
      <c r="U656" s="72" t="str">
        <f>IF('Sample list'!$D656="","",IF('Sample information'!$B$22="","RML",'Sample information'!$B$22))</f>
        <v>NEBNext Ultra II Library Prep</v>
      </c>
      <c r="V656" s="72" t="s">
        <v>112</v>
      </c>
      <c r="W656" s="73"/>
      <c r="X656" s="73"/>
      <c r="Y656" s="72"/>
      <c r="Z656" s="72"/>
      <c r="AA656" s="94"/>
      <c r="AB656" s="72"/>
      <c r="AC656" s="93"/>
      <c r="AD656" s="72"/>
      <c r="AE656" s="72"/>
      <c r="AF656" s="73"/>
      <c r="AG656" s="16"/>
      <c r="AH656" s="16"/>
      <c r="AI656" s="16"/>
      <c r="AJ656" s="16"/>
      <c r="AK656" s="16"/>
      <c r="AL656" s="16"/>
      <c r="AM656" s="16"/>
      <c r="AN656" s="16"/>
      <c r="AO656" s="16"/>
      <c r="AP656" s="16"/>
      <c r="AQ656" s="16"/>
      <c r="AR656" s="16"/>
      <c r="AS656" s="16"/>
      <c r="AT656" s="16"/>
      <c r="AU656" s="16"/>
      <c r="AV656" s="16"/>
      <c r="AW656" s="16"/>
      <c r="AX656" s="16"/>
      <c r="AY656" s="16"/>
      <c r="AZ656" s="16"/>
    </row>
    <row r="657" ht="15.75" customHeight="1">
      <c r="A657" s="90" t="str">
        <f>IF('Sample list'!$D657="","",CONCATENATE('Sample information'!B$16," #1"," ",'Sample list'!$M657))</f>
        <v>YB-4209 #1 </v>
      </c>
      <c r="B657" s="90" t="str">
        <f>IF('Sample list'!$D657="","",CONCATENATE('Sample information'!B$16,"-",'Sample list'!$D657))</f>
        <v>YB-4209-BGENL2541-24</v>
      </c>
      <c r="C657" s="91" t="s">
        <v>977</v>
      </c>
      <c r="D657" s="91" t="s">
        <v>1243</v>
      </c>
      <c r="E657" s="91" t="s">
        <v>115</v>
      </c>
      <c r="F657" s="82" t="s">
        <v>108</v>
      </c>
      <c r="G657" s="91">
        <v>25.7</v>
      </c>
      <c r="H657" s="91">
        <v>50.0</v>
      </c>
      <c r="I657" s="82"/>
      <c r="J657" s="82"/>
      <c r="K657" s="91" t="s">
        <v>733</v>
      </c>
      <c r="L657" s="90" t="str">
        <f t="array" ref="L657">IF('Sample list'!$I657="",CONCATENATE("Custom (",'Sample list'!$K657,")"),IF('Sample list'!$I657="No index","Custom (None)",INDEX(Index!$C$3:$V$230,MATCH('Sample list'!$J657,Index!$B$3:$B$230,0),MATCH('Sample list'!$I657,Index!$C$2:$V$2,0))))</f>
        <v>Custom (CGATGCACGT-CAGTCAGTTG)</v>
      </c>
      <c r="M657" s="84"/>
      <c r="N657" s="73" t="s">
        <v>110</v>
      </c>
      <c r="O657" s="84" t="s">
        <v>322</v>
      </c>
      <c r="P657" s="71">
        <f>IF('Sample list'!$D657="","",'Sample list'!$H657)</f>
        <v>50</v>
      </c>
      <c r="Q657" s="71">
        <f>IF('Sample list'!$D657="","",'Sample list'!$G657*'Sample list'!$H657)</f>
        <v>1285</v>
      </c>
      <c r="R657" s="82" t="s">
        <v>1173</v>
      </c>
      <c r="S657" s="82" t="str">
        <f>IF('Sample list'!$D657="","",CONCATENATE('Sample information'!$B$16,"_",'Sample list'!$R657,"_org_",'Sample list'!$M657))</f>
        <v>YB-4209_PL7_org_</v>
      </c>
      <c r="T657" s="72" t="str">
        <f>IF('Sample list'!$M657="","",(CONCATENATE(20,LEFT('Sample list'!$M657,2),"-",(MID('Sample list'!$M657,3,2)),"-",(RIGHT('Sample list'!$M657,2)))))</f>
        <v/>
      </c>
      <c r="U657" s="72" t="str">
        <f>IF('Sample list'!$D657="","",IF('Sample information'!$B$22="","RML",'Sample information'!$B$22))</f>
        <v>NEBNext Ultra II Library Prep</v>
      </c>
      <c r="V657" s="72" t="s">
        <v>112</v>
      </c>
      <c r="W657" s="73"/>
      <c r="X657" s="73"/>
      <c r="Y657" s="72"/>
      <c r="Z657" s="72"/>
      <c r="AA657" s="94"/>
      <c r="AB657" s="72"/>
      <c r="AC657" s="93"/>
      <c r="AD657" s="72"/>
      <c r="AE657" s="72"/>
      <c r="AF657" s="73"/>
      <c r="AG657" s="16"/>
      <c r="AH657" s="16"/>
      <c r="AI657" s="16"/>
      <c r="AJ657" s="16"/>
      <c r="AK657" s="16"/>
      <c r="AL657" s="16"/>
      <c r="AM657" s="16"/>
      <c r="AN657" s="16"/>
      <c r="AO657" s="16"/>
      <c r="AP657" s="16"/>
      <c r="AQ657" s="16"/>
      <c r="AR657" s="16"/>
      <c r="AS657" s="16"/>
      <c r="AT657" s="16"/>
      <c r="AU657" s="16"/>
      <c r="AV657" s="16"/>
      <c r="AW657" s="16"/>
      <c r="AX657" s="16"/>
      <c r="AY657" s="16"/>
      <c r="AZ657" s="16"/>
    </row>
    <row r="658" ht="15.75" customHeight="1">
      <c r="A658" s="90" t="str">
        <f>IF('Sample list'!$D658="","",CONCATENATE('Sample information'!B$16," #1"," ",'Sample list'!$M658))</f>
        <v>YB-4209 #1 </v>
      </c>
      <c r="B658" s="90" t="str">
        <f>IF('Sample list'!$D658="","",CONCATENATE('Sample information'!B$16,"-",'Sample list'!$D658))</f>
        <v>YB-4209-BGENL2542-24</v>
      </c>
      <c r="C658" s="91" t="s">
        <v>977</v>
      </c>
      <c r="D658" s="91" t="s">
        <v>1244</v>
      </c>
      <c r="E658" s="91" t="s">
        <v>115</v>
      </c>
      <c r="F658" s="82" t="s">
        <v>108</v>
      </c>
      <c r="G658" s="91">
        <v>25.7</v>
      </c>
      <c r="H658" s="91">
        <v>50.0</v>
      </c>
      <c r="I658" s="82"/>
      <c r="J658" s="82"/>
      <c r="K658" s="91" t="s">
        <v>735</v>
      </c>
      <c r="L658" s="90" t="str">
        <f t="array" ref="L658">IF('Sample list'!$I658="",CONCATENATE("Custom (",'Sample list'!$K658,")"),IF('Sample list'!$I658="No index","Custom (None)",INDEX(Index!$C$3:$V$230,MATCH('Sample list'!$J658,Index!$B$3:$B$230,0),MATCH('Sample list'!$I658,Index!$C$2:$V$2,0))))</f>
        <v>Custom (TCTGCATCGC-TCTTCGTGTA)</v>
      </c>
      <c r="M658" s="84"/>
      <c r="N658" s="73" t="s">
        <v>110</v>
      </c>
      <c r="O658" s="84" t="s">
        <v>325</v>
      </c>
      <c r="P658" s="71">
        <f>IF('Sample list'!$D658="","",'Sample list'!$H658)</f>
        <v>50</v>
      </c>
      <c r="Q658" s="71">
        <f>IF('Sample list'!$D658="","",'Sample list'!$G658*'Sample list'!$H658)</f>
        <v>1285</v>
      </c>
      <c r="R658" s="82" t="s">
        <v>1173</v>
      </c>
      <c r="S658" s="82" t="str">
        <f>IF('Sample list'!$D658="","",CONCATENATE('Sample information'!$B$16,"_",'Sample list'!$R658,"_org_",'Sample list'!$M658))</f>
        <v>YB-4209_PL7_org_</v>
      </c>
      <c r="T658" s="72" t="str">
        <f>IF('Sample list'!$M658="","",(CONCATENATE(20,LEFT('Sample list'!$M658,2),"-",(MID('Sample list'!$M658,3,2)),"-",(RIGHT('Sample list'!$M658,2)))))</f>
        <v/>
      </c>
      <c r="U658" s="72" t="str">
        <f>IF('Sample list'!$D658="","",IF('Sample information'!$B$22="","RML",'Sample information'!$B$22))</f>
        <v>NEBNext Ultra II Library Prep</v>
      </c>
      <c r="V658" s="72" t="s">
        <v>112</v>
      </c>
      <c r="W658" s="73"/>
      <c r="X658" s="73"/>
      <c r="Y658" s="72"/>
      <c r="Z658" s="72"/>
      <c r="AA658" s="94"/>
      <c r="AB658" s="72"/>
      <c r="AC658" s="93"/>
      <c r="AD658" s="72"/>
      <c r="AE658" s="72"/>
      <c r="AF658" s="73"/>
      <c r="AG658" s="16"/>
      <c r="AH658" s="16"/>
      <c r="AI658" s="16"/>
      <c r="AJ658" s="16"/>
      <c r="AK658" s="16"/>
      <c r="AL658" s="16"/>
      <c r="AM658" s="16"/>
      <c r="AN658" s="16"/>
      <c r="AO658" s="16"/>
      <c r="AP658" s="16"/>
      <c r="AQ658" s="16"/>
      <c r="AR658" s="16"/>
      <c r="AS658" s="16"/>
      <c r="AT658" s="16"/>
      <c r="AU658" s="16"/>
      <c r="AV658" s="16"/>
      <c r="AW658" s="16"/>
      <c r="AX658" s="16"/>
      <c r="AY658" s="16"/>
      <c r="AZ658" s="16"/>
    </row>
    <row r="659" ht="15.75" customHeight="1">
      <c r="A659" s="90" t="str">
        <f>IF('Sample list'!$D659="","",CONCATENATE('Sample information'!B$16," #1"," ",'Sample list'!$M659))</f>
        <v>YB-4209 #1 </v>
      </c>
      <c r="B659" s="90" t="str">
        <f>IF('Sample list'!$D659="","",CONCATENATE('Sample information'!B$16,"-",'Sample list'!$D659))</f>
        <v>YB-4209-BGENL2543-24</v>
      </c>
      <c r="C659" s="91" t="s">
        <v>977</v>
      </c>
      <c r="D659" s="91" t="s">
        <v>1245</v>
      </c>
      <c r="E659" s="91" t="s">
        <v>115</v>
      </c>
      <c r="F659" s="82" t="s">
        <v>108</v>
      </c>
      <c r="G659" s="91">
        <v>25.7</v>
      </c>
      <c r="H659" s="91">
        <v>50.0</v>
      </c>
      <c r="I659" s="82"/>
      <c r="J659" s="82"/>
      <c r="K659" s="91" t="s">
        <v>737</v>
      </c>
      <c r="L659" s="90" t="str">
        <f t="array" ref="L659">IF('Sample list'!$I659="",CONCATENATE("Custom (",'Sample list'!$K659,")"),IF('Sample list'!$I659="No index","Custom (None)",INDEX(Index!$C$3:$V$230,MATCH('Sample list'!$J659,Index!$B$3:$B$230,0),MATCH('Sample list'!$I659,Index!$C$2:$V$2,0))))</f>
        <v>Custom (TCGATAGCAC-TTAAGCACCG)</v>
      </c>
      <c r="M659" s="84"/>
      <c r="N659" s="73" t="s">
        <v>110</v>
      </c>
      <c r="O659" s="84" t="s">
        <v>328</v>
      </c>
      <c r="P659" s="71">
        <f>IF('Sample list'!$D659="","",'Sample list'!$H659)</f>
        <v>50</v>
      </c>
      <c r="Q659" s="71">
        <f>IF('Sample list'!$D659="","",'Sample list'!$G659*'Sample list'!$H659)</f>
        <v>1285</v>
      </c>
      <c r="R659" s="82" t="s">
        <v>1173</v>
      </c>
      <c r="S659" s="82" t="str">
        <f>IF('Sample list'!$D659="","",CONCATENATE('Sample information'!$B$16,"_",'Sample list'!$R659,"_org_",'Sample list'!$M659))</f>
        <v>YB-4209_PL7_org_</v>
      </c>
      <c r="T659" s="72" t="str">
        <f>IF('Sample list'!$M659="","",(CONCATENATE(20,LEFT('Sample list'!$M659,2),"-",(MID('Sample list'!$M659,3,2)),"-",(RIGHT('Sample list'!$M659,2)))))</f>
        <v/>
      </c>
      <c r="U659" s="72" t="str">
        <f>IF('Sample list'!$D659="","",IF('Sample information'!$B$22="","RML",'Sample information'!$B$22))</f>
        <v>NEBNext Ultra II Library Prep</v>
      </c>
      <c r="V659" s="72" t="s">
        <v>112</v>
      </c>
      <c r="W659" s="73"/>
      <c r="X659" s="73"/>
      <c r="Y659" s="72"/>
      <c r="Z659" s="72"/>
      <c r="AA659" s="94"/>
      <c r="AB659" s="72"/>
      <c r="AC659" s="93"/>
      <c r="AD659" s="72"/>
      <c r="AE659" s="72"/>
      <c r="AF659" s="73"/>
      <c r="AG659" s="16"/>
      <c r="AH659" s="16"/>
      <c r="AI659" s="16"/>
      <c r="AJ659" s="16"/>
      <c r="AK659" s="16"/>
      <c r="AL659" s="16"/>
      <c r="AM659" s="16"/>
      <c r="AN659" s="16"/>
      <c r="AO659" s="16"/>
      <c r="AP659" s="16"/>
      <c r="AQ659" s="16"/>
      <c r="AR659" s="16"/>
      <c r="AS659" s="16"/>
      <c r="AT659" s="16"/>
      <c r="AU659" s="16"/>
      <c r="AV659" s="16"/>
      <c r="AW659" s="16"/>
      <c r="AX659" s="16"/>
      <c r="AY659" s="16"/>
      <c r="AZ659" s="16"/>
    </row>
    <row r="660" ht="15.75" customHeight="1">
      <c r="A660" s="90" t="str">
        <f>IF('Sample list'!$D660="","",CONCATENATE('Sample information'!B$16," #1"," ",'Sample list'!$M660))</f>
        <v>YB-4209 #1 </v>
      </c>
      <c r="B660" s="90" t="str">
        <f>IF('Sample list'!$D660="","",CONCATENATE('Sample information'!B$16,"-",'Sample list'!$D660))</f>
        <v>YB-4209-BGENL2544-24</v>
      </c>
      <c r="C660" s="91" t="s">
        <v>977</v>
      </c>
      <c r="D660" s="91" t="s">
        <v>1246</v>
      </c>
      <c r="E660" s="91" t="s">
        <v>115</v>
      </c>
      <c r="F660" s="82" t="s">
        <v>108</v>
      </c>
      <c r="G660" s="91">
        <v>25.7</v>
      </c>
      <c r="H660" s="91">
        <v>50.0</v>
      </c>
      <c r="I660" s="82"/>
      <c r="J660" s="82"/>
      <c r="K660" s="91" t="s">
        <v>739</v>
      </c>
      <c r="L660" s="90" t="str">
        <f t="array" ref="L660">IF('Sample list'!$I660="",CONCATENATE("Custom (",'Sample list'!$K660,")"),IF('Sample list'!$I660="No index","Custom (None)",INDEX(Index!$C$3:$V$230,MATCH('Sample list'!$J660,Index!$B$3:$B$230,0),MATCH('Sample list'!$I660,Index!$C$2:$V$2,0))))</f>
        <v>Custom (TGTAGGTTCT-AGTGTACGGT)</v>
      </c>
      <c r="M660" s="84"/>
      <c r="N660" s="73" t="s">
        <v>110</v>
      </c>
      <c r="O660" s="84" t="s">
        <v>331</v>
      </c>
      <c r="P660" s="71">
        <f>IF('Sample list'!$D660="","",'Sample list'!$H660)</f>
        <v>50</v>
      </c>
      <c r="Q660" s="71">
        <f>IF('Sample list'!$D660="","",'Sample list'!$G660*'Sample list'!$H660)</f>
        <v>1285</v>
      </c>
      <c r="R660" s="82" t="s">
        <v>1173</v>
      </c>
      <c r="S660" s="82" t="str">
        <f>IF('Sample list'!$D660="","",CONCATENATE('Sample information'!$B$16,"_",'Sample list'!$R660,"_org_",'Sample list'!$M660))</f>
        <v>YB-4209_PL7_org_</v>
      </c>
      <c r="T660" s="72" t="str">
        <f>IF('Sample list'!$M660="","",(CONCATENATE(20,LEFT('Sample list'!$M660,2),"-",(MID('Sample list'!$M660,3,2)),"-",(RIGHT('Sample list'!$M660,2)))))</f>
        <v/>
      </c>
      <c r="U660" s="72" t="str">
        <f>IF('Sample list'!$D660="","",IF('Sample information'!$B$22="","RML",'Sample information'!$B$22))</f>
        <v>NEBNext Ultra II Library Prep</v>
      </c>
      <c r="V660" s="72" t="s">
        <v>112</v>
      </c>
      <c r="W660" s="73"/>
      <c r="X660" s="73"/>
      <c r="Y660" s="72"/>
      <c r="Z660" s="72"/>
      <c r="AA660" s="94"/>
      <c r="AB660" s="72"/>
      <c r="AC660" s="93"/>
      <c r="AD660" s="72"/>
      <c r="AE660" s="72"/>
      <c r="AF660" s="73"/>
      <c r="AG660" s="16"/>
      <c r="AH660" s="16"/>
      <c r="AI660" s="16"/>
      <c r="AJ660" s="16"/>
      <c r="AK660" s="16"/>
      <c r="AL660" s="16"/>
      <c r="AM660" s="16"/>
      <c r="AN660" s="16"/>
      <c r="AO660" s="16"/>
      <c r="AP660" s="16"/>
      <c r="AQ660" s="16"/>
      <c r="AR660" s="16"/>
      <c r="AS660" s="16"/>
      <c r="AT660" s="16"/>
      <c r="AU660" s="16"/>
      <c r="AV660" s="16"/>
      <c r="AW660" s="16"/>
      <c r="AX660" s="16"/>
      <c r="AY660" s="16"/>
      <c r="AZ660" s="16"/>
    </row>
    <row r="661" ht="15.75" customHeight="1">
      <c r="A661" s="90" t="str">
        <f>IF('Sample list'!$D661="","",CONCATENATE('Sample information'!B$16," #1"," ",'Sample list'!$M661))</f>
        <v>YB-4209 #1 </v>
      </c>
      <c r="B661" s="90" t="str">
        <f>IF('Sample list'!$D661="","",CONCATENATE('Sample information'!B$16,"-",'Sample list'!$D661))</f>
        <v>YB-4209-BGENL2545-24</v>
      </c>
      <c r="C661" s="91" t="s">
        <v>977</v>
      </c>
      <c r="D661" s="91" t="s">
        <v>1247</v>
      </c>
      <c r="E661" s="91" t="s">
        <v>115</v>
      </c>
      <c r="F661" s="82" t="s">
        <v>108</v>
      </c>
      <c r="G661" s="91">
        <v>25.7</v>
      </c>
      <c r="H661" s="91">
        <v>50.0</v>
      </c>
      <c r="I661" s="82"/>
      <c r="J661" s="82"/>
      <c r="K661" s="91" t="s">
        <v>741</v>
      </c>
      <c r="L661" s="90" t="str">
        <f t="array" ref="L661">IF('Sample list'!$I661="",CONCATENATE("Custom (",'Sample list'!$K661,")"),IF('Sample list'!$I661="No index","Custom (None)",INDEX(Index!$C$3:$V$230,MATCH('Sample list'!$J661,Index!$B$3:$B$230,0),MATCH('Sample list'!$I661,Index!$C$2:$V$2,0))))</f>
        <v>Custom (GATACACCAT-GCAATTGTGG)</v>
      </c>
      <c r="M661" s="84"/>
      <c r="N661" s="73" t="s">
        <v>110</v>
      </c>
      <c r="O661" s="84" t="s">
        <v>334</v>
      </c>
      <c r="P661" s="71">
        <f>IF('Sample list'!$D661="","",'Sample list'!$H661)</f>
        <v>50</v>
      </c>
      <c r="Q661" s="71">
        <f>IF('Sample list'!$D661="","",'Sample list'!$G661*'Sample list'!$H661)</f>
        <v>1285</v>
      </c>
      <c r="R661" s="82" t="s">
        <v>1173</v>
      </c>
      <c r="S661" s="82" t="str">
        <f>IF('Sample list'!$D661="","",CONCATENATE('Sample information'!$B$16,"_",'Sample list'!$R661,"_org_",'Sample list'!$M661))</f>
        <v>YB-4209_PL7_org_</v>
      </c>
      <c r="T661" s="72" t="str">
        <f>IF('Sample list'!$M661="","",(CONCATENATE(20,LEFT('Sample list'!$M661,2),"-",(MID('Sample list'!$M661,3,2)),"-",(RIGHT('Sample list'!$M661,2)))))</f>
        <v/>
      </c>
      <c r="U661" s="72" t="str">
        <f>IF('Sample list'!$D661="","",IF('Sample information'!$B$22="","RML",'Sample information'!$B$22))</f>
        <v>NEBNext Ultra II Library Prep</v>
      </c>
      <c r="V661" s="72" t="s">
        <v>112</v>
      </c>
      <c r="W661" s="73"/>
      <c r="X661" s="73"/>
      <c r="Y661" s="72"/>
      <c r="Z661" s="72"/>
      <c r="AA661" s="94"/>
      <c r="AB661" s="72"/>
      <c r="AC661" s="93"/>
      <c r="AD661" s="72"/>
      <c r="AE661" s="72"/>
      <c r="AF661" s="73"/>
      <c r="AG661" s="16"/>
      <c r="AH661" s="16"/>
      <c r="AI661" s="16"/>
      <c r="AJ661" s="16"/>
      <c r="AK661" s="16"/>
      <c r="AL661" s="16"/>
      <c r="AM661" s="16"/>
      <c r="AN661" s="16"/>
      <c r="AO661" s="16"/>
      <c r="AP661" s="16"/>
      <c r="AQ661" s="16"/>
      <c r="AR661" s="16"/>
      <c r="AS661" s="16"/>
      <c r="AT661" s="16"/>
      <c r="AU661" s="16"/>
      <c r="AV661" s="16"/>
      <c r="AW661" s="16"/>
      <c r="AX661" s="16"/>
      <c r="AY661" s="16"/>
      <c r="AZ661" s="16"/>
    </row>
    <row r="662" ht="15.75" customHeight="1">
      <c r="A662" s="90" t="str">
        <f>IF('Sample list'!$D662="","",CONCATENATE('Sample information'!B$16," #1"," ",'Sample list'!$M662))</f>
        <v>YB-4209 #1 </v>
      </c>
      <c r="B662" s="90" t="str">
        <f>IF('Sample list'!$D662="","",CONCATENATE('Sample information'!B$16,"-",'Sample list'!$D662))</f>
        <v>YB-4209-BGENL2546-24</v>
      </c>
      <c r="C662" s="91" t="s">
        <v>977</v>
      </c>
      <c r="D662" s="91" t="s">
        <v>1248</v>
      </c>
      <c r="E662" s="91" t="s">
        <v>115</v>
      </c>
      <c r="F662" s="82" t="s">
        <v>108</v>
      </c>
      <c r="G662" s="91">
        <v>25.7</v>
      </c>
      <c r="H662" s="91">
        <v>50.0</v>
      </c>
      <c r="I662" s="82"/>
      <c r="J662" s="82"/>
      <c r="K662" s="91" t="s">
        <v>743</v>
      </c>
      <c r="L662" s="90" t="str">
        <f t="array" ref="L662">IF('Sample list'!$I662="",CONCATENATE("Custom (",'Sample list'!$K662,")"),IF('Sample list'!$I662="No index","Custom (None)",INDEX(Index!$C$3:$V$230,MATCH('Sample list'!$J662,Index!$B$3:$B$230,0),MATCH('Sample list'!$I662,Index!$C$2:$V$2,0))))</f>
        <v>Custom (GAATTCTGAG-ACAGAGACCG)</v>
      </c>
      <c r="M662" s="84"/>
      <c r="N662" s="73" t="s">
        <v>110</v>
      </c>
      <c r="O662" s="84" t="s">
        <v>337</v>
      </c>
      <c r="P662" s="71">
        <f>IF('Sample list'!$D662="","",'Sample list'!$H662)</f>
        <v>50</v>
      </c>
      <c r="Q662" s="71">
        <f>IF('Sample list'!$D662="","",'Sample list'!$G662*'Sample list'!$H662)</f>
        <v>1285</v>
      </c>
      <c r="R662" s="82" t="s">
        <v>1173</v>
      </c>
      <c r="S662" s="82" t="str">
        <f>IF('Sample list'!$D662="","",CONCATENATE('Sample information'!$B$16,"_",'Sample list'!$R662,"_org_",'Sample list'!$M662))</f>
        <v>YB-4209_PL7_org_</v>
      </c>
      <c r="T662" s="72" t="str">
        <f>IF('Sample list'!$M662="","",(CONCATENATE(20,LEFT('Sample list'!$M662,2),"-",(MID('Sample list'!$M662,3,2)),"-",(RIGHT('Sample list'!$M662,2)))))</f>
        <v/>
      </c>
      <c r="U662" s="72" t="str">
        <f>IF('Sample list'!$D662="","",IF('Sample information'!$B$22="","RML",'Sample information'!$B$22))</f>
        <v>NEBNext Ultra II Library Prep</v>
      </c>
      <c r="V662" s="72" t="s">
        <v>112</v>
      </c>
      <c r="W662" s="73"/>
      <c r="X662" s="73"/>
      <c r="Y662" s="72"/>
      <c r="Z662" s="72"/>
      <c r="AA662" s="94"/>
      <c r="AB662" s="72"/>
      <c r="AC662" s="93"/>
      <c r="AD662" s="72"/>
      <c r="AE662" s="72"/>
      <c r="AF662" s="73"/>
      <c r="AG662" s="16"/>
      <c r="AH662" s="16"/>
      <c r="AI662" s="16"/>
      <c r="AJ662" s="16"/>
      <c r="AK662" s="16"/>
      <c r="AL662" s="16"/>
      <c r="AM662" s="16"/>
      <c r="AN662" s="16"/>
      <c r="AO662" s="16"/>
      <c r="AP662" s="16"/>
      <c r="AQ662" s="16"/>
      <c r="AR662" s="16"/>
      <c r="AS662" s="16"/>
      <c r="AT662" s="16"/>
      <c r="AU662" s="16"/>
      <c r="AV662" s="16"/>
      <c r="AW662" s="16"/>
      <c r="AX662" s="16"/>
      <c r="AY662" s="16"/>
      <c r="AZ662" s="16"/>
    </row>
    <row r="663" ht="15.75" customHeight="1">
      <c r="A663" s="90" t="str">
        <f>IF('Sample list'!$D663="","",CONCATENATE('Sample information'!B$16," #1"," ",'Sample list'!$M663))</f>
        <v>YB-4209 #1 </v>
      </c>
      <c r="B663" s="90" t="str">
        <f>IF('Sample list'!$D663="","",CONCATENATE('Sample information'!B$16,"-",'Sample list'!$D663))</f>
        <v>YB-4209-BGENL2547-24</v>
      </c>
      <c r="C663" s="91" t="s">
        <v>977</v>
      </c>
      <c r="D663" s="91" t="s">
        <v>1249</v>
      </c>
      <c r="E663" s="91" t="s">
        <v>115</v>
      </c>
      <c r="F663" s="82" t="s">
        <v>108</v>
      </c>
      <c r="G663" s="91">
        <v>25.7</v>
      </c>
      <c r="H663" s="91">
        <v>50.0</v>
      </c>
      <c r="I663" s="82"/>
      <c r="J663" s="82"/>
      <c r="K663" s="91" t="s">
        <v>745</v>
      </c>
      <c r="L663" s="90" t="str">
        <f t="array" ref="L663">IF('Sample list'!$I663="",CONCATENATE("Custom (",'Sample list'!$K663,")"),IF('Sample list'!$I663="No index","Custom (None)",INDEX(Index!$C$3:$V$230,MATCH('Sample list'!$J663,Index!$B$3:$B$230,0),MATCH('Sample list'!$I663,Index!$C$2:$V$2,0))))</f>
        <v>Custom (CTGCATCATA-AGGCCAGTTG)</v>
      </c>
      <c r="M663" s="84"/>
      <c r="N663" s="73" t="s">
        <v>110</v>
      </c>
      <c r="O663" s="84" t="s">
        <v>340</v>
      </c>
      <c r="P663" s="71">
        <f>IF('Sample list'!$D663="","",'Sample list'!$H663)</f>
        <v>50</v>
      </c>
      <c r="Q663" s="71">
        <f>IF('Sample list'!$D663="","",'Sample list'!$G663*'Sample list'!$H663)</f>
        <v>1285</v>
      </c>
      <c r="R663" s="82" t="s">
        <v>1173</v>
      </c>
      <c r="S663" s="82" t="str">
        <f>IF('Sample list'!$D663="","",CONCATENATE('Sample information'!$B$16,"_",'Sample list'!$R663,"_org_",'Sample list'!$M663))</f>
        <v>YB-4209_PL7_org_</v>
      </c>
      <c r="T663" s="72" t="str">
        <f>IF('Sample list'!$M663="","",(CONCATENATE(20,LEFT('Sample list'!$M663,2),"-",(MID('Sample list'!$M663,3,2)),"-",(RIGHT('Sample list'!$M663,2)))))</f>
        <v/>
      </c>
      <c r="U663" s="72" t="str">
        <f>IF('Sample list'!$D663="","",IF('Sample information'!$B$22="","RML",'Sample information'!$B$22))</f>
        <v>NEBNext Ultra II Library Prep</v>
      </c>
      <c r="V663" s="72" t="s">
        <v>112</v>
      </c>
      <c r="W663" s="73"/>
      <c r="X663" s="73"/>
      <c r="Y663" s="72"/>
      <c r="Z663" s="72"/>
      <c r="AA663" s="94"/>
      <c r="AB663" s="72"/>
      <c r="AC663" s="93"/>
      <c r="AD663" s="72"/>
      <c r="AE663" s="72"/>
      <c r="AF663" s="73"/>
      <c r="AG663" s="16"/>
      <c r="AH663" s="16"/>
      <c r="AI663" s="16"/>
      <c r="AJ663" s="16"/>
      <c r="AK663" s="16"/>
      <c r="AL663" s="16"/>
      <c r="AM663" s="16"/>
      <c r="AN663" s="16"/>
      <c r="AO663" s="16"/>
      <c r="AP663" s="16"/>
      <c r="AQ663" s="16"/>
      <c r="AR663" s="16"/>
      <c r="AS663" s="16"/>
      <c r="AT663" s="16"/>
      <c r="AU663" s="16"/>
      <c r="AV663" s="16"/>
      <c r="AW663" s="16"/>
      <c r="AX663" s="16"/>
      <c r="AY663" s="16"/>
      <c r="AZ663" s="16"/>
    </row>
    <row r="664" ht="15.75" customHeight="1">
      <c r="A664" s="90" t="str">
        <f>IF('Sample list'!$D664="","",CONCATENATE('Sample information'!B$16," #1"," ",'Sample list'!$M664))</f>
        <v>YB-4209 #1 </v>
      </c>
      <c r="B664" s="90" t="str">
        <f>IF('Sample list'!$D664="","",CONCATENATE('Sample information'!B$16,"-",'Sample list'!$D664))</f>
        <v>YB-4209-BGENL2548-24</v>
      </c>
      <c r="C664" s="91" t="s">
        <v>977</v>
      </c>
      <c r="D664" s="91" t="s">
        <v>1250</v>
      </c>
      <c r="E664" s="91" t="s">
        <v>115</v>
      </c>
      <c r="F664" s="82" t="s">
        <v>108</v>
      </c>
      <c r="G664" s="91">
        <v>25.7</v>
      </c>
      <c r="H664" s="91">
        <v>50.0</v>
      </c>
      <c r="I664" s="82"/>
      <c r="J664" s="82"/>
      <c r="K664" s="91" t="s">
        <v>747</v>
      </c>
      <c r="L664" s="90" t="str">
        <f t="array" ref="L664">IF('Sample list'!$I664="",CONCATENATE("Custom (",'Sample list'!$K664,")"),IF('Sample list'!$I664="No index","Custom (None)",INDEX(Index!$C$3:$V$230,MATCH('Sample list'!$J664,Index!$B$3:$B$230,0),MATCH('Sample list'!$I664,Index!$C$2:$V$2,0))))</f>
        <v>Custom (CTACCTCCAC-ATCGCGTCAC)</v>
      </c>
      <c r="M664" s="84"/>
      <c r="N664" s="73" t="s">
        <v>110</v>
      </c>
      <c r="O664" s="84" t="s">
        <v>343</v>
      </c>
      <c r="P664" s="71">
        <f>IF('Sample list'!$D664="","",'Sample list'!$H664)</f>
        <v>50</v>
      </c>
      <c r="Q664" s="71">
        <f>IF('Sample list'!$D664="","",'Sample list'!$G664*'Sample list'!$H664)</f>
        <v>1285</v>
      </c>
      <c r="R664" s="82" t="s">
        <v>1173</v>
      </c>
      <c r="S664" s="82" t="str">
        <f>IF('Sample list'!$D664="","",CONCATENATE('Sample information'!$B$16,"_",'Sample list'!$R664,"_org_",'Sample list'!$M664))</f>
        <v>YB-4209_PL7_org_</v>
      </c>
      <c r="T664" s="72" t="str">
        <f>IF('Sample list'!$M664="","",(CONCATENATE(20,LEFT('Sample list'!$M664,2),"-",(MID('Sample list'!$M664,3,2)),"-",(RIGHT('Sample list'!$M664,2)))))</f>
        <v/>
      </c>
      <c r="U664" s="72" t="str">
        <f>IF('Sample list'!$D664="","",IF('Sample information'!$B$22="","RML",'Sample information'!$B$22))</f>
        <v>NEBNext Ultra II Library Prep</v>
      </c>
      <c r="V664" s="72" t="s">
        <v>112</v>
      </c>
      <c r="W664" s="73"/>
      <c r="X664" s="73"/>
      <c r="Y664" s="72"/>
      <c r="Z664" s="72"/>
      <c r="AA664" s="94"/>
      <c r="AB664" s="72"/>
      <c r="AC664" s="93"/>
      <c r="AD664" s="72"/>
      <c r="AE664" s="72"/>
      <c r="AF664" s="73"/>
      <c r="AG664" s="16"/>
      <c r="AH664" s="16"/>
      <c r="AI664" s="16"/>
      <c r="AJ664" s="16"/>
      <c r="AK664" s="16"/>
      <c r="AL664" s="16"/>
      <c r="AM664" s="16"/>
      <c r="AN664" s="16"/>
      <c r="AO664" s="16"/>
      <c r="AP664" s="16"/>
      <c r="AQ664" s="16"/>
      <c r="AR664" s="16"/>
      <c r="AS664" s="16"/>
      <c r="AT664" s="16"/>
      <c r="AU664" s="16"/>
      <c r="AV664" s="16"/>
      <c r="AW664" s="16"/>
      <c r="AX664" s="16"/>
      <c r="AY664" s="16"/>
      <c r="AZ664" s="16"/>
    </row>
    <row r="665" ht="15.75" customHeight="1">
      <c r="A665" s="90" t="str">
        <f>IF('Sample list'!$D665="","",CONCATENATE('Sample information'!B$16," #1"," ",'Sample list'!$M665))</f>
        <v>YB-4209 #1 </v>
      </c>
      <c r="B665" s="90" t="str">
        <f>IF('Sample list'!$D665="","",CONCATENATE('Sample information'!B$16,"-",'Sample list'!$D665))</f>
        <v>YB-4209-BGENL2549-24</v>
      </c>
      <c r="C665" s="91" t="s">
        <v>977</v>
      </c>
      <c r="D665" s="91" t="s">
        <v>1251</v>
      </c>
      <c r="E665" s="91" t="s">
        <v>115</v>
      </c>
      <c r="F665" s="82" t="s">
        <v>108</v>
      </c>
      <c r="G665" s="91">
        <v>25.7</v>
      </c>
      <c r="H665" s="91">
        <v>50.0</v>
      </c>
      <c r="I665" s="82"/>
      <c r="J665" s="82"/>
      <c r="K665" s="91" t="s">
        <v>749</v>
      </c>
      <c r="L665" s="90" t="str">
        <f t="array" ref="L665">IF('Sample list'!$I665="",CONCATENATE("Custom (",'Sample list'!$K665,")"),IF('Sample list'!$I665="No index","Custom (None)",INDEX(Index!$C$3:$V$230,MATCH('Sample list'!$J665,Index!$B$3:$B$230,0),MATCH('Sample list'!$I665,Index!$C$2:$V$2,0))))</f>
        <v>Custom (TCGTGCCTCT-ACGTGGAATT)</v>
      </c>
      <c r="M665" s="84"/>
      <c r="N665" s="73" t="s">
        <v>110</v>
      </c>
      <c r="O665" s="84" t="s">
        <v>346</v>
      </c>
      <c r="P665" s="71">
        <f>IF('Sample list'!$D665="","",'Sample list'!$H665)</f>
        <v>50</v>
      </c>
      <c r="Q665" s="71">
        <f>IF('Sample list'!$D665="","",'Sample list'!$G665*'Sample list'!$H665)</f>
        <v>1285</v>
      </c>
      <c r="R665" s="82" t="s">
        <v>1173</v>
      </c>
      <c r="S665" s="82" t="str">
        <f>IF('Sample list'!$D665="","",CONCATENATE('Sample information'!$B$16,"_",'Sample list'!$R665,"_org_",'Sample list'!$M665))</f>
        <v>YB-4209_PL7_org_</v>
      </c>
      <c r="T665" s="72" t="str">
        <f>IF('Sample list'!$M665="","",(CONCATENATE(20,LEFT('Sample list'!$M665,2),"-",(MID('Sample list'!$M665,3,2)),"-",(RIGHT('Sample list'!$M665,2)))))</f>
        <v/>
      </c>
      <c r="U665" s="72" t="str">
        <f>IF('Sample list'!$D665="","",IF('Sample information'!$B$22="","RML",'Sample information'!$B$22))</f>
        <v>NEBNext Ultra II Library Prep</v>
      </c>
      <c r="V665" s="72" t="s">
        <v>112</v>
      </c>
      <c r="W665" s="73"/>
      <c r="X665" s="73"/>
      <c r="Y665" s="72"/>
      <c r="Z665" s="72"/>
      <c r="AA665" s="94"/>
      <c r="AB665" s="72"/>
      <c r="AC665" s="93"/>
      <c r="AD665" s="72"/>
      <c r="AE665" s="72"/>
      <c r="AF665" s="73"/>
      <c r="AG665" s="16"/>
      <c r="AH665" s="16"/>
      <c r="AI665" s="16"/>
      <c r="AJ665" s="16"/>
      <c r="AK665" s="16"/>
      <c r="AL665" s="16"/>
      <c r="AM665" s="16"/>
      <c r="AN665" s="16"/>
      <c r="AO665" s="16"/>
      <c r="AP665" s="16"/>
      <c r="AQ665" s="16"/>
      <c r="AR665" s="16"/>
      <c r="AS665" s="16"/>
      <c r="AT665" s="16"/>
      <c r="AU665" s="16"/>
      <c r="AV665" s="16"/>
      <c r="AW665" s="16"/>
      <c r="AX665" s="16"/>
      <c r="AY665" s="16"/>
      <c r="AZ665" s="16"/>
    </row>
    <row r="666" ht="15.75" customHeight="1">
      <c r="A666" s="90" t="str">
        <f>IF('Sample list'!$D666="","",CONCATENATE('Sample information'!B$16," #1"," ",'Sample list'!$M666))</f>
        <v>YB-4209 #1 </v>
      </c>
      <c r="B666" s="90" t="str">
        <f>IF('Sample list'!$D666="","",CONCATENATE('Sample information'!B$16,"-",'Sample list'!$D666))</f>
        <v>YB-4209-BGENL2550-24</v>
      </c>
      <c r="C666" s="91" t="s">
        <v>977</v>
      </c>
      <c r="D666" s="91" t="s">
        <v>1252</v>
      </c>
      <c r="E666" s="91" t="s">
        <v>115</v>
      </c>
      <c r="F666" s="82" t="s">
        <v>108</v>
      </c>
      <c r="G666" s="91">
        <v>25.7</v>
      </c>
      <c r="H666" s="91">
        <v>50.0</v>
      </c>
      <c r="I666" s="82"/>
      <c r="J666" s="82"/>
      <c r="K666" s="91" t="s">
        <v>751</v>
      </c>
      <c r="L666" s="90" t="str">
        <f t="array" ref="L666">IF('Sample list'!$I666="",CONCATENATE("Custom (",'Sample list'!$K666,")"),IF('Sample list'!$I666="No index","Custom (None)",INDEX(Index!$C$3:$V$230,MATCH('Sample list'!$J666,Index!$B$3:$B$230,0),MATCH('Sample list'!$I666,Index!$C$2:$V$2,0))))</f>
        <v>Custom (TTGGAGCCAA-GTCTGATCCG)</v>
      </c>
      <c r="M666" s="84"/>
      <c r="N666" s="73" t="s">
        <v>110</v>
      </c>
      <c r="O666" s="84" t="s">
        <v>349</v>
      </c>
      <c r="P666" s="71">
        <f>IF('Sample list'!$D666="","",'Sample list'!$H666)</f>
        <v>50</v>
      </c>
      <c r="Q666" s="71">
        <f>IF('Sample list'!$D666="","",'Sample list'!$G666*'Sample list'!$H666)</f>
        <v>1285</v>
      </c>
      <c r="R666" s="82" t="s">
        <v>1173</v>
      </c>
      <c r="S666" s="82" t="str">
        <f>IF('Sample list'!$D666="","",CONCATENATE('Sample information'!$B$16,"_",'Sample list'!$R666,"_org_",'Sample list'!$M666))</f>
        <v>YB-4209_PL7_org_</v>
      </c>
      <c r="T666" s="72" t="str">
        <f>IF('Sample list'!$M666="","",(CONCATENATE(20,LEFT('Sample list'!$M666,2),"-",(MID('Sample list'!$M666,3,2)),"-",(RIGHT('Sample list'!$M666,2)))))</f>
        <v/>
      </c>
      <c r="U666" s="72" t="str">
        <f>IF('Sample list'!$D666="","",IF('Sample information'!$B$22="","RML",'Sample information'!$B$22))</f>
        <v>NEBNext Ultra II Library Prep</v>
      </c>
      <c r="V666" s="72" t="s">
        <v>112</v>
      </c>
      <c r="W666" s="73"/>
      <c r="X666" s="73"/>
      <c r="Y666" s="72"/>
      <c r="Z666" s="72"/>
      <c r="AA666" s="94"/>
      <c r="AB666" s="72"/>
      <c r="AC666" s="93"/>
      <c r="AD666" s="72"/>
      <c r="AE666" s="72"/>
      <c r="AF666" s="73"/>
      <c r="AG666" s="16"/>
      <c r="AH666" s="16"/>
      <c r="AI666" s="16"/>
      <c r="AJ666" s="16"/>
      <c r="AK666" s="16"/>
      <c r="AL666" s="16"/>
      <c r="AM666" s="16"/>
      <c r="AN666" s="16"/>
      <c r="AO666" s="16"/>
      <c r="AP666" s="16"/>
      <c r="AQ666" s="16"/>
      <c r="AR666" s="16"/>
      <c r="AS666" s="16"/>
      <c r="AT666" s="16"/>
      <c r="AU666" s="16"/>
      <c r="AV666" s="16"/>
      <c r="AW666" s="16"/>
      <c r="AX666" s="16"/>
      <c r="AY666" s="16"/>
      <c r="AZ666" s="16"/>
    </row>
    <row r="667" ht="15.75" customHeight="1">
      <c r="A667" s="90" t="str">
        <f>IF('Sample list'!$D667="","",CONCATENATE('Sample information'!B$16," #1"," ",'Sample list'!$M667))</f>
        <v>YB-4209 #1 </v>
      </c>
      <c r="B667" s="90" t="str">
        <f>IF('Sample list'!$D667="","",CONCATENATE('Sample information'!B$16,"-",'Sample list'!$D667))</f>
        <v>YB-4209-BGENL2551-24</v>
      </c>
      <c r="C667" s="91" t="s">
        <v>977</v>
      </c>
      <c r="D667" s="91" t="s">
        <v>1253</v>
      </c>
      <c r="E667" s="91" t="s">
        <v>115</v>
      </c>
      <c r="F667" s="82" t="s">
        <v>108</v>
      </c>
      <c r="G667" s="91">
        <v>25.7</v>
      </c>
      <c r="H667" s="91">
        <v>50.0</v>
      </c>
      <c r="I667" s="82"/>
      <c r="J667" s="82"/>
      <c r="K667" s="91" t="s">
        <v>753</v>
      </c>
      <c r="L667" s="90" t="str">
        <f t="array" ref="L667">IF('Sample list'!$I667="",CONCATENATE("Custom (",'Sample list'!$K667,")"),IF('Sample list'!$I667="No index","Custom (None)",INDEX(Index!$C$3:$V$230,MATCH('Sample list'!$J667,Index!$B$3:$B$230,0),MATCH('Sample list'!$I667,Index!$C$2:$V$2,0))))</f>
        <v>Custom (ACGCACTTAA-ACCTGTCGCT)</v>
      </c>
      <c r="M667" s="84"/>
      <c r="N667" s="73" t="s">
        <v>110</v>
      </c>
      <c r="O667" s="84" t="s">
        <v>352</v>
      </c>
      <c r="P667" s="71">
        <f>IF('Sample list'!$D667="","",'Sample list'!$H667)</f>
        <v>50</v>
      </c>
      <c r="Q667" s="71">
        <f>IF('Sample list'!$D667="","",'Sample list'!$G667*'Sample list'!$H667)</f>
        <v>1285</v>
      </c>
      <c r="R667" s="82" t="s">
        <v>1173</v>
      </c>
      <c r="S667" s="82" t="str">
        <f>IF('Sample list'!$D667="","",CONCATENATE('Sample information'!$B$16,"_",'Sample list'!$R667,"_org_",'Sample list'!$M667))</f>
        <v>YB-4209_PL7_org_</v>
      </c>
      <c r="T667" s="72" t="str">
        <f>IF('Sample list'!$M667="","",(CONCATENATE(20,LEFT('Sample list'!$M667,2),"-",(MID('Sample list'!$M667,3,2)),"-",(RIGHT('Sample list'!$M667,2)))))</f>
        <v/>
      </c>
      <c r="U667" s="72" t="str">
        <f>IF('Sample list'!$D667="","",IF('Sample information'!$B$22="","RML",'Sample information'!$B$22))</f>
        <v>NEBNext Ultra II Library Prep</v>
      </c>
      <c r="V667" s="72" t="s">
        <v>112</v>
      </c>
      <c r="W667" s="73"/>
      <c r="X667" s="73"/>
      <c r="Y667" s="72"/>
      <c r="Z667" s="72"/>
      <c r="AA667" s="94"/>
      <c r="AB667" s="72"/>
      <c r="AC667" s="93"/>
      <c r="AD667" s="72"/>
      <c r="AE667" s="72"/>
      <c r="AF667" s="73"/>
      <c r="AG667" s="16"/>
      <c r="AH667" s="16"/>
      <c r="AI667" s="16"/>
      <c r="AJ667" s="16"/>
      <c r="AK667" s="16"/>
      <c r="AL667" s="16"/>
      <c r="AM667" s="16"/>
      <c r="AN667" s="16"/>
      <c r="AO667" s="16"/>
      <c r="AP667" s="16"/>
      <c r="AQ667" s="16"/>
      <c r="AR667" s="16"/>
      <c r="AS667" s="16"/>
      <c r="AT667" s="16"/>
      <c r="AU667" s="16"/>
      <c r="AV667" s="16"/>
      <c r="AW667" s="16"/>
      <c r="AX667" s="16"/>
      <c r="AY667" s="16"/>
      <c r="AZ667" s="16"/>
    </row>
    <row r="668" ht="15.75" customHeight="1">
      <c r="A668" s="90" t="str">
        <f>IF('Sample list'!$D668="","",CONCATENATE('Sample information'!B$16," #1"," ",'Sample list'!$M668))</f>
        <v>YB-4209 #1 </v>
      </c>
      <c r="B668" s="90" t="str">
        <f>IF('Sample list'!$D668="","",CONCATENATE('Sample information'!B$16,"-",'Sample list'!$D668))</f>
        <v>YB-4209-BGENL2552-24</v>
      </c>
      <c r="C668" s="91" t="s">
        <v>977</v>
      </c>
      <c r="D668" s="91" t="s">
        <v>1254</v>
      </c>
      <c r="E668" s="91" t="s">
        <v>115</v>
      </c>
      <c r="F668" s="82" t="s">
        <v>108</v>
      </c>
      <c r="G668" s="91">
        <v>25.7</v>
      </c>
      <c r="H668" s="91">
        <v>50.0</v>
      </c>
      <c r="I668" s="82"/>
      <c r="J668" s="82"/>
      <c r="K668" s="91" t="s">
        <v>755</v>
      </c>
      <c r="L668" s="90" t="str">
        <f t="array" ref="L668">IF('Sample list'!$I668="",CONCATENATE("Custom (",'Sample list'!$K668,")"),IF('Sample list'!$I668="No index","Custom (None)",INDEX(Index!$C$3:$V$230,MATCH('Sample list'!$J668,Index!$B$3:$B$230,0),MATCH('Sample list'!$I668,Index!$C$2:$V$2,0))))</f>
        <v>Custom (AGGTCTCCGA-AAGGTTACTC)</v>
      </c>
      <c r="M668" s="84"/>
      <c r="N668" s="73" t="s">
        <v>110</v>
      </c>
      <c r="O668" s="84" t="s">
        <v>355</v>
      </c>
      <c r="P668" s="71">
        <f>IF('Sample list'!$D668="","",'Sample list'!$H668)</f>
        <v>50</v>
      </c>
      <c r="Q668" s="71">
        <f>IF('Sample list'!$D668="","",'Sample list'!$G668*'Sample list'!$H668)</f>
        <v>1285</v>
      </c>
      <c r="R668" s="82" t="s">
        <v>1173</v>
      </c>
      <c r="S668" s="82" t="str">
        <f>IF('Sample list'!$D668="","",CONCATENATE('Sample information'!$B$16,"_",'Sample list'!$R668,"_org_",'Sample list'!$M668))</f>
        <v>YB-4209_PL7_org_</v>
      </c>
      <c r="T668" s="72" t="str">
        <f>IF('Sample list'!$M668="","",(CONCATENATE(20,LEFT('Sample list'!$M668,2),"-",(MID('Sample list'!$M668,3,2)),"-",(RIGHT('Sample list'!$M668,2)))))</f>
        <v/>
      </c>
      <c r="U668" s="72" t="str">
        <f>IF('Sample list'!$D668="","",IF('Sample information'!$B$22="","RML",'Sample information'!$B$22))</f>
        <v>NEBNext Ultra II Library Prep</v>
      </c>
      <c r="V668" s="72" t="s">
        <v>112</v>
      </c>
      <c r="W668" s="73"/>
      <c r="X668" s="73"/>
      <c r="Y668" s="72"/>
      <c r="Z668" s="72"/>
      <c r="AA668" s="94"/>
      <c r="AB668" s="72"/>
      <c r="AC668" s="93"/>
      <c r="AD668" s="72"/>
      <c r="AE668" s="72"/>
      <c r="AF668" s="73"/>
      <c r="AG668" s="16"/>
      <c r="AH668" s="16"/>
      <c r="AI668" s="16"/>
      <c r="AJ668" s="16"/>
      <c r="AK668" s="16"/>
      <c r="AL668" s="16"/>
      <c r="AM668" s="16"/>
      <c r="AN668" s="16"/>
      <c r="AO668" s="16"/>
      <c r="AP668" s="16"/>
      <c r="AQ668" s="16"/>
      <c r="AR668" s="16"/>
      <c r="AS668" s="16"/>
      <c r="AT668" s="16"/>
      <c r="AU668" s="16"/>
      <c r="AV668" s="16"/>
      <c r="AW668" s="16"/>
      <c r="AX668" s="16"/>
      <c r="AY668" s="16"/>
      <c r="AZ668" s="16"/>
    </row>
    <row r="669" ht="15.75" customHeight="1">
      <c r="A669" s="90" t="str">
        <f>IF('Sample list'!$D669="","",CONCATENATE('Sample information'!B$16," #1"," ",'Sample list'!$M669))</f>
        <v>YB-4209 #1 </v>
      </c>
      <c r="B669" s="90" t="str">
        <f>IF('Sample list'!$D669="","",CONCATENATE('Sample information'!B$16,"-",'Sample list'!$D669))</f>
        <v>YB-4209-BGENL2553-24</v>
      </c>
      <c r="C669" s="91" t="s">
        <v>977</v>
      </c>
      <c r="D669" s="91" t="s">
        <v>1255</v>
      </c>
      <c r="E669" s="91" t="s">
        <v>115</v>
      </c>
      <c r="F669" s="82" t="s">
        <v>108</v>
      </c>
      <c r="G669" s="91">
        <v>25.7</v>
      </c>
      <c r="H669" s="91">
        <v>50.0</v>
      </c>
      <c r="I669" s="82"/>
      <c r="J669" s="82"/>
      <c r="K669" s="91" t="s">
        <v>757</v>
      </c>
      <c r="L669" s="90" t="str">
        <f t="array" ref="L669">IF('Sample list'!$I669="",CONCATENATE("Custom (",'Sample list'!$K669,")"),IF('Sample list'!$I669="No index","Custom (None)",INDEX(Index!$C$3:$V$230,MATCH('Sample list'!$J669,Index!$B$3:$B$230,0),MATCH('Sample list'!$I669,Index!$C$2:$V$2,0))))</f>
        <v>Custom (CTTCGCTGGA-GTTCTATGTC)</v>
      </c>
      <c r="M669" s="84"/>
      <c r="N669" s="73" t="s">
        <v>110</v>
      </c>
      <c r="O669" s="84" t="s">
        <v>358</v>
      </c>
      <c r="P669" s="71">
        <f>IF('Sample list'!$D669="","",'Sample list'!$H669)</f>
        <v>50</v>
      </c>
      <c r="Q669" s="71">
        <f>IF('Sample list'!$D669="","",'Sample list'!$G669*'Sample list'!$H669)</f>
        <v>1285</v>
      </c>
      <c r="R669" s="82" t="s">
        <v>1173</v>
      </c>
      <c r="S669" s="82" t="str">
        <f>IF('Sample list'!$D669="","",CONCATENATE('Sample information'!$B$16,"_",'Sample list'!$R669,"_org_",'Sample list'!$M669))</f>
        <v>YB-4209_PL7_org_</v>
      </c>
      <c r="T669" s="72" t="str">
        <f>IF('Sample list'!$M669="","",(CONCATENATE(20,LEFT('Sample list'!$M669,2),"-",(MID('Sample list'!$M669,3,2)),"-",(RIGHT('Sample list'!$M669,2)))))</f>
        <v/>
      </c>
      <c r="U669" s="72" t="str">
        <f>IF('Sample list'!$D669="","",IF('Sample information'!$B$22="","RML",'Sample information'!$B$22))</f>
        <v>NEBNext Ultra II Library Prep</v>
      </c>
      <c r="V669" s="72" t="s">
        <v>112</v>
      </c>
      <c r="W669" s="73"/>
      <c r="X669" s="73"/>
      <c r="Y669" s="72"/>
      <c r="Z669" s="72"/>
      <c r="AA669" s="94"/>
      <c r="AB669" s="72"/>
      <c r="AC669" s="93"/>
      <c r="AD669" s="72"/>
      <c r="AE669" s="72"/>
      <c r="AF669" s="73"/>
      <c r="AG669" s="16"/>
      <c r="AH669" s="16"/>
      <c r="AI669" s="16"/>
      <c r="AJ669" s="16"/>
      <c r="AK669" s="16"/>
      <c r="AL669" s="16"/>
      <c r="AM669" s="16"/>
      <c r="AN669" s="16"/>
      <c r="AO669" s="16"/>
      <c r="AP669" s="16"/>
      <c r="AQ669" s="16"/>
      <c r="AR669" s="16"/>
      <c r="AS669" s="16"/>
      <c r="AT669" s="16"/>
      <c r="AU669" s="16"/>
      <c r="AV669" s="16"/>
      <c r="AW669" s="16"/>
      <c r="AX669" s="16"/>
      <c r="AY669" s="16"/>
      <c r="AZ669" s="16"/>
    </row>
    <row r="670" ht="15.75" customHeight="1">
      <c r="A670" s="90" t="str">
        <f>IF('Sample list'!$D670="","",CONCATENATE('Sample information'!B$16," #1"," ",'Sample list'!$M670))</f>
        <v>YB-4209 #1 </v>
      </c>
      <c r="B670" s="90" t="str">
        <f>IF('Sample list'!$D670="","",CONCATENATE('Sample information'!B$16,"-",'Sample list'!$D670))</f>
        <v>YB-4209-BGENL2554-24</v>
      </c>
      <c r="C670" s="91" t="s">
        <v>977</v>
      </c>
      <c r="D670" s="91" t="s">
        <v>1256</v>
      </c>
      <c r="E670" s="91" t="s">
        <v>115</v>
      </c>
      <c r="F670" s="82" t="s">
        <v>108</v>
      </c>
      <c r="G670" s="91">
        <v>25.7</v>
      </c>
      <c r="H670" s="91">
        <v>50.0</v>
      </c>
      <c r="I670" s="82"/>
      <c r="J670" s="82"/>
      <c r="K670" s="91" t="s">
        <v>759</v>
      </c>
      <c r="L670" s="90" t="str">
        <f t="array" ref="L670">IF('Sample list'!$I670="",CONCATENATE("Custom (",'Sample list'!$K670,")"),IF('Sample list'!$I670="No index","Custom (None)",INDEX(Index!$C$3:$V$230,MATCH('Sample list'!$J670,Index!$B$3:$B$230,0),MATCH('Sample list'!$I670,Index!$C$2:$V$2,0))))</f>
        <v>Custom (CTCTTAGTAC-CGCTCTAGAT)</v>
      </c>
      <c r="M670" s="84"/>
      <c r="N670" s="73" t="s">
        <v>110</v>
      </c>
      <c r="O670" s="84" t="s">
        <v>361</v>
      </c>
      <c r="P670" s="71">
        <f>IF('Sample list'!$D670="","",'Sample list'!$H670)</f>
        <v>50</v>
      </c>
      <c r="Q670" s="71">
        <f>IF('Sample list'!$D670="","",'Sample list'!$G670*'Sample list'!$H670)</f>
        <v>1285</v>
      </c>
      <c r="R670" s="82" t="s">
        <v>1173</v>
      </c>
      <c r="S670" s="82" t="str">
        <f>IF('Sample list'!$D670="","",CONCATENATE('Sample information'!$B$16,"_",'Sample list'!$R670,"_org_",'Sample list'!$M670))</f>
        <v>YB-4209_PL7_org_</v>
      </c>
      <c r="T670" s="72" t="str">
        <f>IF('Sample list'!$M670="","",(CONCATENATE(20,LEFT('Sample list'!$M670,2),"-",(MID('Sample list'!$M670,3,2)),"-",(RIGHT('Sample list'!$M670,2)))))</f>
        <v/>
      </c>
      <c r="U670" s="72" t="str">
        <f>IF('Sample list'!$D670="","",IF('Sample information'!$B$22="","RML",'Sample information'!$B$22))</f>
        <v>NEBNext Ultra II Library Prep</v>
      </c>
      <c r="V670" s="72" t="s">
        <v>112</v>
      </c>
      <c r="W670" s="73"/>
      <c r="X670" s="73"/>
      <c r="Y670" s="72"/>
      <c r="Z670" s="72"/>
      <c r="AA670" s="94"/>
      <c r="AB670" s="72"/>
      <c r="AC670" s="93"/>
      <c r="AD670" s="72"/>
      <c r="AE670" s="72"/>
      <c r="AF670" s="73"/>
      <c r="AG670" s="16"/>
      <c r="AH670" s="16"/>
      <c r="AI670" s="16"/>
      <c r="AJ670" s="16"/>
      <c r="AK670" s="16"/>
      <c r="AL670" s="16"/>
      <c r="AM670" s="16"/>
      <c r="AN670" s="16"/>
      <c r="AO670" s="16"/>
      <c r="AP670" s="16"/>
      <c r="AQ670" s="16"/>
      <c r="AR670" s="16"/>
      <c r="AS670" s="16"/>
      <c r="AT670" s="16"/>
      <c r="AU670" s="16"/>
      <c r="AV670" s="16"/>
      <c r="AW670" s="16"/>
      <c r="AX670" s="16"/>
      <c r="AY670" s="16"/>
      <c r="AZ670" s="16"/>
    </row>
    <row r="671" ht="15.75" customHeight="1">
      <c r="A671" s="90" t="str">
        <f>IF('Sample list'!$D671="","",CONCATENATE('Sample information'!B$16," #1"," ",'Sample list'!$M671))</f>
        <v>YB-4209 #1 </v>
      </c>
      <c r="B671" s="90" t="str">
        <f>IF('Sample list'!$D671="","",CONCATENATE('Sample information'!B$16,"-",'Sample list'!$D671))</f>
        <v>YB-4209-BGENL2555-24</v>
      </c>
      <c r="C671" s="91" t="s">
        <v>977</v>
      </c>
      <c r="D671" s="91" t="s">
        <v>1257</v>
      </c>
      <c r="E671" s="91" t="s">
        <v>115</v>
      </c>
      <c r="F671" s="82" t="s">
        <v>108</v>
      </c>
      <c r="G671" s="91">
        <v>25.7</v>
      </c>
      <c r="H671" s="91">
        <v>50.0</v>
      </c>
      <c r="I671" s="82"/>
      <c r="J671" s="82"/>
      <c r="K671" s="91" t="s">
        <v>761</v>
      </c>
      <c r="L671" s="90" t="str">
        <f t="array" ref="L671">IF('Sample list'!$I671="",CONCATENATE("Custom (",'Sample list'!$K671,")"),IF('Sample list'!$I671="No index","Custom (None)",INDEX(Index!$C$3:$V$230,MATCH('Sample list'!$J671,Index!$B$3:$B$230,0),MATCH('Sample list'!$I671,Index!$C$2:$V$2,0))))</f>
        <v>Custom (TCGAGAAGAC-TGGTGCCAAC)</v>
      </c>
      <c r="M671" s="84"/>
      <c r="N671" s="73" t="s">
        <v>110</v>
      </c>
      <c r="O671" s="84" t="s">
        <v>364</v>
      </c>
      <c r="P671" s="71">
        <f>IF('Sample list'!$D671="","",'Sample list'!$H671)</f>
        <v>50</v>
      </c>
      <c r="Q671" s="71">
        <f>IF('Sample list'!$D671="","",'Sample list'!$G671*'Sample list'!$H671)</f>
        <v>1285</v>
      </c>
      <c r="R671" s="82" t="s">
        <v>1173</v>
      </c>
      <c r="S671" s="82" t="str">
        <f>IF('Sample list'!$D671="","",CONCATENATE('Sample information'!$B$16,"_",'Sample list'!$R671,"_org_",'Sample list'!$M671))</f>
        <v>YB-4209_PL7_org_</v>
      </c>
      <c r="T671" s="72" t="str">
        <f>IF('Sample list'!$M671="","",(CONCATENATE(20,LEFT('Sample list'!$M671,2),"-",(MID('Sample list'!$M671,3,2)),"-",(RIGHT('Sample list'!$M671,2)))))</f>
        <v/>
      </c>
      <c r="U671" s="72" t="str">
        <f>IF('Sample list'!$D671="","",IF('Sample information'!$B$22="","RML",'Sample information'!$B$22))</f>
        <v>NEBNext Ultra II Library Prep</v>
      </c>
      <c r="V671" s="72" t="s">
        <v>112</v>
      </c>
      <c r="W671" s="73"/>
      <c r="X671" s="73"/>
      <c r="Y671" s="72"/>
      <c r="Z671" s="72"/>
      <c r="AA671" s="94"/>
      <c r="AB671" s="72"/>
      <c r="AC671" s="93"/>
      <c r="AD671" s="72"/>
      <c r="AE671" s="72"/>
      <c r="AF671" s="73"/>
      <c r="AG671" s="16"/>
      <c r="AH671" s="16"/>
      <c r="AI671" s="16"/>
      <c r="AJ671" s="16"/>
      <c r="AK671" s="16"/>
      <c r="AL671" s="16"/>
      <c r="AM671" s="16"/>
      <c r="AN671" s="16"/>
      <c r="AO671" s="16"/>
      <c r="AP671" s="16"/>
      <c r="AQ671" s="16"/>
      <c r="AR671" s="16"/>
      <c r="AS671" s="16"/>
      <c r="AT671" s="16"/>
      <c r="AU671" s="16"/>
      <c r="AV671" s="16"/>
      <c r="AW671" s="16"/>
      <c r="AX671" s="16"/>
      <c r="AY671" s="16"/>
      <c r="AZ671" s="16"/>
    </row>
    <row r="672" ht="15.75" customHeight="1">
      <c r="A672" s="90" t="str">
        <f>IF('Sample list'!$D672="","",CONCATENATE('Sample information'!B$16," #1"," ",'Sample list'!$M672))</f>
        <v>YB-4209 #1 </v>
      </c>
      <c r="B672" s="90" t="str">
        <f>IF('Sample list'!$D672="","",CONCATENATE('Sample information'!B$16,"-",'Sample list'!$D672))</f>
        <v>YB-4209-BGENL2556-24</v>
      </c>
      <c r="C672" s="91" t="s">
        <v>977</v>
      </c>
      <c r="D672" s="91" t="s">
        <v>1258</v>
      </c>
      <c r="E672" s="91" t="s">
        <v>115</v>
      </c>
      <c r="F672" s="82" t="s">
        <v>108</v>
      </c>
      <c r="G672" s="91">
        <v>25.7</v>
      </c>
      <c r="H672" s="91">
        <v>50.0</v>
      </c>
      <c r="I672" s="82"/>
      <c r="J672" s="82"/>
      <c r="K672" s="91" t="s">
        <v>763</v>
      </c>
      <c r="L672" s="90" t="str">
        <f t="array" ref="L672">IF('Sample list'!$I672="",CONCATENATE("Custom (",'Sample list'!$K672,")"),IF('Sample list'!$I672="No index","Custom (None)",INDEX(Index!$C$3:$V$230,MATCH('Sample list'!$J672,Index!$B$3:$B$230,0),MATCH('Sample list'!$I672,Index!$C$2:$V$2,0))))</f>
        <v>Custom (CTCTGTGTAT-AGTCAGAAGG)</v>
      </c>
      <c r="M672" s="84"/>
      <c r="N672" s="73" t="s">
        <v>110</v>
      </c>
      <c r="O672" s="84" t="s">
        <v>367</v>
      </c>
      <c r="P672" s="71">
        <f>IF('Sample list'!$D672="","",'Sample list'!$H672)</f>
        <v>50</v>
      </c>
      <c r="Q672" s="71">
        <f>IF('Sample list'!$D672="","",'Sample list'!$G672*'Sample list'!$H672)</f>
        <v>1285</v>
      </c>
      <c r="R672" s="82" t="s">
        <v>1173</v>
      </c>
      <c r="S672" s="82" t="str">
        <f>IF('Sample list'!$D672="","",CONCATENATE('Sample information'!$B$16,"_",'Sample list'!$R672,"_org_",'Sample list'!$M672))</f>
        <v>YB-4209_PL7_org_</v>
      </c>
      <c r="T672" s="72" t="str">
        <f>IF('Sample list'!$M672="","",(CONCATENATE(20,LEFT('Sample list'!$M672,2),"-",(MID('Sample list'!$M672,3,2)),"-",(RIGHT('Sample list'!$M672,2)))))</f>
        <v/>
      </c>
      <c r="U672" s="72" t="str">
        <f>IF('Sample list'!$D672="","",IF('Sample information'!$B$22="","RML",'Sample information'!$B$22))</f>
        <v>NEBNext Ultra II Library Prep</v>
      </c>
      <c r="V672" s="72" t="s">
        <v>112</v>
      </c>
      <c r="W672" s="73"/>
      <c r="X672" s="73"/>
      <c r="Y672" s="72"/>
      <c r="Z672" s="72"/>
      <c r="AA672" s="94"/>
      <c r="AB672" s="72"/>
      <c r="AC672" s="93"/>
      <c r="AD672" s="72"/>
      <c r="AE672" s="72"/>
      <c r="AF672" s="73"/>
      <c r="AG672" s="16"/>
      <c r="AH672" s="16"/>
      <c r="AI672" s="16"/>
      <c r="AJ672" s="16"/>
      <c r="AK672" s="16"/>
      <c r="AL672" s="16"/>
      <c r="AM672" s="16"/>
      <c r="AN672" s="16"/>
      <c r="AO672" s="16"/>
      <c r="AP672" s="16"/>
      <c r="AQ672" s="16"/>
      <c r="AR672" s="16"/>
      <c r="AS672" s="16"/>
      <c r="AT672" s="16"/>
      <c r="AU672" s="16"/>
      <c r="AV672" s="16"/>
      <c r="AW672" s="16"/>
      <c r="AX672" s="16"/>
      <c r="AY672" s="16"/>
      <c r="AZ672" s="16"/>
    </row>
    <row r="673" ht="15.75" customHeight="1">
      <c r="A673" s="90" t="str">
        <f>IF('Sample list'!$D673="","",CONCATENATE('Sample information'!B$16," #1"," ",'Sample list'!$M673))</f>
        <v>YB-4209 #1 </v>
      </c>
      <c r="B673" s="90" t="str">
        <f>IF('Sample list'!$D673="","",CONCATENATE('Sample information'!B$16,"-",'Sample list'!$D673))</f>
        <v>YB-4209-BGENL2557-24</v>
      </c>
      <c r="C673" s="91" t="s">
        <v>977</v>
      </c>
      <c r="D673" s="91" t="s">
        <v>1259</v>
      </c>
      <c r="E673" s="91" t="s">
        <v>115</v>
      </c>
      <c r="F673" s="82" t="s">
        <v>108</v>
      </c>
      <c r="G673" s="91">
        <v>25.7</v>
      </c>
      <c r="H673" s="91">
        <v>50.0</v>
      </c>
      <c r="I673" s="82"/>
      <c r="J673" s="82"/>
      <c r="K673" s="91" t="s">
        <v>765</v>
      </c>
      <c r="L673" s="90" t="str">
        <f t="array" ref="L673">IF('Sample list'!$I673="",CONCATENATE("Custom (",'Sample list'!$K673,")"),IF('Sample list'!$I673="No index","Custom (None)",INDEX(Index!$C$3:$V$230,MATCH('Sample list'!$J673,Index!$B$3:$B$230,0),MATCH('Sample list'!$I673,Index!$C$2:$V$2,0))))</f>
        <v>Custom (CCATAGACCT-CCGTGAGAAC)</v>
      </c>
      <c r="M673" s="84"/>
      <c r="N673" s="73" t="s">
        <v>110</v>
      </c>
      <c r="O673" s="84" t="s">
        <v>370</v>
      </c>
      <c r="P673" s="71">
        <f>IF('Sample list'!$D673="","",'Sample list'!$H673)</f>
        <v>50</v>
      </c>
      <c r="Q673" s="71">
        <f>IF('Sample list'!$D673="","",'Sample list'!$G673*'Sample list'!$H673)</f>
        <v>1285</v>
      </c>
      <c r="R673" s="82" t="s">
        <v>1173</v>
      </c>
      <c r="S673" s="82" t="str">
        <f>IF('Sample list'!$D673="","",CONCATENATE('Sample information'!$B$16,"_",'Sample list'!$R673,"_org_",'Sample list'!$M673))</f>
        <v>YB-4209_PL7_org_</v>
      </c>
      <c r="T673" s="72" t="str">
        <f>IF('Sample list'!$M673="","",(CONCATENATE(20,LEFT('Sample list'!$M673,2),"-",(MID('Sample list'!$M673,3,2)),"-",(RIGHT('Sample list'!$M673,2)))))</f>
        <v/>
      </c>
      <c r="U673" s="72" t="str">
        <f>IF('Sample list'!$D673="","",IF('Sample information'!$B$22="","RML",'Sample information'!$B$22))</f>
        <v>NEBNext Ultra II Library Prep</v>
      </c>
      <c r="V673" s="72" t="s">
        <v>112</v>
      </c>
      <c r="W673" s="73"/>
      <c r="X673" s="73"/>
      <c r="Y673" s="72"/>
      <c r="Z673" s="72"/>
      <c r="AA673" s="94"/>
      <c r="AB673" s="72"/>
      <c r="AC673" s="93"/>
      <c r="AD673" s="72"/>
      <c r="AE673" s="72"/>
      <c r="AF673" s="73"/>
      <c r="AG673" s="16"/>
      <c r="AH673" s="16"/>
      <c r="AI673" s="16"/>
      <c r="AJ673" s="16"/>
      <c r="AK673" s="16"/>
      <c r="AL673" s="16"/>
      <c r="AM673" s="16"/>
      <c r="AN673" s="16"/>
      <c r="AO673" s="16"/>
      <c r="AP673" s="16"/>
      <c r="AQ673" s="16"/>
      <c r="AR673" s="16"/>
      <c r="AS673" s="16"/>
      <c r="AT673" s="16"/>
      <c r="AU673" s="16"/>
      <c r="AV673" s="16"/>
      <c r="AW673" s="16"/>
      <c r="AX673" s="16"/>
      <c r="AY673" s="16"/>
      <c r="AZ673" s="16"/>
    </row>
    <row r="674" ht="15.75" customHeight="1">
      <c r="A674" s="90" t="str">
        <f>IF('Sample list'!$D674="","",CONCATENATE('Sample information'!B$16," #1"," ",'Sample list'!$M674))</f>
        <v>YB-4209 #1 </v>
      </c>
      <c r="B674" s="90" t="str">
        <f>IF('Sample list'!$D674="","",CONCATENATE('Sample information'!B$16,"-",'Sample list'!$D674))</f>
        <v>YB-4209-BGENL2558-24</v>
      </c>
      <c r="C674" s="91" t="s">
        <v>977</v>
      </c>
      <c r="D674" s="91" t="s">
        <v>1260</v>
      </c>
      <c r="E674" s="91" t="s">
        <v>115</v>
      </c>
      <c r="F674" s="82" t="s">
        <v>108</v>
      </c>
      <c r="G674" s="91">
        <v>25.7</v>
      </c>
      <c r="H674" s="91">
        <v>50.0</v>
      </c>
      <c r="I674" s="82"/>
      <c r="J674" s="82"/>
      <c r="K674" s="91" t="s">
        <v>767</v>
      </c>
      <c r="L674" s="90" t="str">
        <f t="array" ref="L674">IF('Sample list'!$I674="",CONCATENATE("Custom (",'Sample list'!$K674,")"),IF('Sample list'!$I674="No index","Custom (None)",INDEX(Index!$C$3:$V$230,MATCH('Sample list'!$J674,Index!$B$3:$B$230,0),MATCH('Sample list'!$I674,Index!$C$2:$V$2,0))))</f>
        <v>Custom (TCAATGAGGT-TATCCGATCT)</v>
      </c>
      <c r="M674" s="84"/>
      <c r="N674" s="73" t="s">
        <v>110</v>
      </c>
      <c r="O674" s="84" t="s">
        <v>373</v>
      </c>
      <c r="P674" s="71">
        <f>IF('Sample list'!$D674="","",'Sample list'!$H674)</f>
        <v>50</v>
      </c>
      <c r="Q674" s="71">
        <f>IF('Sample list'!$D674="","",'Sample list'!$G674*'Sample list'!$H674)</f>
        <v>1285</v>
      </c>
      <c r="R674" s="82" t="s">
        <v>1173</v>
      </c>
      <c r="S674" s="82" t="str">
        <f>IF('Sample list'!$D674="","",CONCATENATE('Sample information'!$B$16,"_",'Sample list'!$R674,"_org_",'Sample list'!$M674))</f>
        <v>YB-4209_PL7_org_</v>
      </c>
      <c r="T674" s="72" t="str">
        <f>IF('Sample list'!$M674="","",(CONCATENATE(20,LEFT('Sample list'!$M674,2),"-",(MID('Sample list'!$M674,3,2)),"-",(RIGHT('Sample list'!$M674,2)))))</f>
        <v/>
      </c>
      <c r="U674" s="72" t="str">
        <f>IF('Sample list'!$D674="","",IF('Sample information'!$B$22="","RML",'Sample information'!$B$22))</f>
        <v>NEBNext Ultra II Library Prep</v>
      </c>
      <c r="V674" s="72" t="s">
        <v>112</v>
      </c>
      <c r="W674" s="73"/>
      <c r="X674" s="73"/>
      <c r="Y674" s="72"/>
      <c r="Z674" s="72"/>
      <c r="AA674" s="94"/>
      <c r="AB674" s="72"/>
      <c r="AC674" s="93"/>
      <c r="AD674" s="72"/>
      <c r="AE674" s="72"/>
      <c r="AF674" s="73"/>
      <c r="AG674" s="16"/>
      <c r="AH674" s="16"/>
      <c r="AI674" s="16"/>
      <c r="AJ674" s="16"/>
      <c r="AK674" s="16"/>
      <c r="AL674" s="16"/>
      <c r="AM674" s="16"/>
      <c r="AN674" s="16"/>
      <c r="AO674" s="16"/>
      <c r="AP674" s="16"/>
      <c r="AQ674" s="16"/>
      <c r="AR674" s="16"/>
      <c r="AS674" s="16"/>
      <c r="AT674" s="16"/>
      <c r="AU674" s="16"/>
      <c r="AV674" s="16"/>
      <c r="AW674" s="16"/>
      <c r="AX674" s="16"/>
      <c r="AY674" s="16"/>
      <c r="AZ674" s="16"/>
    </row>
    <row r="675" ht="15.75" customHeight="1">
      <c r="A675" s="90" t="str">
        <f>IF('Sample list'!$D675="","",CONCATENATE('Sample information'!B$16," #1"," ",'Sample list'!$M675))</f>
        <v>YB-4209 #1 </v>
      </c>
      <c r="B675" s="90" t="str">
        <f>IF('Sample list'!$D675="","",CONCATENATE('Sample information'!B$16,"-",'Sample list'!$D675))</f>
        <v>YB-4209-BGENL2559-24</v>
      </c>
      <c r="C675" s="91" t="s">
        <v>977</v>
      </c>
      <c r="D675" s="91" t="s">
        <v>1261</v>
      </c>
      <c r="E675" s="91" t="s">
        <v>115</v>
      </c>
      <c r="F675" s="82" t="s">
        <v>108</v>
      </c>
      <c r="G675" s="91">
        <v>25.7</v>
      </c>
      <c r="H675" s="91">
        <v>50.0</v>
      </c>
      <c r="I675" s="82"/>
      <c r="J675" s="82"/>
      <c r="K675" s="91" t="s">
        <v>769</v>
      </c>
      <c r="L675" s="90" t="str">
        <f t="array" ref="L675">IF('Sample list'!$I675="",CONCATENATE("Custom (",'Sample list'!$K675,")"),IF('Sample list'!$I675="No index","Custom (None)",INDEX(Index!$C$3:$V$230,MATCH('Sample list'!$J675,Index!$B$3:$B$230,0),MATCH('Sample list'!$I675,Index!$C$2:$V$2,0))))</f>
        <v>Custom (TTCTGCCACG-TCTTCCGATG)</v>
      </c>
      <c r="M675" s="84"/>
      <c r="N675" s="73" t="s">
        <v>110</v>
      </c>
      <c r="O675" s="84" t="s">
        <v>376</v>
      </c>
      <c r="P675" s="71">
        <f>IF('Sample list'!$D675="","",'Sample list'!$H675)</f>
        <v>50</v>
      </c>
      <c r="Q675" s="71">
        <f>IF('Sample list'!$D675="","",'Sample list'!$G675*'Sample list'!$H675)</f>
        <v>1285</v>
      </c>
      <c r="R675" s="82" t="s">
        <v>1173</v>
      </c>
      <c r="S675" s="82" t="str">
        <f>IF('Sample list'!$D675="","",CONCATENATE('Sample information'!$B$16,"_",'Sample list'!$R675,"_org_",'Sample list'!$M675))</f>
        <v>YB-4209_PL7_org_</v>
      </c>
      <c r="T675" s="72" t="str">
        <f>IF('Sample list'!$M675="","",(CONCATENATE(20,LEFT('Sample list'!$M675,2),"-",(MID('Sample list'!$M675,3,2)),"-",(RIGHT('Sample list'!$M675,2)))))</f>
        <v/>
      </c>
      <c r="U675" s="72" t="str">
        <f>IF('Sample list'!$D675="","",IF('Sample information'!$B$22="","RML",'Sample information'!$B$22))</f>
        <v>NEBNext Ultra II Library Prep</v>
      </c>
      <c r="V675" s="72" t="s">
        <v>112</v>
      </c>
      <c r="W675" s="73"/>
      <c r="X675" s="73"/>
      <c r="Y675" s="72"/>
      <c r="Z675" s="72"/>
      <c r="AA675" s="94"/>
      <c r="AB675" s="72"/>
      <c r="AC675" s="93"/>
      <c r="AD675" s="72"/>
      <c r="AE675" s="72"/>
      <c r="AF675" s="73"/>
      <c r="AG675" s="16"/>
      <c r="AH675" s="16"/>
      <c r="AI675" s="16"/>
      <c r="AJ675" s="16"/>
      <c r="AK675" s="16"/>
      <c r="AL675" s="16"/>
      <c r="AM675" s="16"/>
      <c r="AN675" s="16"/>
      <c r="AO675" s="16"/>
      <c r="AP675" s="16"/>
      <c r="AQ675" s="16"/>
      <c r="AR675" s="16"/>
      <c r="AS675" s="16"/>
      <c r="AT675" s="16"/>
      <c r="AU675" s="16"/>
      <c r="AV675" s="16"/>
      <c r="AW675" s="16"/>
      <c r="AX675" s="16"/>
      <c r="AY675" s="16"/>
      <c r="AZ675" s="16"/>
    </row>
    <row r="676" ht="15.75" customHeight="1">
      <c r="A676" s="90" t="str">
        <f>IF('Sample list'!$D676="","",CONCATENATE('Sample information'!B$16," #1"," ",'Sample list'!$M676))</f>
        <v>YB-4209 #1 </v>
      </c>
      <c r="B676" s="90" t="str">
        <f>IF('Sample list'!$D676="","",CONCATENATE('Sample information'!B$16,"-",'Sample list'!$D676))</f>
        <v>YB-4209-BGENL2560-24</v>
      </c>
      <c r="C676" s="91" t="s">
        <v>977</v>
      </c>
      <c r="D676" s="91" t="s">
        <v>1262</v>
      </c>
      <c r="E676" s="91" t="s">
        <v>115</v>
      </c>
      <c r="F676" s="82" t="s">
        <v>108</v>
      </c>
      <c r="G676" s="91">
        <v>25.7</v>
      </c>
      <c r="H676" s="91">
        <v>50.0</v>
      </c>
      <c r="I676" s="82"/>
      <c r="J676" s="82"/>
      <c r="K676" s="91" t="s">
        <v>771</v>
      </c>
      <c r="L676" s="90" t="str">
        <f t="array" ref="L676">IF('Sample list'!$I676="",CONCATENATE("Custom (",'Sample list'!$K676,")"),IF('Sample list'!$I676="No index","Custom (None)",INDEX(Index!$C$3:$V$230,MATCH('Sample list'!$J676,Index!$B$3:$B$230,0),MATCH('Sample list'!$I676,Index!$C$2:$V$2,0))))</f>
        <v>Custom (CTACCTGTTG-GACGATAGTG)</v>
      </c>
      <c r="M676" s="84"/>
      <c r="N676" s="73" t="s">
        <v>110</v>
      </c>
      <c r="O676" s="84" t="s">
        <v>379</v>
      </c>
      <c r="P676" s="71">
        <f>IF('Sample list'!$D676="","",'Sample list'!$H676)</f>
        <v>50</v>
      </c>
      <c r="Q676" s="71">
        <f>IF('Sample list'!$D676="","",'Sample list'!$G676*'Sample list'!$H676)</f>
        <v>1285</v>
      </c>
      <c r="R676" s="82" t="s">
        <v>1173</v>
      </c>
      <c r="S676" s="82" t="str">
        <f>IF('Sample list'!$D676="","",CONCATENATE('Sample information'!$B$16,"_",'Sample list'!$R676,"_org_",'Sample list'!$M676))</f>
        <v>YB-4209_PL7_org_</v>
      </c>
      <c r="T676" s="72" t="str">
        <f>IF('Sample list'!$M676="","",(CONCATENATE(20,LEFT('Sample list'!$M676,2),"-",(MID('Sample list'!$M676,3,2)),"-",(RIGHT('Sample list'!$M676,2)))))</f>
        <v/>
      </c>
      <c r="U676" s="72" t="str">
        <f>IF('Sample list'!$D676="","",IF('Sample information'!$B$22="","RML",'Sample information'!$B$22))</f>
        <v>NEBNext Ultra II Library Prep</v>
      </c>
      <c r="V676" s="72" t="s">
        <v>112</v>
      </c>
      <c r="W676" s="73"/>
      <c r="X676" s="73"/>
      <c r="Y676" s="72"/>
      <c r="Z676" s="72"/>
      <c r="AA676" s="94"/>
      <c r="AB676" s="72"/>
      <c r="AC676" s="93"/>
      <c r="AD676" s="72"/>
      <c r="AE676" s="72"/>
      <c r="AF676" s="73"/>
      <c r="AG676" s="16"/>
      <c r="AH676" s="16"/>
      <c r="AI676" s="16"/>
      <c r="AJ676" s="16"/>
      <c r="AK676" s="16"/>
      <c r="AL676" s="16"/>
      <c r="AM676" s="16"/>
      <c r="AN676" s="16"/>
      <c r="AO676" s="16"/>
      <c r="AP676" s="16"/>
      <c r="AQ676" s="16"/>
      <c r="AR676" s="16"/>
      <c r="AS676" s="16"/>
      <c r="AT676" s="16"/>
      <c r="AU676" s="16"/>
      <c r="AV676" s="16"/>
      <c r="AW676" s="16"/>
      <c r="AX676" s="16"/>
      <c r="AY676" s="16"/>
      <c r="AZ676" s="16"/>
    </row>
    <row r="677" ht="15.75" customHeight="1">
      <c r="A677" s="90" t="str">
        <f>IF('Sample list'!$D677="","",CONCATENATE('Sample information'!B$16," #1"," ",'Sample list'!$M677))</f>
        <v>YB-4209 #1 </v>
      </c>
      <c r="B677" s="90" t="str">
        <f>IF('Sample list'!$D677="","",CONCATENATE('Sample information'!B$16,"-",'Sample list'!$D677))</f>
        <v>YB-4209-BGENL2561-24</v>
      </c>
      <c r="C677" s="91" t="s">
        <v>977</v>
      </c>
      <c r="D677" s="91" t="s">
        <v>1263</v>
      </c>
      <c r="E677" s="91" t="s">
        <v>115</v>
      </c>
      <c r="F677" s="82" t="s">
        <v>108</v>
      </c>
      <c r="G677" s="91">
        <v>25.7</v>
      </c>
      <c r="H677" s="91">
        <v>50.0</v>
      </c>
      <c r="I677" s="82"/>
      <c r="J677" s="82"/>
      <c r="K677" s="91" t="s">
        <v>773</v>
      </c>
      <c r="L677" s="90" t="str">
        <f t="array" ref="L677">IF('Sample list'!$I677="",CONCATENATE("Custom (",'Sample list'!$K677,")"),IF('Sample list'!$I677="No index","Custom (None)",INDEX(Index!$C$3:$V$230,MATCH('Sample list'!$J677,Index!$B$3:$B$230,0),MATCH('Sample list'!$I677,Index!$C$2:$V$2,0))))</f>
        <v>Custom (TGTGGAATCA-CTCTAGCCGT)</v>
      </c>
      <c r="M677" s="84"/>
      <c r="N677" s="73" t="s">
        <v>110</v>
      </c>
      <c r="O677" s="84" t="s">
        <v>382</v>
      </c>
      <c r="P677" s="71">
        <f>IF('Sample list'!$D677="","",'Sample list'!$H677)</f>
        <v>50</v>
      </c>
      <c r="Q677" s="71">
        <f>IF('Sample list'!$D677="","",'Sample list'!$G677*'Sample list'!$H677)</f>
        <v>1285</v>
      </c>
      <c r="R677" s="82" t="s">
        <v>1173</v>
      </c>
      <c r="S677" s="82" t="str">
        <f>IF('Sample list'!$D677="","",CONCATENATE('Sample information'!$B$16,"_",'Sample list'!$R677,"_org_",'Sample list'!$M677))</f>
        <v>YB-4209_PL7_org_</v>
      </c>
      <c r="T677" s="72" t="str">
        <f>IF('Sample list'!$M677="","",(CONCATENATE(20,LEFT('Sample list'!$M677,2),"-",(MID('Sample list'!$M677,3,2)),"-",(RIGHT('Sample list'!$M677,2)))))</f>
        <v/>
      </c>
      <c r="U677" s="72" t="str">
        <f>IF('Sample list'!$D677="","",IF('Sample information'!$B$22="","RML",'Sample information'!$B$22))</f>
        <v>NEBNext Ultra II Library Prep</v>
      </c>
      <c r="V677" s="72" t="s">
        <v>112</v>
      </c>
      <c r="W677" s="73"/>
      <c r="X677" s="73"/>
      <c r="Y677" s="72"/>
      <c r="Z677" s="72"/>
      <c r="AA677" s="94"/>
      <c r="AB677" s="72"/>
      <c r="AC677" s="93"/>
      <c r="AD677" s="72"/>
      <c r="AE677" s="72"/>
      <c r="AF677" s="73"/>
      <c r="AG677" s="16"/>
      <c r="AH677" s="16"/>
      <c r="AI677" s="16"/>
      <c r="AJ677" s="16"/>
      <c r="AK677" s="16"/>
      <c r="AL677" s="16"/>
      <c r="AM677" s="16"/>
      <c r="AN677" s="16"/>
      <c r="AO677" s="16"/>
      <c r="AP677" s="16"/>
      <c r="AQ677" s="16"/>
      <c r="AR677" s="16"/>
      <c r="AS677" s="16"/>
      <c r="AT677" s="16"/>
      <c r="AU677" s="16"/>
      <c r="AV677" s="16"/>
      <c r="AW677" s="16"/>
      <c r="AX677" s="16"/>
      <c r="AY677" s="16"/>
      <c r="AZ677" s="16"/>
    </row>
    <row r="678" ht="15.75" customHeight="1">
      <c r="A678" s="90" t="str">
        <f>IF('Sample list'!$D678="","",CONCATENATE('Sample information'!B$16," #1"," ",'Sample list'!$M678))</f>
        <v>YB-4209 #1 </v>
      </c>
      <c r="B678" s="90" t="str">
        <f>IF('Sample list'!$D678="","",CONCATENATE('Sample information'!B$16,"-",'Sample list'!$D678))</f>
        <v>YB-4209-BGENL2562-24</v>
      </c>
      <c r="C678" s="91" t="s">
        <v>977</v>
      </c>
      <c r="D678" s="91" t="s">
        <v>1264</v>
      </c>
      <c r="E678" s="91" t="s">
        <v>115</v>
      </c>
      <c r="F678" s="82" t="s">
        <v>108</v>
      </c>
      <c r="G678" s="91">
        <v>25.7</v>
      </c>
      <c r="H678" s="91">
        <v>50.0</v>
      </c>
      <c r="I678" s="82"/>
      <c r="J678" s="82"/>
      <c r="K678" s="91" t="s">
        <v>775</v>
      </c>
      <c r="L678" s="90" t="str">
        <f t="array" ref="L678">IF('Sample list'!$I678="",CONCATENATE("Custom (",'Sample list'!$K678,")"),IF('Sample list'!$I678="No index","Custom (None)",INDEX(Index!$C$3:$V$230,MATCH('Sample list'!$J678,Index!$B$3:$B$230,0),MATCH('Sample list'!$I678,Index!$C$2:$V$2,0))))</f>
        <v>Custom (GATCGCCTTA-GTTAGCACAA)</v>
      </c>
      <c r="M678" s="84"/>
      <c r="N678" s="73" t="s">
        <v>110</v>
      </c>
      <c r="O678" s="84" t="s">
        <v>385</v>
      </c>
      <c r="P678" s="71">
        <f>IF('Sample list'!$D678="","",'Sample list'!$H678)</f>
        <v>50</v>
      </c>
      <c r="Q678" s="71">
        <f>IF('Sample list'!$D678="","",'Sample list'!$G678*'Sample list'!$H678)</f>
        <v>1285</v>
      </c>
      <c r="R678" s="82" t="s">
        <v>1173</v>
      </c>
      <c r="S678" s="82" t="str">
        <f>IF('Sample list'!$D678="","",CONCATENATE('Sample information'!$B$16,"_",'Sample list'!$R678,"_org_",'Sample list'!$M678))</f>
        <v>YB-4209_PL7_org_</v>
      </c>
      <c r="T678" s="72" t="str">
        <f>IF('Sample list'!$M678="","",(CONCATENATE(20,LEFT('Sample list'!$M678,2),"-",(MID('Sample list'!$M678,3,2)),"-",(RIGHT('Sample list'!$M678,2)))))</f>
        <v/>
      </c>
      <c r="U678" s="72" t="str">
        <f>IF('Sample list'!$D678="","",IF('Sample information'!$B$22="","RML",'Sample information'!$B$22))</f>
        <v>NEBNext Ultra II Library Prep</v>
      </c>
      <c r="V678" s="72" t="s">
        <v>112</v>
      </c>
      <c r="W678" s="73"/>
      <c r="X678" s="73"/>
      <c r="Y678" s="72"/>
      <c r="Z678" s="72"/>
      <c r="AA678" s="94"/>
      <c r="AB678" s="72"/>
      <c r="AC678" s="93"/>
      <c r="AD678" s="72"/>
      <c r="AE678" s="72"/>
      <c r="AF678" s="73"/>
      <c r="AG678" s="16"/>
      <c r="AH678" s="16"/>
      <c r="AI678" s="16"/>
      <c r="AJ678" s="16"/>
      <c r="AK678" s="16"/>
      <c r="AL678" s="16"/>
      <c r="AM678" s="16"/>
      <c r="AN678" s="16"/>
      <c r="AO678" s="16"/>
      <c r="AP678" s="16"/>
      <c r="AQ678" s="16"/>
      <c r="AR678" s="16"/>
      <c r="AS678" s="16"/>
      <c r="AT678" s="16"/>
      <c r="AU678" s="16"/>
      <c r="AV678" s="16"/>
      <c r="AW678" s="16"/>
      <c r="AX678" s="16"/>
      <c r="AY678" s="16"/>
      <c r="AZ678" s="16"/>
    </row>
    <row r="679" ht="15.75" customHeight="1">
      <c r="A679" s="90" t="str">
        <f>IF('Sample list'!$D679="","",CONCATENATE('Sample information'!B$16," #1"," ",'Sample list'!$M679))</f>
        <v>YB-4209 #1 </v>
      </c>
      <c r="B679" s="90" t="str">
        <f>IF('Sample list'!$D679="","",CONCATENATE('Sample information'!B$16,"-",'Sample list'!$D679))</f>
        <v>YB-4209-BGENL2563-24</v>
      </c>
      <c r="C679" s="91" t="s">
        <v>977</v>
      </c>
      <c r="D679" s="91" t="s">
        <v>1265</v>
      </c>
      <c r="E679" s="91" t="s">
        <v>115</v>
      </c>
      <c r="F679" s="82" t="s">
        <v>108</v>
      </c>
      <c r="G679" s="91">
        <v>25.7</v>
      </c>
      <c r="H679" s="91">
        <v>50.0</v>
      </c>
      <c r="I679" s="82"/>
      <c r="J679" s="82"/>
      <c r="K679" s="91" t="s">
        <v>777</v>
      </c>
      <c r="L679" s="90" t="str">
        <f t="array" ref="L679">IF('Sample list'!$I679="",CONCATENATE("Custom (",'Sample list'!$K679,")"),IF('Sample list'!$I679="No index","Custom (None)",INDEX(Index!$C$3:$V$230,MATCH('Sample list'!$J679,Index!$B$3:$B$230,0),MATCH('Sample list'!$I679,Index!$C$2:$V$2,0))))</f>
        <v>Custom (ATCCTGGATT-CATGCAGAGT)</v>
      </c>
      <c r="M679" s="84"/>
      <c r="N679" s="73" t="s">
        <v>110</v>
      </c>
      <c r="O679" s="84" t="s">
        <v>388</v>
      </c>
      <c r="P679" s="71">
        <f>IF('Sample list'!$D679="","",'Sample list'!$H679)</f>
        <v>50</v>
      </c>
      <c r="Q679" s="71">
        <f>IF('Sample list'!$D679="","",'Sample list'!$G679*'Sample list'!$H679)</f>
        <v>1285</v>
      </c>
      <c r="R679" s="82" t="s">
        <v>1173</v>
      </c>
      <c r="S679" s="82" t="str">
        <f>IF('Sample list'!$D679="","",CONCATENATE('Sample information'!$B$16,"_",'Sample list'!$R679,"_org_",'Sample list'!$M679))</f>
        <v>YB-4209_PL7_org_</v>
      </c>
      <c r="T679" s="72" t="str">
        <f>IF('Sample list'!$M679="","",(CONCATENATE(20,LEFT('Sample list'!$M679,2),"-",(MID('Sample list'!$M679,3,2)),"-",(RIGHT('Sample list'!$M679,2)))))</f>
        <v/>
      </c>
      <c r="U679" s="72" t="str">
        <f>IF('Sample list'!$D679="","",IF('Sample information'!$B$22="","RML",'Sample information'!$B$22))</f>
        <v>NEBNext Ultra II Library Prep</v>
      </c>
      <c r="V679" s="72" t="s">
        <v>112</v>
      </c>
      <c r="W679" s="73"/>
      <c r="X679" s="73"/>
      <c r="Y679" s="72"/>
      <c r="Z679" s="72"/>
      <c r="AA679" s="94"/>
      <c r="AB679" s="72"/>
      <c r="AC679" s="93"/>
      <c r="AD679" s="72"/>
      <c r="AE679" s="72"/>
      <c r="AF679" s="73"/>
      <c r="AG679" s="16"/>
      <c r="AH679" s="16"/>
      <c r="AI679" s="16"/>
      <c r="AJ679" s="16"/>
      <c r="AK679" s="16"/>
      <c r="AL679" s="16"/>
      <c r="AM679" s="16"/>
      <c r="AN679" s="16"/>
      <c r="AO679" s="16"/>
      <c r="AP679" s="16"/>
      <c r="AQ679" s="16"/>
      <c r="AR679" s="16"/>
      <c r="AS679" s="16"/>
      <c r="AT679" s="16"/>
      <c r="AU679" s="16"/>
      <c r="AV679" s="16"/>
      <c r="AW679" s="16"/>
      <c r="AX679" s="16"/>
      <c r="AY679" s="16"/>
      <c r="AZ679" s="16"/>
    </row>
    <row r="680" ht="15.75" customHeight="1">
      <c r="A680" s="90" t="str">
        <f>IF('Sample list'!$D680="","",CONCATENATE('Sample information'!B$16," #1"," ",'Sample list'!$M680))</f>
        <v>YB-4209 #1 </v>
      </c>
      <c r="B680" s="90" t="str">
        <f>IF('Sample list'!$D680="","",CONCATENATE('Sample information'!B$16,"-",'Sample list'!$D680))</f>
        <v>YB-4209-BGENL2564-24</v>
      </c>
      <c r="C680" s="91" t="s">
        <v>977</v>
      </c>
      <c r="D680" s="91" t="s">
        <v>1266</v>
      </c>
      <c r="E680" s="91" t="s">
        <v>115</v>
      </c>
      <c r="F680" s="82" t="s">
        <v>108</v>
      </c>
      <c r="G680" s="91">
        <v>25.7</v>
      </c>
      <c r="H680" s="91">
        <v>50.0</v>
      </c>
      <c r="I680" s="82"/>
      <c r="J680" s="82"/>
      <c r="K680" s="91" t="s">
        <v>779</v>
      </c>
      <c r="L680" s="90" t="str">
        <f t="array" ref="L680">IF('Sample list'!$I680="",CONCATENATE("Custom (",'Sample list'!$K680,")"),IF('Sample list'!$I680="No index","Custom (None)",INDEX(Index!$C$3:$V$230,MATCH('Sample list'!$J680,Index!$B$3:$B$230,0),MATCH('Sample list'!$I680,Index!$C$2:$V$2,0))))</f>
        <v>Custom (ACGGTACCTT-CTGATCTTGT)</v>
      </c>
      <c r="M680" s="84"/>
      <c r="N680" s="73" t="s">
        <v>110</v>
      </c>
      <c r="O680" s="84" t="s">
        <v>391</v>
      </c>
      <c r="P680" s="71">
        <f>IF('Sample list'!$D680="","",'Sample list'!$H680)</f>
        <v>50</v>
      </c>
      <c r="Q680" s="71">
        <f>IF('Sample list'!$D680="","",'Sample list'!$G680*'Sample list'!$H680)</f>
        <v>1285</v>
      </c>
      <c r="R680" s="82" t="s">
        <v>1173</v>
      </c>
      <c r="S680" s="82" t="str">
        <f>IF('Sample list'!$D680="","",CONCATENATE('Sample information'!$B$16,"_",'Sample list'!$R680,"_org_",'Sample list'!$M680))</f>
        <v>YB-4209_PL7_org_</v>
      </c>
      <c r="T680" s="72" t="str">
        <f>IF('Sample list'!$M680="","",(CONCATENATE(20,LEFT('Sample list'!$M680,2),"-",(MID('Sample list'!$M680,3,2)),"-",(RIGHT('Sample list'!$M680,2)))))</f>
        <v/>
      </c>
      <c r="U680" s="72" t="str">
        <f>IF('Sample list'!$D680="","",IF('Sample information'!$B$22="","RML",'Sample information'!$B$22))</f>
        <v>NEBNext Ultra II Library Prep</v>
      </c>
      <c r="V680" s="72" t="s">
        <v>112</v>
      </c>
      <c r="W680" s="73"/>
      <c r="X680" s="73"/>
      <c r="Y680" s="72"/>
      <c r="Z680" s="72"/>
      <c r="AA680" s="94"/>
      <c r="AB680" s="72"/>
      <c r="AC680" s="93"/>
      <c r="AD680" s="72"/>
      <c r="AE680" s="72"/>
      <c r="AF680" s="73"/>
      <c r="AG680" s="16"/>
      <c r="AH680" s="16"/>
      <c r="AI680" s="16"/>
      <c r="AJ680" s="16"/>
      <c r="AK680" s="16"/>
      <c r="AL680" s="16"/>
      <c r="AM680" s="16"/>
      <c r="AN680" s="16"/>
      <c r="AO680" s="16"/>
      <c r="AP680" s="16"/>
      <c r="AQ680" s="16"/>
      <c r="AR680" s="16"/>
      <c r="AS680" s="16"/>
      <c r="AT680" s="16"/>
      <c r="AU680" s="16"/>
      <c r="AV680" s="16"/>
      <c r="AW680" s="16"/>
      <c r="AX680" s="16"/>
      <c r="AY680" s="16"/>
      <c r="AZ680" s="16"/>
    </row>
    <row r="681" ht="15.75" customHeight="1">
      <c r="A681" s="90" t="str">
        <f>IF('Sample list'!$D681="","",CONCATENATE('Sample information'!B$16," #1"," ",'Sample list'!$M681))</f>
        <v>YB-4209 #1 </v>
      </c>
      <c r="B681" s="90" t="str">
        <f>IF('Sample list'!$D681="","",CONCATENATE('Sample information'!B$16,"-",'Sample list'!$D681))</f>
        <v>YB-4209-BGENL2565-24</v>
      </c>
      <c r="C681" s="91" t="s">
        <v>977</v>
      </c>
      <c r="D681" s="91" t="s">
        <v>1267</v>
      </c>
      <c r="E681" s="91" t="s">
        <v>115</v>
      </c>
      <c r="F681" s="82" t="s">
        <v>108</v>
      </c>
      <c r="G681" s="91">
        <v>25.7</v>
      </c>
      <c r="H681" s="91">
        <v>50.0</v>
      </c>
      <c r="I681" s="82"/>
      <c r="J681" s="82"/>
      <c r="K681" s="91" t="s">
        <v>781</v>
      </c>
      <c r="L681" s="90" t="str">
        <f t="array" ref="L681">IF('Sample list'!$I681="",CONCATENATE("Custom (",'Sample list'!$K681,")"),IF('Sample list'!$I681="No index","Custom (None)",INDEX(Index!$C$3:$V$230,MATCH('Sample list'!$J681,Index!$B$3:$B$230,0),MATCH('Sample list'!$I681,Index!$C$2:$V$2,0))))</f>
        <v>Custom (TCATTGTCGT-AACGCGGTAG)</v>
      </c>
      <c r="M681" s="84"/>
      <c r="N681" s="73" t="s">
        <v>110</v>
      </c>
      <c r="O681" s="84" t="s">
        <v>394</v>
      </c>
      <c r="P681" s="71">
        <f>IF('Sample list'!$D681="","",'Sample list'!$H681)</f>
        <v>50</v>
      </c>
      <c r="Q681" s="71">
        <f>IF('Sample list'!$D681="","",'Sample list'!$G681*'Sample list'!$H681)</f>
        <v>1285</v>
      </c>
      <c r="R681" s="82" t="s">
        <v>1173</v>
      </c>
      <c r="S681" s="82" t="str">
        <f>IF('Sample list'!$D681="","",CONCATENATE('Sample information'!$B$16,"_",'Sample list'!$R681,"_org_",'Sample list'!$M681))</f>
        <v>YB-4209_PL7_org_</v>
      </c>
      <c r="T681" s="72" t="str">
        <f>IF('Sample list'!$M681="","",(CONCATENATE(20,LEFT('Sample list'!$M681,2),"-",(MID('Sample list'!$M681,3,2)),"-",(RIGHT('Sample list'!$M681,2)))))</f>
        <v/>
      </c>
      <c r="U681" s="72" t="str">
        <f>IF('Sample list'!$D681="","",IF('Sample information'!$B$22="","RML",'Sample information'!$B$22))</f>
        <v>NEBNext Ultra II Library Prep</v>
      </c>
      <c r="V681" s="72" t="s">
        <v>112</v>
      </c>
      <c r="W681" s="73"/>
      <c r="X681" s="73"/>
      <c r="Y681" s="72"/>
      <c r="Z681" s="72"/>
      <c r="AA681" s="94"/>
      <c r="AB681" s="72"/>
      <c r="AC681" s="93"/>
      <c r="AD681" s="72"/>
      <c r="AE681" s="72"/>
      <c r="AF681" s="73"/>
      <c r="AG681" s="16"/>
      <c r="AH681" s="16"/>
      <c r="AI681" s="16"/>
      <c r="AJ681" s="16"/>
      <c r="AK681" s="16"/>
      <c r="AL681" s="16"/>
      <c r="AM681" s="16"/>
      <c r="AN681" s="16"/>
      <c r="AO681" s="16"/>
      <c r="AP681" s="16"/>
      <c r="AQ681" s="16"/>
      <c r="AR681" s="16"/>
      <c r="AS681" s="16"/>
      <c r="AT681" s="16"/>
      <c r="AU681" s="16"/>
      <c r="AV681" s="16"/>
      <c r="AW681" s="16"/>
      <c r="AX681" s="16"/>
      <c r="AY681" s="16"/>
      <c r="AZ681" s="16"/>
    </row>
    <row r="682" ht="15.75" customHeight="1">
      <c r="A682" s="90" t="str">
        <f>IF('Sample list'!$D682="","",CONCATENATE('Sample information'!B$16," #1"," ",'Sample list'!$M682))</f>
        <v>YB-4209 #1 </v>
      </c>
      <c r="B682" s="90" t="str">
        <f>IF('Sample list'!$D682="","",CONCATENATE('Sample information'!B$16,"-",'Sample list'!$D682))</f>
        <v>YB-4209-NC-BGE00193</v>
      </c>
      <c r="C682" s="91" t="s">
        <v>977</v>
      </c>
      <c r="D682" s="91" t="s">
        <v>1268</v>
      </c>
      <c r="E682" s="91" t="s">
        <v>115</v>
      </c>
      <c r="F682" s="82" t="s">
        <v>108</v>
      </c>
      <c r="G682" s="91">
        <v>25.7</v>
      </c>
      <c r="H682" s="91">
        <v>50.0</v>
      </c>
      <c r="I682" s="82"/>
      <c r="J682" s="82"/>
      <c r="K682" s="91" t="s">
        <v>783</v>
      </c>
      <c r="L682" s="90" t="str">
        <f t="array" ref="L682">IF('Sample list'!$I682="",CONCATENATE("Custom (",'Sample list'!$K682,")"),IF('Sample list'!$I682="No index","Custom (None)",INDEX(Index!$C$3:$V$230,MATCH('Sample list'!$J682,Index!$B$3:$B$230,0),MATCH('Sample list'!$I682,Index!$C$2:$V$2,0))))</f>
        <v>Custom (GCAGAACGCA-TTGGTCGCTC)</v>
      </c>
      <c r="M682" s="84"/>
      <c r="N682" s="73" t="s">
        <v>110</v>
      </c>
      <c r="O682" s="84" t="s">
        <v>397</v>
      </c>
      <c r="P682" s="71">
        <f>IF('Sample list'!$D682="","",'Sample list'!$H682)</f>
        <v>50</v>
      </c>
      <c r="Q682" s="71">
        <f>IF('Sample list'!$D682="","",'Sample list'!$G682*'Sample list'!$H682)</f>
        <v>1285</v>
      </c>
      <c r="R682" s="82" t="s">
        <v>1173</v>
      </c>
      <c r="S682" s="82" t="str">
        <f>IF('Sample list'!$D682="","",CONCATENATE('Sample information'!$B$16,"_",'Sample list'!$R682,"_org_",'Sample list'!$M682))</f>
        <v>YB-4209_PL7_org_</v>
      </c>
      <c r="T682" s="72" t="str">
        <f>IF('Sample list'!$M682="","",(CONCATENATE(20,LEFT('Sample list'!$M682,2),"-",(MID('Sample list'!$M682,3,2)),"-",(RIGHT('Sample list'!$M682,2)))))</f>
        <v/>
      </c>
      <c r="U682" s="72" t="str">
        <f>IF('Sample list'!$D682="","",IF('Sample information'!$B$22="","RML",'Sample information'!$B$22))</f>
        <v>NEBNext Ultra II Library Prep</v>
      </c>
      <c r="V682" s="72" t="s">
        <v>112</v>
      </c>
      <c r="W682" s="73"/>
      <c r="X682" s="73"/>
      <c r="Y682" s="72"/>
      <c r="Z682" s="72"/>
      <c r="AA682" s="94"/>
      <c r="AB682" s="72"/>
      <c r="AC682" s="93"/>
      <c r="AD682" s="72"/>
      <c r="AE682" s="72"/>
      <c r="AF682" s="73"/>
      <c r="AG682" s="16"/>
      <c r="AH682" s="16"/>
      <c r="AI682" s="16"/>
      <c r="AJ682" s="16"/>
      <c r="AK682" s="16"/>
      <c r="AL682" s="16"/>
      <c r="AM682" s="16"/>
      <c r="AN682" s="16"/>
      <c r="AO682" s="16"/>
      <c r="AP682" s="16"/>
      <c r="AQ682" s="16"/>
      <c r="AR682" s="16"/>
      <c r="AS682" s="16"/>
      <c r="AT682" s="16"/>
      <c r="AU682" s="16"/>
      <c r="AV682" s="16"/>
      <c r="AW682" s="16"/>
      <c r="AX682" s="16"/>
      <c r="AY682" s="16"/>
      <c r="AZ682" s="16"/>
    </row>
    <row r="683" ht="15.75" customHeight="1">
      <c r="A683" s="90" t="str">
        <f>IF('Sample list'!$D683="","",CONCATENATE('Sample information'!B$16," #1"," ",'Sample list'!$M683))</f>
        <v>YB-4209 #1 </v>
      </c>
      <c r="B683" s="90" t="str">
        <f>IF('Sample list'!$D683="","",CONCATENATE('Sample information'!B$16,"-",'Sample list'!$D683))</f>
        <v>YB-4209-UNIFI1046-24</v>
      </c>
      <c r="C683" s="91" t="s">
        <v>977</v>
      </c>
      <c r="D683" s="91" t="s">
        <v>1269</v>
      </c>
      <c r="E683" s="91" t="s">
        <v>115</v>
      </c>
      <c r="F683" s="82" t="s">
        <v>108</v>
      </c>
      <c r="G683" s="91">
        <v>25.7</v>
      </c>
      <c r="H683" s="91">
        <v>50.0</v>
      </c>
      <c r="I683" s="82"/>
      <c r="J683" s="82"/>
      <c r="K683" s="91" t="s">
        <v>785</v>
      </c>
      <c r="L683" s="90" t="str">
        <f t="array" ref="L683">IF('Sample list'!$I683="",CONCATENATE("Custom (",'Sample list'!$K683,")"),IF('Sample list'!$I683="No index","Custom (None)",INDEX(Index!$C$3:$V$230,MATCH('Sample list'!$J683,Index!$B$3:$B$230,0),MATCH('Sample list'!$I683,Index!$C$2:$V$2,0))))</f>
        <v>Custom (TTGGATCCGG-GCAGTGAAGT)</v>
      </c>
      <c r="M683" s="84"/>
      <c r="N683" s="73" t="s">
        <v>110</v>
      </c>
      <c r="O683" s="84" t="s">
        <v>107</v>
      </c>
      <c r="P683" s="71">
        <f>IF('Sample list'!$D683="","",'Sample list'!$H683)</f>
        <v>50</v>
      </c>
      <c r="Q683" s="71">
        <f>IF('Sample list'!$D683="","",'Sample list'!$G683*'Sample list'!$H683)</f>
        <v>1285</v>
      </c>
      <c r="R683" s="82" t="s">
        <v>1270</v>
      </c>
      <c r="S683" s="82" t="str">
        <f>IF('Sample list'!$D683="","",CONCATENATE('Sample information'!$B$16,"_",'Sample list'!$R683,"_org_",'Sample list'!$M683))</f>
        <v>YB-4209_PL8_org_</v>
      </c>
      <c r="T683" s="72" t="str">
        <f>IF('Sample list'!$M683="","",(CONCATENATE(20,LEFT('Sample list'!$M683,2),"-",(MID('Sample list'!$M683,3,2)),"-",(RIGHT('Sample list'!$M683,2)))))</f>
        <v/>
      </c>
      <c r="U683" s="72" t="str">
        <f>IF('Sample list'!$D683="","",IF('Sample information'!$B$22="","RML",'Sample information'!$B$22))</f>
        <v>NEBNext Ultra II Library Prep</v>
      </c>
      <c r="V683" s="72" t="s">
        <v>112</v>
      </c>
      <c r="W683" s="73"/>
      <c r="X683" s="73"/>
      <c r="Y683" s="72"/>
      <c r="Z683" s="72"/>
      <c r="AA683" s="94"/>
      <c r="AB683" s="72"/>
      <c r="AC683" s="93"/>
      <c r="AD683" s="72"/>
      <c r="AE683" s="72"/>
      <c r="AF683" s="73"/>
      <c r="AG683" s="16"/>
      <c r="AH683" s="16"/>
      <c r="AI683" s="16"/>
      <c r="AJ683" s="16"/>
      <c r="AK683" s="16"/>
      <c r="AL683" s="16"/>
      <c r="AM683" s="16"/>
      <c r="AN683" s="16"/>
      <c r="AO683" s="16"/>
      <c r="AP683" s="16"/>
      <c r="AQ683" s="16"/>
      <c r="AR683" s="16"/>
      <c r="AS683" s="16"/>
      <c r="AT683" s="16"/>
      <c r="AU683" s="16"/>
      <c r="AV683" s="16"/>
      <c r="AW683" s="16"/>
      <c r="AX683" s="16"/>
      <c r="AY683" s="16"/>
      <c r="AZ683" s="16"/>
    </row>
    <row r="684" ht="15.75" customHeight="1">
      <c r="A684" s="90" t="str">
        <f>IF('Sample list'!$D684="","",CONCATENATE('Sample information'!B$16," #1"," ",'Sample list'!$M684))</f>
        <v>YB-4209 #1 </v>
      </c>
      <c r="B684" s="90" t="str">
        <f>IF('Sample list'!$D684="","",CONCATENATE('Sample information'!B$16,"-",'Sample list'!$D684))</f>
        <v>YB-4209-UNIFI1047-24</v>
      </c>
      <c r="C684" s="91" t="s">
        <v>977</v>
      </c>
      <c r="D684" s="91" t="s">
        <v>1271</v>
      </c>
      <c r="E684" s="91" t="s">
        <v>115</v>
      </c>
      <c r="F684" s="82" t="s">
        <v>108</v>
      </c>
      <c r="G684" s="91">
        <v>25.7</v>
      </c>
      <c r="H684" s="91">
        <v>50.0</v>
      </c>
      <c r="I684" s="82"/>
      <c r="J684" s="82"/>
      <c r="K684" s="91" t="s">
        <v>788</v>
      </c>
      <c r="L684" s="90" t="str">
        <f t="array" ref="L684">IF('Sample list'!$I684="",CONCATENATE("Custom (",'Sample list'!$K684,")"),IF('Sample list'!$I684="No index","Custom (None)",INDEX(Index!$C$3:$V$230,MATCH('Sample list'!$J684,Index!$B$3:$B$230,0),MATCH('Sample list'!$I684,Index!$C$2:$V$2,0))))</f>
        <v>Custom (TACGAAGCTA-ACGTTGAGGT)</v>
      </c>
      <c r="M684" s="84"/>
      <c r="N684" s="73" t="s">
        <v>110</v>
      </c>
      <c r="O684" s="84" t="s">
        <v>115</v>
      </c>
      <c r="P684" s="71">
        <f>IF('Sample list'!$D684="","",'Sample list'!$H684)</f>
        <v>50</v>
      </c>
      <c r="Q684" s="71">
        <f>IF('Sample list'!$D684="","",'Sample list'!$G684*'Sample list'!$H684)</f>
        <v>1285</v>
      </c>
      <c r="R684" s="82" t="s">
        <v>1270</v>
      </c>
      <c r="S684" s="82" t="str">
        <f>IF('Sample list'!$D684="","",CONCATENATE('Sample information'!$B$16,"_",'Sample list'!$R684,"_org_",'Sample list'!$M684))</f>
        <v>YB-4209_PL8_org_</v>
      </c>
      <c r="T684" s="72" t="str">
        <f>IF('Sample list'!$M684="","",(CONCATENATE(20,LEFT('Sample list'!$M684,2),"-",(MID('Sample list'!$M684,3,2)),"-",(RIGHT('Sample list'!$M684,2)))))</f>
        <v/>
      </c>
      <c r="U684" s="72" t="str">
        <f>IF('Sample list'!$D684="","",IF('Sample information'!$B$22="","RML",'Sample information'!$B$22))</f>
        <v>NEBNext Ultra II Library Prep</v>
      </c>
      <c r="V684" s="72" t="s">
        <v>112</v>
      </c>
      <c r="W684" s="73"/>
      <c r="X684" s="73"/>
      <c r="Y684" s="72"/>
      <c r="Z684" s="72"/>
      <c r="AA684" s="94"/>
      <c r="AB684" s="72"/>
      <c r="AC684" s="93"/>
      <c r="AD684" s="72"/>
      <c r="AE684" s="72"/>
      <c r="AF684" s="73"/>
      <c r="AG684" s="16"/>
      <c r="AH684" s="16"/>
      <c r="AI684" s="16"/>
      <c r="AJ684" s="16"/>
      <c r="AK684" s="16"/>
      <c r="AL684" s="16"/>
      <c r="AM684" s="16"/>
      <c r="AN684" s="16"/>
      <c r="AO684" s="16"/>
      <c r="AP684" s="16"/>
      <c r="AQ684" s="16"/>
      <c r="AR684" s="16"/>
      <c r="AS684" s="16"/>
      <c r="AT684" s="16"/>
      <c r="AU684" s="16"/>
      <c r="AV684" s="16"/>
      <c r="AW684" s="16"/>
      <c r="AX684" s="16"/>
      <c r="AY684" s="16"/>
      <c r="AZ684" s="16"/>
    </row>
    <row r="685" ht="15.75" customHeight="1">
      <c r="A685" s="90" t="str">
        <f>IF('Sample list'!$D685="","",CONCATENATE('Sample information'!B$16," #1"," ",'Sample list'!$M685))</f>
        <v>YB-4209 #1 </v>
      </c>
      <c r="B685" s="90" t="str">
        <f>IF('Sample list'!$D685="","",CONCATENATE('Sample information'!B$16,"-",'Sample list'!$D685))</f>
        <v>YB-4209-UNIFI1048-24</v>
      </c>
      <c r="C685" s="91" t="s">
        <v>977</v>
      </c>
      <c r="D685" s="91" t="s">
        <v>1272</v>
      </c>
      <c r="E685" s="91" t="s">
        <v>115</v>
      </c>
      <c r="F685" s="82" t="s">
        <v>108</v>
      </c>
      <c r="G685" s="91">
        <v>25.7</v>
      </c>
      <c r="H685" s="91">
        <v>50.0</v>
      </c>
      <c r="I685" s="82"/>
      <c r="J685" s="82"/>
      <c r="K685" s="91" t="s">
        <v>790</v>
      </c>
      <c r="L685" s="90" t="str">
        <f t="array" ref="L685">IF('Sample list'!$I685="",CONCATENATE("Custom (",'Sample list'!$K685,")"),IF('Sample list'!$I685="No index","Custom (None)",INDEX(Index!$C$3:$V$230,MATCH('Sample list'!$J685,Index!$B$3:$B$230,0),MATCH('Sample list'!$I685,Index!$C$2:$V$2,0))))</f>
        <v>Custom (ACCAATCACG-CGGTATATGC)</v>
      </c>
      <c r="M685" s="84"/>
      <c r="N685" s="73" t="s">
        <v>110</v>
      </c>
      <c r="O685" s="84" t="s">
        <v>118</v>
      </c>
      <c r="P685" s="71">
        <f>IF('Sample list'!$D685="","",'Sample list'!$H685)</f>
        <v>50</v>
      </c>
      <c r="Q685" s="71">
        <f>IF('Sample list'!$D685="","",'Sample list'!$G685*'Sample list'!$H685)</f>
        <v>1285</v>
      </c>
      <c r="R685" s="82" t="s">
        <v>1270</v>
      </c>
      <c r="S685" s="82" t="str">
        <f>IF('Sample list'!$D685="","",CONCATENATE('Sample information'!$B$16,"_",'Sample list'!$R685,"_org_",'Sample list'!$M685))</f>
        <v>YB-4209_PL8_org_</v>
      </c>
      <c r="T685" s="72" t="str">
        <f>IF('Sample list'!$M685="","",(CONCATENATE(20,LEFT('Sample list'!$M685,2),"-",(MID('Sample list'!$M685,3,2)),"-",(RIGHT('Sample list'!$M685,2)))))</f>
        <v/>
      </c>
      <c r="U685" s="72" t="str">
        <f>IF('Sample list'!$D685="","",IF('Sample information'!$B$22="","RML",'Sample information'!$B$22))</f>
        <v>NEBNext Ultra II Library Prep</v>
      </c>
      <c r="V685" s="72" t="s">
        <v>112</v>
      </c>
      <c r="W685" s="73"/>
      <c r="X685" s="73"/>
      <c r="Y685" s="72"/>
      <c r="Z685" s="72"/>
      <c r="AA685" s="94"/>
      <c r="AB685" s="72"/>
      <c r="AC685" s="93"/>
      <c r="AD685" s="72"/>
      <c r="AE685" s="72"/>
      <c r="AF685" s="73"/>
      <c r="AG685" s="16"/>
      <c r="AH685" s="16"/>
      <c r="AI685" s="16"/>
      <c r="AJ685" s="16"/>
      <c r="AK685" s="16"/>
      <c r="AL685" s="16"/>
      <c r="AM685" s="16"/>
      <c r="AN685" s="16"/>
      <c r="AO685" s="16"/>
      <c r="AP685" s="16"/>
      <c r="AQ685" s="16"/>
      <c r="AR685" s="16"/>
      <c r="AS685" s="16"/>
      <c r="AT685" s="16"/>
      <c r="AU685" s="16"/>
      <c r="AV685" s="16"/>
      <c r="AW685" s="16"/>
      <c r="AX685" s="16"/>
      <c r="AY685" s="16"/>
      <c r="AZ685" s="16"/>
    </row>
    <row r="686" ht="15.75" customHeight="1">
      <c r="A686" s="90" t="str">
        <f>IF('Sample list'!$D686="","",CONCATENATE('Sample information'!B$16," #1"," ",'Sample list'!$M686))</f>
        <v>YB-4209 #1 </v>
      </c>
      <c r="B686" s="90" t="str">
        <f>IF('Sample list'!$D686="","",CONCATENATE('Sample information'!B$16,"-",'Sample list'!$D686))</f>
        <v>YB-4209-UNIFI1049-24</v>
      </c>
      <c r="C686" s="91" t="s">
        <v>977</v>
      </c>
      <c r="D686" s="91" t="s">
        <v>1273</v>
      </c>
      <c r="E686" s="91" t="s">
        <v>115</v>
      </c>
      <c r="F686" s="82" t="s">
        <v>108</v>
      </c>
      <c r="G686" s="91">
        <v>25.7</v>
      </c>
      <c r="H686" s="91">
        <v>50.0</v>
      </c>
      <c r="I686" s="82"/>
      <c r="J686" s="82"/>
      <c r="K686" s="91" t="s">
        <v>792</v>
      </c>
      <c r="L686" s="90" t="str">
        <f t="array" ref="L686">IF('Sample list'!$I686="",CONCATENATE("Custom (",'Sample list'!$K686,")"),IF('Sample list'!$I686="No index","Custom (None)",INDEX(Index!$C$3:$V$230,MATCH('Sample list'!$J686,Index!$B$3:$B$230,0),MATCH('Sample list'!$I686,Index!$C$2:$V$2,0))))</f>
        <v>Custom (GAACGGTTGG-CATCTCTTGC)</v>
      </c>
      <c r="M686" s="84"/>
      <c r="N686" s="73" t="s">
        <v>110</v>
      </c>
      <c r="O686" s="84" t="s">
        <v>121</v>
      </c>
      <c r="P686" s="71">
        <f>IF('Sample list'!$D686="","",'Sample list'!$H686)</f>
        <v>50</v>
      </c>
      <c r="Q686" s="71">
        <f>IF('Sample list'!$D686="","",'Sample list'!$G686*'Sample list'!$H686)</f>
        <v>1285</v>
      </c>
      <c r="R686" s="82" t="s">
        <v>1270</v>
      </c>
      <c r="S686" s="82" t="str">
        <f>IF('Sample list'!$D686="","",CONCATENATE('Sample information'!$B$16,"_",'Sample list'!$R686,"_org_",'Sample list'!$M686))</f>
        <v>YB-4209_PL8_org_</v>
      </c>
      <c r="T686" s="72" t="str">
        <f>IF('Sample list'!$M686="","",(CONCATENATE(20,LEFT('Sample list'!$M686,2),"-",(MID('Sample list'!$M686,3,2)),"-",(RIGHT('Sample list'!$M686,2)))))</f>
        <v/>
      </c>
      <c r="U686" s="72" t="str">
        <f>IF('Sample list'!$D686="","",IF('Sample information'!$B$22="","RML",'Sample information'!$B$22))</f>
        <v>NEBNext Ultra II Library Prep</v>
      </c>
      <c r="V686" s="72" t="s">
        <v>112</v>
      </c>
      <c r="W686" s="73"/>
      <c r="X686" s="73"/>
      <c r="Y686" s="72"/>
      <c r="Z686" s="72"/>
      <c r="AA686" s="94"/>
      <c r="AB686" s="72"/>
      <c r="AC686" s="93"/>
      <c r="AD686" s="72"/>
      <c r="AE686" s="72"/>
      <c r="AF686" s="73"/>
      <c r="AG686" s="16"/>
      <c r="AH686" s="16"/>
      <c r="AI686" s="16"/>
      <c r="AJ686" s="16"/>
      <c r="AK686" s="16"/>
      <c r="AL686" s="16"/>
      <c r="AM686" s="16"/>
      <c r="AN686" s="16"/>
      <c r="AO686" s="16"/>
      <c r="AP686" s="16"/>
      <c r="AQ686" s="16"/>
      <c r="AR686" s="16"/>
      <c r="AS686" s="16"/>
      <c r="AT686" s="16"/>
      <c r="AU686" s="16"/>
      <c r="AV686" s="16"/>
      <c r="AW686" s="16"/>
      <c r="AX686" s="16"/>
      <c r="AY686" s="16"/>
      <c r="AZ686" s="16"/>
    </row>
    <row r="687" ht="15.75" customHeight="1">
      <c r="A687" s="90" t="str">
        <f>IF('Sample list'!$D687="","",CONCATENATE('Sample information'!B$16," #1"," ",'Sample list'!$M687))</f>
        <v>YB-4209 #1 </v>
      </c>
      <c r="B687" s="90" t="str">
        <f>IF('Sample list'!$D687="","",CONCATENATE('Sample information'!B$16,"-",'Sample list'!$D687))</f>
        <v>YB-4209-UNIFI1050-24</v>
      </c>
      <c r="C687" s="91" t="s">
        <v>977</v>
      </c>
      <c r="D687" s="91" t="s">
        <v>1274</v>
      </c>
      <c r="E687" s="91" t="s">
        <v>115</v>
      </c>
      <c r="F687" s="82" t="s">
        <v>108</v>
      </c>
      <c r="G687" s="91">
        <v>25.7</v>
      </c>
      <c r="H687" s="91">
        <v>50.0</v>
      </c>
      <c r="I687" s="82"/>
      <c r="J687" s="82"/>
      <c r="K687" s="91" t="s">
        <v>794</v>
      </c>
      <c r="L687" s="90" t="str">
        <f t="array" ref="L687">IF('Sample list'!$I687="",CONCATENATE("Custom (",'Sample list'!$K687,")"),IF('Sample list'!$I687="No index","Custom (None)",INDEX(Index!$C$3:$V$230,MATCH('Sample list'!$J687,Index!$B$3:$B$230,0),MATCH('Sample list'!$I687,Index!$C$2:$V$2,0))))</f>
        <v>Custom (TCATTCCGAA-GTAAGGTAGT)</v>
      </c>
      <c r="M687" s="84"/>
      <c r="N687" s="73" t="s">
        <v>110</v>
      </c>
      <c r="O687" s="84" t="s">
        <v>124</v>
      </c>
      <c r="P687" s="71">
        <f>IF('Sample list'!$D687="","",'Sample list'!$H687)</f>
        <v>50</v>
      </c>
      <c r="Q687" s="71">
        <f>IF('Sample list'!$D687="","",'Sample list'!$G687*'Sample list'!$H687)</f>
        <v>1285</v>
      </c>
      <c r="R687" s="82" t="s">
        <v>1270</v>
      </c>
      <c r="S687" s="82" t="str">
        <f>IF('Sample list'!$D687="","",CONCATENATE('Sample information'!$B$16,"_",'Sample list'!$R687,"_org_",'Sample list'!$M687))</f>
        <v>YB-4209_PL8_org_</v>
      </c>
      <c r="T687" s="72" t="str">
        <f>IF('Sample list'!$M687="","",(CONCATENATE(20,LEFT('Sample list'!$M687,2),"-",(MID('Sample list'!$M687,3,2)),"-",(RIGHT('Sample list'!$M687,2)))))</f>
        <v/>
      </c>
      <c r="U687" s="72" t="str">
        <f>IF('Sample list'!$D687="","",IF('Sample information'!$B$22="","RML",'Sample information'!$B$22))</f>
        <v>NEBNext Ultra II Library Prep</v>
      </c>
      <c r="V687" s="72" t="s">
        <v>112</v>
      </c>
      <c r="W687" s="73"/>
      <c r="X687" s="73"/>
      <c r="Y687" s="72"/>
      <c r="Z687" s="72"/>
      <c r="AA687" s="94"/>
      <c r="AB687" s="72"/>
      <c r="AC687" s="93"/>
      <c r="AD687" s="72"/>
      <c r="AE687" s="72"/>
      <c r="AF687" s="73"/>
      <c r="AG687" s="16"/>
      <c r="AH687" s="16"/>
      <c r="AI687" s="16"/>
      <c r="AJ687" s="16"/>
      <c r="AK687" s="16"/>
      <c r="AL687" s="16"/>
      <c r="AM687" s="16"/>
      <c r="AN687" s="16"/>
      <c r="AO687" s="16"/>
      <c r="AP687" s="16"/>
      <c r="AQ687" s="16"/>
      <c r="AR687" s="16"/>
      <c r="AS687" s="16"/>
      <c r="AT687" s="16"/>
      <c r="AU687" s="16"/>
      <c r="AV687" s="16"/>
      <c r="AW687" s="16"/>
      <c r="AX687" s="16"/>
      <c r="AY687" s="16"/>
      <c r="AZ687" s="16"/>
    </row>
    <row r="688" ht="15.75" customHeight="1">
      <c r="A688" s="90" t="str">
        <f>IF('Sample list'!$D688="","",CONCATENATE('Sample information'!B$16," #1"," ",'Sample list'!$M688))</f>
        <v>YB-4209 #1 </v>
      </c>
      <c r="B688" s="90" t="str">
        <f>IF('Sample list'!$D688="","",CONCATENATE('Sample information'!B$16,"-",'Sample list'!$D688))</f>
        <v>YB-4209-UNIFI1051-24</v>
      </c>
      <c r="C688" s="91" t="s">
        <v>977</v>
      </c>
      <c r="D688" s="91" t="s">
        <v>1275</v>
      </c>
      <c r="E688" s="91" t="s">
        <v>115</v>
      </c>
      <c r="F688" s="82" t="s">
        <v>108</v>
      </c>
      <c r="G688" s="91">
        <v>25.7</v>
      </c>
      <c r="H688" s="91">
        <v>50.0</v>
      </c>
      <c r="I688" s="82"/>
      <c r="J688" s="82"/>
      <c r="K688" s="91" t="s">
        <v>796</v>
      </c>
      <c r="L688" s="90" t="str">
        <f t="array" ref="L688">IF('Sample list'!$I688="",CONCATENATE("Custom (",'Sample list'!$K688,")"),IF('Sample list'!$I688="No index","Custom (None)",INDEX(Index!$C$3:$V$230,MATCH('Sample list'!$J688,Index!$B$3:$B$230,0),MATCH('Sample list'!$I688,Index!$C$2:$V$2,0))))</f>
        <v>Custom (GTTACTGTTG-CAATCCTAGA)</v>
      </c>
      <c r="M688" s="84"/>
      <c r="N688" s="73" t="s">
        <v>110</v>
      </c>
      <c r="O688" s="84" t="s">
        <v>127</v>
      </c>
      <c r="P688" s="71">
        <f>IF('Sample list'!$D688="","",'Sample list'!$H688)</f>
        <v>50</v>
      </c>
      <c r="Q688" s="71">
        <f>IF('Sample list'!$D688="","",'Sample list'!$G688*'Sample list'!$H688)</f>
        <v>1285</v>
      </c>
      <c r="R688" s="82" t="s">
        <v>1270</v>
      </c>
      <c r="S688" s="82" t="str">
        <f>IF('Sample list'!$D688="","",CONCATENATE('Sample information'!$B$16,"_",'Sample list'!$R688,"_org_",'Sample list'!$M688))</f>
        <v>YB-4209_PL8_org_</v>
      </c>
      <c r="T688" s="72" t="str">
        <f>IF('Sample list'!$M688="","",(CONCATENATE(20,LEFT('Sample list'!$M688,2),"-",(MID('Sample list'!$M688,3,2)),"-",(RIGHT('Sample list'!$M688,2)))))</f>
        <v/>
      </c>
      <c r="U688" s="72" t="str">
        <f>IF('Sample list'!$D688="","",IF('Sample information'!$B$22="","RML",'Sample information'!$B$22))</f>
        <v>NEBNext Ultra II Library Prep</v>
      </c>
      <c r="V688" s="72" t="s">
        <v>112</v>
      </c>
      <c r="W688" s="73"/>
      <c r="X688" s="73"/>
      <c r="Y688" s="72"/>
      <c r="Z688" s="72"/>
      <c r="AA688" s="94"/>
      <c r="AB688" s="72"/>
      <c r="AC688" s="93"/>
      <c r="AD688" s="72"/>
      <c r="AE688" s="72"/>
      <c r="AF688" s="73"/>
      <c r="AG688" s="16"/>
      <c r="AH688" s="16"/>
      <c r="AI688" s="16"/>
      <c r="AJ688" s="16"/>
      <c r="AK688" s="16"/>
      <c r="AL688" s="16"/>
      <c r="AM688" s="16"/>
      <c r="AN688" s="16"/>
      <c r="AO688" s="16"/>
      <c r="AP688" s="16"/>
      <c r="AQ688" s="16"/>
      <c r="AR688" s="16"/>
      <c r="AS688" s="16"/>
      <c r="AT688" s="16"/>
      <c r="AU688" s="16"/>
      <c r="AV688" s="16"/>
      <c r="AW688" s="16"/>
      <c r="AX688" s="16"/>
      <c r="AY688" s="16"/>
      <c r="AZ688" s="16"/>
    </row>
    <row r="689" ht="15.75" customHeight="1">
      <c r="A689" s="90" t="str">
        <f>IF('Sample list'!$D689="","",CONCATENATE('Sample information'!B$16," #1"," ",'Sample list'!$M689))</f>
        <v>YB-4209 #1 </v>
      </c>
      <c r="B689" s="90" t="str">
        <f>IF('Sample list'!$D689="","",CONCATENATE('Sample information'!B$16,"-",'Sample list'!$D689))</f>
        <v>YB-4209-UNIFI1052-24</v>
      </c>
      <c r="C689" s="91" t="s">
        <v>977</v>
      </c>
      <c r="D689" s="91" t="s">
        <v>1276</v>
      </c>
      <c r="E689" s="91" t="s">
        <v>115</v>
      </c>
      <c r="F689" s="82" t="s">
        <v>108</v>
      </c>
      <c r="G689" s="91">
        <v>25.7</v>
      </c>
      <c r="H689" s="91">
        <v>50.0</v>
      </c>
      <c r="I689" s="82"/>
      <c r="J689" s="82"/>
      <c r="K689" s="91" t="s">
        <v>798</v>
      </c>
      <c r="L689" s="90" t="str">
        <f t="array" ref="L689">IF('Sample list'!$I689="",CONCATENATE("Custom (",'Sample list'!$K689,")"),IF('Sample list'!$I689="No index","Custom (None)",INDEX(Index!$C$3:$V$230,MATCH('Sample list'!$J689,Index!$B$3:$B$230,0),MATCH('Sample list'!$I689,Index!$C$2:$V$2,0))))</f>
        <v>Custom (GATGAAGACA-ATTCACGCTA)</v>
      </c>
      <c r="M689" s="84"/>
      <c r="N689" s="73" t="s">
        <v>110</v>
      </c>
      <c r="O689" s="84" t="s">
        <v>130</v>
      </c>
      <c r="P689" s="71">
        <f>IF('Sample list'!$D689="","",'Sample list'!$H689)</f>
        <v>50</v>
      </c>
      <c r="Q689" s="71">
        <f>IF('Sample list'!$D689="","",'Sample list'!$G689*'Sample list'!$H689)</f>
        <v>1285</v>
      </c>
      <c r="R689" s="82" t="s">
        <v>1270</v>
      </c>
      <c r="S689" s="82" t="str">
        <f>IF('Sample list'!$D689="","",CONCATENATE('Sample information'!$B$16,"_",'Sample list'!$R689,"_org_",'Sample list'!$M689))</f>
        <v>YB-4209_PL8_org_</v>
      </c>
      <c r="T689" s="72" t="str">
        <f>IF('Sample list'!$M689="","",(CONCATENATE(20,LEFT('Sample list'!$M689,2),"-",(MID('Sample list'!$M689,3,2)),"-",(RIGHT('Sample list'!$M689,2)))))</f>
        <v/>
      </c>
      <c r="U689" s="72" t="str">
        <f>IF('Sample list'!$D689="","",IF('Sample information'!$B$22="","RML",'Sample information'!$B$22))</f>
        <v>NEBNext Ultra II Library Prep</v>
      </c>
      <c r="V689" s="72" t="s">
        <v>112</v>
      </c>
      <c r="W689" s="73"/>
      <c r="X689" s="73"/>
      <c r="Y689" s="72"/>
      <c r="Z689" s="72"/>
      <c r="AA689" s="94"/>
      <c r="AB689" s="72"/>
      <c r="AC689" s="93"/>
      <c r="AD689" s="72"/>
      <c r="AE689" s="72"/>
      <c r="AF689" s="73"/>
      <c r="AG689" s="16"/>
      <c r="AH689" s="16"/>
      <c r="AI689" s="16"/>
      <c r="AJ689" s="16"/>
      <c r="AK689" s="16"/>
      <c r="AL689" s="16"/>
      <c r="AM689" s="16"/>
      <c r="AN689" s="16"/>
      <c r="AO689" s="16"/>
      <c r="AP689" s="16"/>
      <c r="AQ689" s="16"/>
      <c r="AR689" s="16"/>
      <c r="AS689" s="16"/>
      <c r="AT689" s="16"/>
      <c r="AU689" s="16"/>
      <c r="AV689" s="16"/>
      <c r="AW689" s="16"/>
      <c r="AX689" s="16"/>
      <c r="AY689" s="16"/>
      <c r="AZ689" s="16"/>
    </row>
    <row r="690" ht="15.75" customHeight="1">
      <c r="A690" s="90" t="str">
        <f>IF('Sample list'!$D690="","",CONCATENATE('Sample information'!B$16," #1"," ",'Sample list'!$M690))</f>
        <v>YB-4209 #1 </v>
      </c>
      <c r="B690" s="90" t="str">
        <f>IF('Sample list'!$D690="","",CONCATENATE('Sample information'!B$16,"-",'Sample list'!$D690))</f>
        <v>YB-4209-UNIFI1053-24</v>
      </c>
      <c r="C690" s="91" t="s">
        <v>977</v>
      </c>
      <c r="D690" s="91" t="s">
        <v>1277</v>
      </c>
      <c r="E690" s="91" t="s">
        <v>115</v>
      </c>
      <c r="F690" s="82" t="s">
        <v>108</v>
      </c>
      <c r="G690" s="91">
        <v>25.7</v>
      </c>
      <c r="H690" s="91">
        <v>50.0</v>
      </c>
      <c r="I690" s="82"/>
      <c r="J690" s="82"/>
      <c r="K690" s="91" t="s">
        <v>800</v>
      </c>
      <c r="L690" s="90" t="str">
        <f t="array" ref="L690">IF('Sample list'!$I690="",CONCATENATE("Custom (",'Sample list'!$K690,")"),IF('Sample list'!$I690="No index","Custom (None)",INDEX(Index!$C$3:$V$230,MATCH('Sample list'!$J690,Index!$B$3:$B$230,0),MATCH('Sample list'!$I690,Index!$C$2:$V$2,0))))</f>
        <v>Custom (AGACTGTGAT-GAACGTTGTT)</v>
      </c>
      <c r="M690" s="84"/>
      <c r="N690" s="73" t="s">
        <v>110</v>
      </c>
      <c r="O690" s="84" t="s">
        <v>133</v>
      </c>
      <c r="P690" s="71">
        <f>IF('Sample list'!$D690="","",'Sample list'!$H690)</f>
        <v>50</v>
      </c>
      <c r="Q690" s="71">
        <f>IF('Sample list'!$D690="","",'Sample list'!$G690*'Sample list'!$H690)</f>
        <v>1285</v>
      </c>
      <c r="R690" s="82" t="s">
        <v>1270</v>
      </c>
      <c r="S690" s="82" t="str">
        <f>IF('Sample list'!$D690="","",CONCATENATE('Sample information'!$B$16,"_",'Sample list'!$R690,"_org_",'Sample list'!$M690))</f>
        <v>YB-4209_PL8_org_</v>
      </c>
      <c r="T690" s="72" t="str">
        <f>IF('Sample list'!$M690="","",(CONCATENATE(20,LEFT('Sample list'!$M690,2),"-",(MID('Sample list'!$M690,3,2)),"-",(RIGHT('Sample list'!$M690,2)))))</f>
        <v/>
      </c>
      <c r="U690" s="72" t="str">
        <f>IF('Sample list'!$D690="","",IF('Sample information'!$B$22="","RML",'Sample information'!$B$22))</f>
        <v>NEBNext Ultra II Library Prep</v>
      </c>
      <c r="V690" s="72" t="s">
        <v>112</v>
      </c>
      <c r="W690" s="73"/>
      <c r="X690" s="73"/>
      <c r="Y690" s="72"/>
      <c r="Z690" s="72"/>
      <c r="AA690" s="94"/>
      <c r="AB690" s="72"/>
      <c r="AC690" s="93"/>
      <c r="AD690" s="72"/>
      <c r="AE690" s="72"/>
      <c r="AF690" s="73"/>
      <c r="AG690" s="16"/>
      <c r="AH690" s="16"/>
      <c r="AI690" s="16"/>
      <c r="AJ690" s="16"/>
      <c r="AK690" s="16"/>
      <c r="AL690" s="16"/>
      <c r="AM690" s="16"/>
      <c r="AN690" s="16"/>
      <c r="AO690" s="16"/>
      <c r="AP690" s="16"/>
      <c r="AQ690" s="16"/>
      <c r="AR690" s="16"/>
      <c r="AS690" s="16"/>
      <c r="AT690" s="16"/>
      <c r="AU690" s="16"/>
      <c r="AV690" s="16"/>
      <c r="AW690" s="16"/>
      <c r="AX690" s="16"/>
      <c r="AY690" s="16"/>
      <c r="AZ690" s="16"/>
    </row>
    <row r="691" ht="15.75" customHeight="1">
      <c r="A691" s="90" t="str">
        <f>IF('Sample list'!$D691="","",CONCATENATE('Sample information'!B$16," #1"," ",'Sample list'!$M691))</f>
        <v>YB-4209 #1 </v>
      </c>
      <c r="B691" s="90" t="str">
        <f>IF('Sample list'!$D691="","",CONCATENATE('Sample information'!B$16,"-",'Sample list'!$D691))</f>
        <v>YB-4209-UNIFI1054-24</v>
      </c>
      <c r="C691" s="91" t="s">
        <v>977</v>
      </c>
      <c r="D691" s="91" t="s">
        <v>1278</v>
      </c>
      <c r="E691" s="91" t="s">
        <v>115</v>
      </c>
      <c r="F691" s="82" t="s">
        <v>108</v>
      </c>
      <c r="G691" s="91">
        <v>25.7</v>
      </c>
      <c r="H691" s="91">
        <v>50.0</v>
      </c>
      <c r="I691" s="82"/>
      <c r="J691" s="82"/>
      <c r="K691" s="91" t="s">
        <v>802</v>
      </c>
      <c r="L691" s="90" t="str">
        <f t="array" ref="L691">IF('Sample list'!$I691="",CONCATENATE("Custom (",'Sample list'!$K691,")"),IF('Sample list'!$I691="No index","Custom (None)",INDEX(Index!$C$3:$V$230,MATCH('Sample list'!$J691,Index!$B$3:$B$230,0),MATCH('Sample list'!$I691,Index!$C$2:$V$2,0))))</f>
        <v>Custom (GACACAAGGT-TGCGGTCCTT)</v>
      </c>
      <c r="M691" s="84"/>
      <c r="N691" s="73" t="s">
        <v>110</v>
      </c>
      <c r="O691" s="84" t="s">
        <v>136</v>
      </c>
      <c r="P691" s="71">
        <f>IF('Sample list'!$D691="","",'Sample list'!$H691)</f>
        <v>50</v>
      </c>
      <c r="Q691" s="71">
        <f>IF('Sample list'!$D691="","",'Sample list'!$G691*'Sample list'!$H691)</f>
        <v>1285</v>
      </c>
      <c r="R691" s="82" t="s">
        <v>1270</v>
      </c>
      <c r="S691" s="82" t="str">
        <f>IF('Sample list'!$D691="","",CONCATENATE('Sample information'!$B$16,"_",'Sample list'!$R691,"_org_",'Sample list'!$M691))</f>
        <v>YB-4209_PL8_org_</v>
      </c>
      <c r="T691" s="72" t="str">
        <f>IF('Sample list'!$M691="","",(CONCATENATE(20,LEFT('Sample list'!$M691,2),"-",(MID('Sample list'!$M691,3,2)),"-",(RIGHT('Sample list'!$M691,2)))))</f>
        <v/>
      </c>
      <c r="U691" s="72" t="str">
        <f>IF('Sample list'!$D691="","",IF('Sample information'!$B$22="","RML",'Sample information'!$B$22))</f>
        <v>NEBNext Ultra II Library Prep</v>
      </c>
      <c r="V691" s="72" t="s">
        <v>112</v>
      </c>
      <c r="W691" s="73"/>
      <c r="X691" s="73"/>
      <c r="Y691" s="72"/>
      <c r="Z691" s="72"/>
      <c r="AA691" s="94"/>
      <c r="AB691" s="72"/>
      <c r="AC691" s="93"/>
      <c r="AD691" s="72"/>
      <c r="AE691" s="72"/>
      <c r="AF691" s="73"/>
      <c r="AG691" s="16"/>
      <c r="AH691" s="16"/>
      <c r="AI691" s="16"/>
      <c r="AJ691" s="16"/>
      <c r="AK691" s="16"/>
      <c r="AL691" s="16"/>
      <c r="AM691" s="16"/>
      <c r="AN691" s="16"/>
      <c r="AO691" s="16"/>
      <c r="AP691" s="16"/>
      <c r="AQ691" s="16"/>
      <c r="AR691" s="16"/>
      <c r="AS691" s="16"/>
      <c r="AT691" s="16"/>
      <c r="AU691" s="16"/>
      <c r="AV691" s="16"/>
      <c r="AW691" s="16"/>
      <c r="AX691" s="16"/>
      <c r="AY691" s="16"/>
      <c r="AZ691" s="16"/>
    </row>
    <row r="692" ht="15.75" customHeight="1">
      <c r="A692" s="90" t="str">
        <f>IF('Sample list'!$D692="","",CONCATENATE('Sample information'!B$16," #1"," ",'Sample list'!$M692))</f>
        <v>YB-4209 #1 </v>
      </c>
      <c r="B692" s="90" t="str">
        <f>IF('Sample list'!$D692="","",CONCATENATE('Sample information'!B$16,"-",'Sample list'!$D692))</f>
        <v>YB-4209-UNIFI1055-24</v>
      </c>
      <c r="C692" s="91" t="s">
        <v>977</v>
      </c>
      <c r="D692" s="91" t="s">
        <v>1279</v>
      </c>
      <c r="E692" s="91" t="s">
        <v>115</v>
      </c>
      <c r="F692" s="82" t="s">
        <v>108</v>
      </c>
      <c r="G692" s="91">
        <v>25.7</v>
      </c>
      <c r="H692" s="91">
        <v>50.0</v>
      </c>
      <c r="I692" s="82"/>
      <c r="J692" s="82"/>
      <c r="K692" s="91" t="s">
        <v>804</v>
      </c>
      <c r="L692" s="90" t="str">
        <f t="array" ref="L692">IF('Sample list'!$I692="",CONCATENATE("Custom (",'Sample list'!$K692,")"),IF('Sample list'!$I692="No index","Custom (None)",INDEX(Index!$C$3:$V$230,MATCH('Sample list'!$J692,Index!$B$3:$B$230,0),MATCH('Sample list'!$I692,Index!$C$2:$V$2,0))))</f>
        <v>Custom (ATGCTGTGCT-CTATCGCGCT)</v>
      </c>
      <c r="M692" s="84"/>
      <c r="N692" s="73" t="s">
        <v>110</v>
      </c>
      <c r="O692" s="84" t="s">
        <v>139</v>
      </c>
      <c r="P692" s="71">
        <f>IF('Sample list'!$D692="","",'Sample list'!$H692)</f>
        <v>50</v>
      </c>
      <c r="Q692" s="71">
        <f>IF('Sample list'!$D692="","",'Sample list'!$G692*'Sample list'!$H692)</f>
        <v>1285</v>
      </c>
      <c r="R692" s="82" t="s">
        <v>1270</v>
      </c>
      <c r="S692" s="82" t="str">
        <f>IF('Sample list'!$D692="","",CONCATENATE('Sample information'!$B$16,"_",'Sample list'!$R692,"_org_",'Sample list'!$M692))</f>
        <v>YB-4209_PL8_org_</v>
      </c>
      <c r="T692" s="72" t="str">
        <f>IF('Sample list'!$M692="","",(CONCATENATE(20,LEFT('Sample list'!$M692,2),"-",(MID('Sample list'!$M692,3,2)),"-",(RIGHT('Sample list'!$M692,2)))))</f>
        <v/>
      </c>
      <c r="U692" s="72" t="str">
        <f>IF('Sample list'!$D692="","",IF('Sample information'!$B$22="","RML",'Sample information'!$B$22))</f>
        <v>NEBNext Ultra II Library Prep</v>
      </c>
      <c r="V692" s="72" t="s">
        <v>112</v>
      </c>
      <c r="W692" s="73"/>
      <c r="X692" s="73"/>
      <c r="Y692" s="72"/>
      <c r="Z692" s="72"/>
      <c r="AA692" s="94"/>
      <c r="AB692" s="72"/>
      <c r="AC692" s="93"/>
      <c r="AD692" s="72"/>
      <c r="AE692" s="72"/>
      <c r="AF692" s="73"/>
      <c r="AG692" s="16"/>
      <c r="AH692" s="16"/>
      <c r="AI692" s="16"/>
      <c r="AJ692" s="16"/>
      <c r="AK692" s="16"/>
      <c r="AL692" s="16"/>
      <c r="AM692" s="16"/>
      <c r="AN692" s="16"/>
      <c r="AO692" s="16"/>
      <c r="AP692" s="16"/>
      <c r="AQ692" s="16"/>
      <c r="AR692" s="16"/>
      <c r="AS692" s="16"/>
      <c r="AT692" s="16"/>
      <c r="AU692" s="16"/>
      <c r="AV692" s="16"/>
      <c r="AW692" s="16"/>
      <c r="AX692" s="16"/>
      <c r="AY692" s="16"/>
      <c r="AZ692" s="16"/>
    </row>
    <row r="693" ht="15.75" customHeight="1">
      <c r="A693" s="90" t="str">
        <f>IF('Sample list'!$D693="","",CONCATENATE('Sample information'!B$16," #1"," ",'Sample list'!$M693))</f>
        <v>YB-4209 #1 </v>
      </c>
      <c r="B693" s="90" t="str">
        <f>IF('Sample list'!$D693="","",CONCATENATE('Sample information'!B$16,"-",'Sample list'!$D693))</f>
        <v>YB-4209-UNIFI1056-24</v>
      </c>
      <c r="C693" s="91" t="s">
        <v>977</v>
      </c>
      <c r="D693" s="91" t="s">
        <v>1280</v>
      </c>
      <c r="E693" s="91" t="s">
        <v>115</v>
      </c>
      <c r="F693" s="82" t="s">
        <v>108</v>
      </c>
      <c r="G693" s="91">
        <v>25.7</v>
      </c>
      <c r="H693" s="91">
        <v>50.0</v>
      </c>
      <c r="I693" s="82"/>
      <c r="J693" s="82"/>
      <c r="K693" s="91" t="s">
        <v>806</v>
      </c>
      <c r="L693" s="90" t="str">
        <f t="array" ref="L693">IF('Sample list'!$I693="",CONCATENATE("Custom (",'Sample list'!$K693,")"),IF('Sample list'!$I693="No index","Custom (None)",INDEX(Index!$C$3:$V$230,MATCH('Sample list'!$J693,Index!$B$3:$B$230,0),MATCH('Sample list'!$I693,Index!$C$2:$V$2,0))))</f>
        <v>Custom (AGCTGTCCTA-GTGATTGTTC)</v>
      </c>
      <c r="M693" s="84"/>
      <c r="N693" s="73" t="s">
        <v>110</v>
      </c>
      <c r="O693" s="84" t="s">
        <v>142</v>
      </c>
      <c r="P693" s="71">
        <f>IF('Sample list'!$D693="","",'Sample list'!$H693)</f>
        <v>50</v>
      </c>
      <c r="Q693" s="71">
        <f>IF('Sample list'!$D693="","",'Sample list'!$G693*'Sample list'!$H693)</f>
        <v>1285</v>
      </c>
      <c r="R693" s="82" t="s">
        <v>1270</v>
      </c>
      <c r="S693" s="82" t="str">
        <f>IF('Sample list'!$D693="","",CONCATENATE('Sample information'!$B$16,"_",'Sample list'!$R693,"_org_",'Sample list'!$M693))</f>
        <v>YB-4209_PL8_org_</v>
      </c>
      <c r="T693" s="72" t="str">
        <f>IF('Sample list'!$M693="","",(CONCATENATE(20,LEFT('Sample list'!$M693,2),"-",(MID('Sample list'!$M693,3,2)),"-",(RIGHT('Sample list'!$M693,2)))))</f>
        <v/>
      </c>
      <c r="U693" s="72" t="str">
        <f>IF('Sample list'!$D693="","",IF('Sample information'!$B$22="","RML",'Sample information'!$B$22))</f>
        <v>NEBNext Ultra II Library Prep</v>
      </c>
      <c r="V693" s="72" t="s">
        <v>112</v>
      </c>
      <c r="W693" s="73"/>
      <c r="X693" s="73"/>
      <c r="Y693" s="72"/>
      <c r="Z693" s="72"/>
      <c r="AA693" s="94"/>
      <c r="AB693" s="72"/>
      <c r="AC693" s="93"/>
      <c r="AD693" s="72"/>
      <c r="AE693" s="72"/>
      <c r="AF693" s="73"/>
      <c r="AG693" s="16"/>
      <c r="AH693" s="16"/>
      <c r="AI693" s="16"/>
      <c r="AJ693" s="16"/>
      <c r="AK693" s="16"/>
      <c r="AL693" s="16"/>
      <c r="AM693" s="16"/>
      <c r="AN693" s="16"/>
      <c r="AO693" s="16"/>
      <c r="AP693" s="16"/>
      <c r="AQ693" s="16"/>
      <c r="AR693" s="16"/>
      <c r="AS693" s="16"/>
      <c r="AT693" s="16"/>
      <c r="AU693" s="16"/>
      <c r="AV693" s="16"/>
      <c r="AW693" s="16"/>
      <c r="AX693" s="16"/>
      <c r="AY693" s="16"/>
      <c r="AZ693" s="16"/>
    </row>
    <row r="694" ht="15.75" customHeight="1">
      <c r="A694" s="90" t="str">
        <f>IF('Sample list'!$D694="","",CONCATENATE('Sample information'!B$16," #1"," ",'Sample list'!$M694))</f>
        <v>YB-4209 #1 </v>
      </c>
      <c r="B694" s="90" t="str">
        <f>IF('Sample list'!$D694="","",CONCATENATE('Sample information'!B$16,"-",'Sample list'!$D694))</f>
        <v>YB-4209-UNIFI1057-24</v>
      </c>
      <c r="C694" s="91" t="s">
        <v>977</v>
      </c>
      <c r="D694" s="91" t="s">
        <v>1281</v>
      </c>
      <c r="E694" s="91" t="s">
        <v>115</v>
      </c>
      <c r="F694" s="82" t="s">
        <v>108</v>
      </c>
      <c r="G694" s="91">
        <v>25.7</v>
      </c>
      <c r="H694" s="91">
        <v>50.0</v>
      </c>
      <c r="I694" s="82"/>
      <c r="J694" s="82"/>
      <c r="K694" s="91" t="s">
        <v>808</v>
      </c>
      <c r="L694" s="90" t="str">
        <f t="array" ref="L694">IF('Sample list'!$I694="",CONCATENATE("Custom (",'Sample list'!$K694,")"),IF('Sample list'!$I694="No index","Custom (None)",INDEX(Index!$C$3:$V$230,MATCH('Sample list'!$J694,Index!$B$3:$B$230,0),MATCH('Sample list'!$I694,Index!$C$2:$V$2,0))))</f>
        <v>Custom (TGGAACCGAT-CTTGGTGGAG)</v>
      </c>
      <c r="M694" s="84"/>
      <c r="N694" s="73" t="s">
        <v>110</v>
      </c>
      <c r="O694" s="84" t="s">
        <v>145</v>
      </c>
      <c r="P694" s="71">
        <f>IF('Sample list'!$D694="","",'Sample list'!$H694)</f>
        <v>50</v>
      </c>
      <c r="Q694" s="71">
        <f>IF('Sample list'!$D694="","",'Sample list'!$G694*'Sample list'!$H694)</f>
        <v>1285</v>
      </c>
      <c r="R694" s="82" t="s">
        <v>1270</v>
      </c>
      <c r="S694" s="82" t="str">
        <f>IF('Sample list'!$D694="","",CONCATENATE('Sample information'!$B$16,"_",'Sample list'!$R694,"_org_",'Sample list'!$M694))</f>
        <v>YB-4209_PL8_org_</v>
      </c>
      <c r="T694" s="72" t="str">
        <f>IF('Sample list'!$M694="","",(CONCATENATE(20,LEFT('Sample list'!$M694,2),"-",(MID('Sample list'!$M694,3,2)),"-",(RIGHT('Sample list'!$M694,2)))))</f>
        <v/>
      </c>
      <c r="U694" s="72" t="str">
        <f>IF('Sample list'!$D694="","",IF('Sample information'!$B$22="","RML",'Sample information'!$B$22))</f>
        <v>NEBNext Ultra II Library Prep</v>
      </c>
      <c r="V694" s="72" t="s">
        <v>112</v>
      </c>
      <c r="W694" s="73"/>
      <c r="X694" s="73"/>
      <c r="Y694" s="72"/>
      <c r="Z694" s="72"/>
      <c r="AA694" s="94"/>
      <c r="AB694" s="72"/>
      <c r="AC694" s="93"/>
      <c r="AD694" s="72"/>
      <c r="AE694" s="72"/>
      <c r="AF694" s="73"/>
      <c r="AG694" s="16"/>
      <c r="AH694" s="16"/>
      <c r="AI694" s="16"/>
      <c r="AJ694" s="16"/>
      <c r="AK694" s="16"/>
      <c r="AL694" s="16"/>
      <c r="AM694" s="16"/>
      <c r="AN694" s="16"/>
      <c r="AO694" s="16"/>
      <c r="AP694" s="16"/>
      <c r="AQ694" s="16"/>
      <c r="AR694" s="16"/>
      <c r="AS694" s="16"/>
      <c r="AT694" s="16"/>
      <c r="AU694" s="16"/>
      <c r="AV694" s="16"/>
      <c r="AW694" s="16"/>
      <c r="AX694" s="16"/>
      <c r="AY694" s="16"/>
      <c r="AZ694" s="16"/>
    </row>
    <row r="695" ht="15.75" customHeight="1">
      <c r="A695" s="90" t="str">
        <f>IF('Sample list'!$D695="","",CONCATENATE('Sample information'!B$16," #1"," ",'Sample list'!$M695))</f>
        <v>YB-4209 #1 </v>
      </c>
      <c r="B695" s="90" t="str">
        <f>IF('Sample list'!$D695="","",CONCATENATE('Sample information'!B$16,"-",'Sample list'!$D695))</f>
        <v>YB-4209-UNIFI1058-24</v>
      </c>
      <c r="C695" s="91" t="s">
        <v>977</v>
      </c>
      <c r="D695" s="91" t="s">
        <v>1282</v>
      </c>
      <c r="E695" s="91" t="s">
        <v>115</v>
      </c>
      <c r="F695" s="82" t="s">
        <v>108</v>
      </c>
      <c r="G695" s="91">
        <v>25.7</v>
      </c>
      <c r="H695" s="91">
        <v>50.0</v>
      </c>
      <c r="I695" s="82"/>
      <c r="J695" s="82"/>
      <c r="K695" s="91" t="s">
        <v>810</v>
      </c>
      <c r="L695" s="90" t="str">
        <f t="array" ref="L695">IF('Sample list'!$I695="",CONCATENATE("Custom (",'Sample list'!$K695,")"),IF('Sample list'!$I695="No index","Custom (None)",INDEX(Index!$C$3:$V$230,MATCH('Sample list'!$J695,Index!$B$3:$B$230,0),MATCH('Sample list'!$I695,Index!$C$2:$V$2,0))))</f>
        <v>Custom (AATGCGTACG-ACGCGCAACA)</v>
      </c>
      <c r="M695" s="84"/>
      <c r="N695" s="73" t="s">
        <v>110</v>
      </c>
      <c r="O695" s="84" t="s">
        <v>148</v>
      </c>
      <c r="P695" s="71">
        <f>IF('Sample list'!$D695="","",'Sample list'!$H695)</f>
        <v>50</v>
      </c>
      <c r="Q695" s="71">
        <f>IF('Sample list'!$D695="","",'Sample list'!$G695*'Sample list'!$H695)</f>
        <v>1285</v>
      </c>
      <c r="R695" s="82" t="s">
        <v>1270</v>
      </c>
      <c r="S695" s="82" t="str">
        <f>IF('Sample list'!$D695="","",CONCATENATE('Sample information'!$B$16,"_",'Sample list'!$R695,"_org_",'Sample list'!$M695))</f>
        <v>YB-4209_PL8_org_</v>
      </c>
      <c r="T695" s="72" t="str">
        <f>IF('Sample list'!$M695="","",(CONCATENATE(20,LEFT('Sample list'!$M695,2),"-",(MID('Sample list'!$M695,3,2)),"-",(RIGHT('Sample list'!$M695,2)))))</f>
        <v/>
      </c>
      <c r="U695" s="72" t="str">
        <f>IF('Sample list'!$D695="","",IF('Sample information'!$B$22="","RML",'Sample information'!$B$22))</f>
        <v>NEBNext Ultra II Library Prep</v>
      </c>
      <c r="V695" s="72" t="s">
        <v>112</v>
      </c>
      <c r="W695" s="73"/>
      <c r="X695" s="73"/>
      <c r="Y695" s="72"/>
      <c r="Z695" s="72"/>
      <c r="AA695" s="94"/>
      <c r="AB695" s="72"/>
      <c r="AC695" s="93"/>
      <c r="AD695" s="72"/>
      <c r="AE695" s="72"/>
      <c r="AF695" s="73"/>
      <c r="AG695" s="16"/>
      <c r="AH695" s="16"/>
      <c r="AI695" s="16"/>
      <c r="AJ695" s="16"/>
      <c r="AK695" s="16"/>
      <c r="AL695" s="16"/>
      <c r="AM695" s="16"/>
      <c r="AN695" s="16"/>
      <c r="AO695" s="16"/>
      <c r="AP695" s="16"/>
      <c r="AQ695" s="16"/>
      <c r="AR695" s="16"/>
      <c r="AS695" s="16"/>
      <c r="AT695" s="16"/>
      <c r="AU695" s="16"/>
      <c r="AV695" s="16"/>
      <c r="AW695" s="16"/>
      <c r="AX695" s="16"/>
      <c r="AY695" s="16"/>
      <c r="AZ695" s="16"/>
    </row>
    <row r="696" ht="15.75" customHeight="1">
      <c r="A696" s="90" t="str">
        <f>IF('Sample list'!$D696="","",CONCATENATE('Sample information'!B$16," #1"," ",'Sample list'!$M696))</f>
        <v>YB-4209 #1 </v>
      </c>
      <c r="B696" s="90" t="str">
        <f>IF('Sample list'!$D696="","",CONCATENATE('Sample information'!B$16,"-",'Sample list'!$D696))</f>
        <v>YB-4209-UNIFI1059-24</v>
      </c>
      <c r="C696" s="91" t="s">
        <v>977</v>
      </c>
      <c r="D696" s="91" t="s">
        <v>1283</v>
      </c>
      <c r="E696" s="91" t="s">
        <v>115</v>
      </c>
      <c r="F696" s="82" t="s">
        <v>108</v>
      </c>
      <c r="G696" s="91">
        <v>25.7</v>
      </c>
      <c r="H696" s="91">
        <v>50.0</v>
      </c>
      <c r="I696" s="82"/>
      <c r="J696" s="82"/>
      <c r="K696" s="91" t="s">
        <v>812</v>
      </c>
      <c r="L696" s="90" t="str">
        <f t="array" ref="L696">IF('Sample list'!$I696="",CONCATENATE("Custom (",'Sample list'!$K696,")"),IF('Sample list'!$I696="No index","Custom (None)",INDEX(Index!$C$3:$V$230,MATCH('Sample list'!$J696,Index!$B$3:$B$230,0),MATCH('Sample list'!$I696,Index!$C$2:$V$2,0))))</f>
        <v>Custom (GAGTCTTGGT-AGTGTTCGTG)</v>
      </c>
      <c r="M696" s="84"/>
      <c r="N696" s="73" t="s">
        <v>110</v>
      </c>
      <c r="O696" s="84" t="s">
        <v>151</v>
      </c>
      <c r="P696" s="71">
        <f>IF('Sample list'!$D696="","",'Sample list'!$H696)</f>
        <v>50</v>
      </c>
      <c r="Q696" s="71">
        <f>IF('Sample list'!$D696="","",'Sample list'!$G696*'Sample list'!$H696)</f>
        <v>1285</v>
      </c>
      <c r="R696" s="82" t="s">
        <v>1270</v>
      </c>
      <c r="S696" s="82" t="str">
        <f>IF('Sample list'!$D696="","",CONCATENATE('Sample information'!$B$16,"_",'Sample list'!$R696,"_org_",'Sample list'!$M696))</f>
        <v>YB-4209_PL8_org_</v>
      </c>
      <c r="T696" s="72" t="str">
        <f>IF('Sample list'!$M696="","",(CONCATENATE(20,LEFT('Sample list'!$M696,2),"-",(MID('Sample list'!$M696,3,2)),"-",(RIGHT('Sample list'!$M696,2)))))</f>
        <v/>
      </c>
      <c r="U696" s="72" t="str">
        <f>IF('Sample list'!$D696="","",IF('Sample information'!$B$22="","RML",'Sample information'!$B$22))</f>
        <v>NEBNext Ultra II Library Prep</v>
      </c>
      <c r="V696" s="72" t="s">
        <v>112</v>
      </c>
      <c r="W696" s="73"/>
      <c r="X696" s="73"/>
      <c r="Y696" s="72"/>
      <c r="Z696" s="72"/>
      <c r="AA696" s="94"/>
      <c r="AB696" s="72"/>
      <c r="AC696" s="93"/>
      <c r="AD696" s="72"/>
      <c r="AE696" s="72"/>
      <c r="AF696" s="73"/>
      <c r="AG696" s="16"/>
      <c r="AH696" s="16"/>
      <c r="AI696" s="16"/>
      <c r="AJ696" s="16"/>
      <c r="AK696" s="16"/>
      <c r="AL696" s="16"/>
      <c r="AM696" s="16"/>
      <c r="AN696" s="16"/>
      <c r="AO696" s="16"/>
      <c r="AP696" s="16"/>
      <c r="AQ696" s="16"/>
      <c r="AR696" s="16"/>
      <c r="AS696" s="16"/>
      <c r="AT696" s="16"/>
      <c r="AU696" s="16"/>
      <c r="AV696" s="16"/>
      <c r="AW696" s="16"/>
      <c r="AX696" s="16"/>
      <c r="AY696" s="16"/>
      <c r="AZ696" s="16"/>
    </row>
    <row r="697" ht="15.75" customHeight="1">
      <c r="A697" s="90" t="str">
        <f>IF('Sample list'!$D697="","",CONCATENATE('Sample information'!B$16," #1"," ",'Sample list'!$M697))</f>
        <v>YB-4209 #1 </v>
      </c>
      <c r="B697" s="90" t="str">
        <f>IF('Sample list'!$D697="","",CONCATENATE('Sample information'!B$16,"-",'Sample list'!$D697))</f>
        <v>YB-4209-UNIFI1060-24</v>
      </c>
      <c r="C697" s="91" t="s">
        <v>977</v>
      </c>
      <c r="D697" s="91" t="s">
        <v>1284</v>
      </c>
      <c r="E697" s="91" t="s">
        <v>115</v>
      </c>
      <c r="F697" s="82" t="s">
        <v>108</v>
      </c>
      <c r="G697" s="91">
        <v>25.7</v>
      </c>
      <c r="H697" s="91">
        <v>50.0</v>
      </c>
      <c r="I697" s="82"/>
      <c r="J697" s="82"/>
      <c r="K697" s="91" t="s">
        <v>814</v>
      </c>
      <c r="L697" s="90" t="str">
        <f t="array" ref="L697">IF('Sample list'!$I697="",CONCATENATE("Custom (",'Sample list'!$K697,")"),IF('Sample list'!$I697="No index","Custom (None)",INDEX(Index!$C$3:$V$230,MATCH('Sample list'!$J697,Index!$B$3:$B$230,0),MATCH('Sample list'!$I697,Index!$C$2:$V$2,0))))</f>
        <v>Custom (CGTATCTCCG-CAGACCTACG)</v>
      </c>
      <c r="M697" s="84"/>
      <c r="N697" s="73" t="s">
        <v>110</v>
      </c>
      <c r="O697" s="84" t="s">
        <v>154</v>
      </c>
      <c r="P697" s="71">
        <f>IF('Sample list'!$D697="","",'Sample list'!$H697)</f>
        <v>50</v>
      </c>
      <c r="Q697" s="71">
        <f>IF('Sample list'!$D697="","",'Sample list'!$G697*'Sample list'!$H697)</f>
        <v>1285</v>
      </c>
      <c r="R697" s="82" t="s">
        <v>1270</v>
      </c>
      <c r="S697" s="82" t="str">
        <f>IF('Sample list'!$D697="","",CONCATENATE('Sample information'!$B$16,"_",'Sample list'!$R697,"_org_",'Sample list'!$M697))</f>
        <v>YB-4209_PL8_org_</v>
      </c>
      <c r="T697" s="72" t="str">
        <f>IF('Sample list'!$M697="","",(CONCATENATE(20,LEFT('Sample list'!$M697,2),"-",(MID('Sample list'!$M697,3,2)),"-",(RIGHT('Sample list'!$M697,2)))))</f>
        <v/>
      </c>
      <c r="U697" s="72" t="str">
        <f>IF('Sample list'!$D697="","",IF('Sample information'!$B$22="","RML",'Sample information'!$B$22))</f>
        <v>NEBNext Ultra II Library Prep</v>
      </c>
      <c r="V697" s="72" t="s">
        <v>112</v>
      </c>
      <c r="W697" s="73"/>
      <c r="X697" s="73"/>
      <c r="Y697" s="72"/>
      <c r="Z697" s="72"/>
      <c r="AA697" s="94"/>
      <c r="AB697" s="72"/>
      <c r="AC697" s="93"/>
      <c r="AD697" s="72"/>
      <c r="AE697" s="72"/>
      <c r="AF697" s="73"/>
      <c r="AG697" s="16"/>
      <c r="AH697" s="16"/>
      <c r="AI697" s="16"/>
      <c r="AJ697" s="16"/>
      <c r="AK697" s="16"/>
      <c r="AL697" s="16"/>
      <c r="AM697" s="16"/>
      <c r="AN697" s="16"/>
      <c r="AO697" s="16"/>
      <c r="AP697" s="16"/>
      <c r="AQ697" s="16"/>
      <c r="AR697" s="16"/>
      <c r="AS697" s="16"/>
      <c r="AT697" s="16"/>
      <c r="AU697" s="16"/>
      <c r="AV697" s="16"/>
      <c r="AW697" s="16"/>
      <c r="AX697" s="16"/>
      <c r="AY697" s="16"/>
      <c r="AZ697" s="16"/>
    </row>
    <row r="698" ht="15.75" customHeight="1">
      <c r="A698" s="90" t="str">
        <f>IF('Sample list'!$D698="","",CONCATENATE('Sample information'!B$16," #1"," ",'Sample list'!$M698))</f>
        <v>YB-4209 #1 </v>
      </c>
      <c r="B698" s="90" t="str">
        <f>IF('Sample list'!$D698="","",CONCATENATE('Sample information'!B$16,"-",'Sample list'!$D698))</f>
        <v>YB-4209-UNIFI1061-24</v>
      </c>
      <c r="C698" s="91" t="s">
        <v>977</v>
      </c>
      <c r="D698" s="91" t="s">
        <v>1285</v>
      </c>
      <c r="E698" s="91" t="s">
        <v>115</v>
      </c>
      <c r="F698" s="82" t="s">
        <v>108</v>
      </c>
      <c r="G698" s="91">
        <v>25.7</v>
      </c>
      <c r="H698" s="91">
        <v>50.0</v>
      </c>
      <c r="I698" s="82"/>
      <c r="J698" s="82"/>
      <c r="K698" s="91" t="s">
        <v>816</v>
      </c>
      <c r="L698" s="90" t="str">
        <f t="array" ref="L698">IF('Sample list'!$I698="",CONCATENATE("Custom (",'Sample list'!$K698,")"),IF('Sample list'!$I698="No index","Custom (None)",INDEX(Index!$C$3:$V$230,MATCH('Sample list'!$J698,Index!$B$3:$B$230,0),MATCH('Sample list'!$I698,Index!$C$2:$V$2,0))))</f>
        <v>Custom (GCTAGTATGT-TGGAACCACG)</v>
      </c>
      <c r="M698" s="84"/>
      <c r="N698" s="73" t="s">
        <v>110</v>
      </c>
      <c r="O698" s="84" t="s">
        <v>157</v>
      </c>
      <c r="P698" s="71">
        <f>IF('Sample list'!$D698="","",'Sample list'!$H698)</f>
        <v>50</v>
      </c>
      <c r="Q698" s="71">
        <f>IF('Sample list'!$D698="","",'Sample list'!$G698*'Sample list'!$H698)</f>
        <v>1285</v>
      </c>
      <c r="R698" s="82" t="s">
        <v>1270</v>
      </c>
      <c r="S698" s="82" t="str">
        <f>IF('Sample list'!$D698="","",CONCATENATE('Sample information'!$B$16,"_",'Sample list'!$R698,"_org_",'Sample list'!$M698))</f>
        <v>YB-4209_PL8_org_</v>
      </c>
      <c r="T698" s="72" t="str">
        <f>IF('Sample list'!$M698="","",(CONCATENATE(20,LEFT('Sample list'!$M698,2),"-",(MID('Sample list'!$M698,3,2)),"-",(RIGHT('Sample list'!$M698,2)))))</f>
        <v/>
      </c>
      <c r="U698" s="72" t="str">
        <f>IF('Sample list'!$D698="","",IF('Sample information'!$B$22="","RML",'Sample information'!$B$22))</f>
        <v>NEBNext Ultra II Library Prep</v>
      </c>
      <c r="V698" s="72" t="s">
        <v>112</v>
      </c>
      <c r="W698" s="73"/>
      <c r="X698" s="73"/>
      <c r="Y698" s="72"/>
      <c r="Z698" s="72"/>
      <c r="AA698" s="94"/>
      <c r="AB698" s="72"/>
      <c r="AC698" s="93"/>
      <c r="AD698" s="72"/>
      <c r="AE698" s="72"/>
      <c r="AF698" s="73"/>
      <c r="AG698" s="16"/>
      <c r="AH698" s="16"/>
      <c r="AI698" s="16"/>
      <c r="AJ698" s="16"/>
      <c r="AK698" s="16"/>
      <c r="AL698" s="16"/>
      <c r="AM698" s="16"/>
      <c r="AN698" s="16"/>
      <c r="AO698" s="16"/>
      <c r="AP698" s="16"/>
      <c r="AQ698" s="16"/>
      <c r="AR698" s="16"/>
      <c r="AS698" s="16"/>
      <c r="AT698" s="16"/>
      <c r="AU698" s="16"/>
      <c r="AV698" s="16"/>
      <c r="AW698" s="16"/>
      <c r="AX698" s="16"/>
      <c r="AY698" s="16"/>
      <c r="AZ698" s="16"/>
    </row>
    <row r="699" ht="15.75" customHeight="1">
      <c r="A699" s="90" t="str">
        <f>IF('Sample list'!$D699="","",CONCATENATE('Sample information'!B$16," #1"," ",'Sample list'!$M699))</f>
        <v>YB-4209 #1 </v>
      </c>
      <c r="B699" s="90" t="str">
        <f>IF('Sample list'!$D699="","",CONCATENATE('Sample information'!B$16,"-",'Sample list'!$D699))</f>
        <v>YB-4209-UNIFI1062-24</v>
      </c>
      <c r="C699" s="91" t="s">
        <v>977</v>
      </c>
      <c r="D699" s="91" t="s">
        <v>1286</v>
      </c>
      <c r="E699" s="91" t="s">
        <v>115</v>
      </c>
      <c r="F699" s="82" t="s">
        <v>108</v>
      </c>
      <c r="G699" s="91">
        <v>25.7</v>
      </c>
      <c r="H699" s="91">
        <v>50.0</v>
      </c>
      <c r="I699" s="82"/>
      <c r="J699" s="82"/>
      <c r="K699" s="91" t="s">
        <v>818</v>
      </c>
      <c r="L699" s="90" t="str">
        <f t="array" ref="L699">IF('Sample list'!$I699="",CONCATENATE("Custom (",'Sample list'!$K699,")"),IF('Sample list'!$I699="No index","Custom (None)",INDEX(Index!$C$3:$V$230,MATCH('Sample list'!$J699,Index!$B$3:$B$230,0),MATCH('Sample list'!$I699,Index!$C$2:$V$2,0))))</f>
        <v>Custom (TACGGCAAGG-CCATAGGAGT)</v>
      </c>
      <c r="M699" s="84"/>
      <c r="N699" s="73" t="s">
        <v>110</v>
      </c>
      <c r="O699" s="84" t="s">
        <v>160</v>
      </c>
      <c r="P699" s="71">
        <f>IF('Sample list'!$D699="","",'Sample list'!$H699)</f>
        <v>50</v>
      </c>
      <c r="Q699" s="71">
        <f>IF('Sample list'!$D699="","",'Sample list'!$G699*'Sample list'!$H699)</f>
        <v>1285</v>
      </c>
      <c r="R699" s="82" t="s">
        <v>1270</v>
      </c>
      <c r="S699" s="82" t="str">
        <f>IF('Sample list'!$D699="","",CONCATENATE('Sample information'!$B$16,"_",'Sample list'!$R699,"_org_",'Sample list'!$M699))</f>
        <v>YB-4209_PL8_org_</v>
      </c>
      <c r="T699" s="72" t="str">
        <f>IF('Sample list'!$M699="","",(CONCATENATE(20,LEFT('Sample list'!$M699,2),"-",(MID('Sample list'!$M699,3,2)),"-",(RIGHT('Sample list'!$M699,2)))))</f>
        <v/>
      </c>
      <c r="U699" s="72" t="str">
        <f>IF('Sample list'!$D699="","",IF('Sample information'!$B$22="","RML",'Sample information'!$B$22))</f>
        <v>NEBNext Ultra II Library Prep</v>
      </c>
      <c r="V699" s="72" t="s">
        <v>112</v>
      </c>
      <c r="W699" s="73"/>
      <c r="X699" s="73"/>
      <c r="Y699" s="72"/>
      <c r="Z699" s="72"/>
      <c r="AA699" s="94"/>
      <c r="AB699" s="72"/>
      <c r="AC699" s="93"/>
      <c r="AD699" s="72"/>
      <c r="AE699" s="72"/>
      <c r="AF699" s="73"/>
      <c r="AG699" s="16"/>
      <c r="AH699" s="16"/>
      <c r="AI699" s="16"/>
      <c r="AJ699" s="16"/>
      <c r="AK699" s="16"/>
      <c r="AL699" s="16"/>
      <c r="AM699" s="16"/>
      <c r="AN699" s="16"/>
      <c r="AO699" s="16"/>
      <c r="AP699" s="16"/>
      <c r="AQ699" s="16"/>
      <c r="AR699" s="16"/>
      <c r="AS699" s="16"/>
      <c r="AT699" s="16"/>
      <c r="AU699" s="16"/>
      <c r="AV699" s="16"/>
      <c r="AW699" s="16"/>
      <c r="AX699" s="16"/>
      <c r="AY699" s="16"/>
      <c r="AZ699" s="16"/>
    </row>
    <row r="700" ht="15.75" customHeight="1">
      <c r="A700" s="90" t="str">
        <f>IF('Sample list'!$D700="","",CONCATENATE('Sample information'!B$16," #1"," ",'Sample list'!$M700))</f>
        <v>YB-4209 #1 </v>
      </c>
      <c r="B700" s="90" t="str">
        <f>IF('Sample list'!$D700="","",CONCATENATE('Sample information'!B$16,"-",'Sample list'!$D700))</f>
        <v>YB-4209-UNIFI1063-24</v>
      </c>
      <c r="C700" s="91" t="s">
        <v>977</v>
      </c>
      <c r="D700" s="91" t="s">
        <v>1287</v>
      </c>
      <c r="E700" s="91" t="s">
        <v>115</v>
      </c>
      <c r="F700" s="82" t="s">
        <v>108</v>
      </c>
      <c r="G700" s="91">
        <v>25.7</v>
      </c>
      <c r="H700" s="91">
        <v>50.0</v>
      </c>
      <c r="I700" s="82"/>
      <c r="J700" s="82"/>
      <c r="K700" s="91" t="s">
        <v>820</v>
      </c>
      <c r="L700" s="90" t="str">
        <f t="array" ref="L700">IF('Sample list'!$I700="",CONCATENATE("Custom (",'Sample list'!$K700,")"),IF('Sample list'!$I700="No index","Custom (None)",INDEX(Index!$C$3:$V$230,MATCH('Sample list'!$J700,Index!$B$3:$B$230,0),MATCH('Sample list'!$I700,Index!$C$2:$V$2,0))))</f>
        <v>Custom (GATGGTCCAG-CGATGTTGAT)</v>
      </c>
      <c r="M700" s="84"/>
      <c r="N700" s="73" t="s">
        <v>110</v>
      </c>
      <c r="O700" s="84" t="s">
        <v>163</v>
      </c>
      <c r="P700" s="71">
        <f>IF('Sample list'!$D700="","",'Sample list'!$H700)</f>
        <v>50</v>
      </c>
      <c r="Q700" s="71">
        <f>IF('Sample list'!$D700="","",'Sample list'!$G700*'Sample list'!$H700)</f>
        <v>1285</v>
      </c>
      <c r="R700" s="82" t="s">
        <v>1270</v>
      </c>
      <c r="S700" s="82" t="str">
        <f>IF('Sample list'!$D700="","",CONCATENATE('Sample information'!$B$16,"_",'Sample list'!$R700,"_org_",'Sample list'!$M700))</f>
        <v>YB-4209_PL8_org_</v>
      </c>
      <c r="T700" s="72" t="str">
        <f>IF('Sample list'!$M700="","",(CONCATENATE(20,LEFT('Sample list'!$M700,2),"-",(MID('Sample list'!$M700,3,2)),"-",(RIGHT('Sample list'!$M700,2)))))</f>
        <v/>
      </c>
      <c r="U700" s="72" t="str">
        <f>IF('Sample list'!$D700="","",IF('Sample information'!$B$22="","RML",'Sample information'!$B$22))</f>
        <v>NEBNext Ultra II Library Prep</v>
      </c>
      <c r="V700" s="72" t="s">
        <v>112</v>
      </c>
      <c r="W700" s="73"/>
      <c r="X700" s="73"/>
      <c r="Y700" s="72"/>
      <c r="Z700" s="72"/>
      <c r="AA700" s="94"/>
      <c r="AB700" s="72"/>
      <c r="AC700" s="93"/>
      <c r="AD700" s="72"/>
      <c r="AE700" s="72"/>
      <c r="AF700" s="73"/>
      <c r="AG700" s="16"/>
      <c r="AH700" s="16"/>
      <c r="AI700" s="16"/>
      <c r="AJ700" s="16"/>
      <c r="AK700" s="16"/>
      <c r="AL700" s="16"/>
      <c r="AM700" s="16"/>
      <c r="AN700" s="16"/>
      <c r="AO700" s="16"/>
      <c r="AP700" s="16"/>
      <c r="AQ700" s="16"/>
      <c r="AR700" s="16"/>
      <c r="AS700" s="16"/>
      <c r="AT700" s="16"/>
      <c r="AU700" s="16"/>
      <c r="AV700" s="16"/>
      <c r="AW700" s="16"/>
      <c r="AX700" s="16"/>
      <c r="AY700" s="16"/>
      <c r="AZ700" s="16"/>
    </row>
    <row r="701" ht="15.75" customHeight="1">
      <c r="A701" s="90" t="str">
        <f>IF('Sample list'!$D701="","",CONCATENATE('Sample information'!B$16," #1"," ",'Sample list'!$M701))</f>
        <v>YB-4209 #1 </v>
      </c>
      <c r="B701" s="90" t="str">
        <f>IF('Sample list'!$D701="","",CONCATENATE('Sample information'!B$16,"-",'Sample list'!$D701))</f>
        <v>YB-4209-UNIFI1064-24</v>
      </c>
      <c r="C701" s="91" t="s">
        <v>977</v>
      </c>
      <c r="D701" s="91" t="s">
        <v>1288</v>
      </c>
      <c r="E701" s="91" t="s">
        <v>115</v>
      </c>
      <c r="F701" s="82" t="s">
        <v>108</v>
      </c>
      <c r="G701" s="91">
        <v>25.7</v>
      </c>
      <c r="H701" s="91">
        <v>50.0</v>
      </c>
      <c r="I701" s="82"/>
      <c r="J701" s="82"/>
      <c r="K701" s="91" t="s">
        <v>822</v>
      </c>
      <c r="L701" s="90" t="str">
        <f t="array" ref="L701">IF('Sample list'!$I701="",CONCATENATE("Custom (",'Sample list'!$K701,")"),IF('Sample list'!$I701="No index","Custom (None)",INDEX(Index!$C$3:$V$230,MATCH('Sample list'!$J701,Index!$B$3:$B$230,0),MATCH('Sample list'!$I701,Index!$C$2:$V$2,0))))</f>
        <v>Custom (AGCACGCAAC-CCTCATCGTT)</v>
      </c>
      <c r="M701" s="84"/>
      <c r="N701" s="73" t="s">
        <v>110</v>
      </c>
      <c r="O701" s="84" t="s">
        <v>166</v>
      </c>
      <c r="P701" s="71">
        <f>IF('Sample list'!$D701="","",'Sample list'!$H701)</f>
        <v>50</v>
      </c>
      <c r="Q701" s="71">
        <f>IF('Sample list'!$D701="","",'Sample list'!$G701*'Sample list'!$H701)</f>
        <v>1285</v>
      </c>
      <c r="R701" s="82" t="s">
        <v>1270</v>
      </c>
      <c r="S701" s="82" t="str">
        <f>IF('Sample list'!$D701="","",CONCATENATE('Sample information'!$B$16,"_",'Sample list'!$R701,"_org_",'Sample list'!$M701))</f>
        <v>YB-4209_PL8_org_</v>
      </c>
      <c r="T701" s="72" t="str">
        <f>IF('Sample list'!$M701="","",(CONCATENATE(20,LEFT('Sample list'!$M701,2),"-",(MID('Sample list'!$M701,3,2)),"-",(RIGHT('Sample list'!$M701,2)))))</f>
        <v/>
      </c>
      <c r="U701" s="72" t="str">
        <f>IF('Sample list'!$D701="","",IF('Sample information'!$B$22="","RML",'Sample information'!$B$22))</f>
        <v>NEBNext Ultra II Library Prep</v>
      </c>
      <c r="V701" s="72" t="s">
        <v>112</v>
      </c>
      <c r="W701" s="73"/>
      <c r="X701" s="73"/>
      <c r="Y701" s="72"/>
      <c r="Z701" s="72"/>
      <c r="AA701" s="94"/>
      <c r="AB701" s="72"/>
      <c r="AC701" s="93"/>
      <c r="AD701" s="72"/>
      <c r="AE701" s="72"/>
      <c r="AF701" s="73"/>
      <c r="AG701" s="16"/>
      <c r="AH701" s="16"/>
      <c r="AI701" s="16"/>
      <c r="AJ701" s="16"/>
      <c r="AK701" s="16"/>
      <c r="AL701" s="16"/>
      <c r="AM701" s="16"/>
      <c r="AN701" s="16"/>
      <c r="AO701" s="16"/>
      <c r="AP701" s="16"/>
      <c r="AQ701" s="16"/>
      <c r="AR701" s="16"/>
      <c r="AS701" s="16"/>
      <c r="AT701" s="16"/>
      <c r="AU701" s="16"/>
      <c r="AV701" s="16"/>
      <c r="AW701" s="16"/>
      <c r="AX701" s="16"/>
      <c r="AY701" s="16"/>
      <c r="AZ701" s="16"/>
    </row>
    <row r="702" ht="15.75" customHeight="1">
      <c r="A702" s="90" t="str">
        <f>IF('Sample list'!$D702="","",CONCATENATE('Sample information'!B$16," #1"," ",'Sample list'!$M702))</f>
        <v>YB-4209 #1 </v>
      </c>
      <c r="B702" s="90" t="str">
        <f>IF('Sample list'!$D702="","",CONCATENATE('Sample information'!B$16,"-",'Sample list'!$D702))</f>
        <v>YB-4209-UNIFI1065-24</v>
      </c>
      <c r="C702" s="91" t="s">
        <v>977</v>
      </c>
      <c r="D702" s="91" t="s">
        <v>1289</v>
      </c>
      <c r="E702" s="91" t="s">
        <v>115</v>
      </c>
      <c r="F702" s="82" t="s">
        <v>108</v>
      </c>
      <c r="G702" s="91">
        <v>25.7</v>
      </c>
      <c r="H702" s="91">
        <v>50.0</v>
      </c>
      <c r="I702" s="82"/>
      <c r="J702" s="82"/>
      <c r="K702" s="91" t="s">
        <v>824</v>
      </c>
      <c r="L702" s="90" t="str">
        <f t="array" ref="L702">IF('Sample list'!$I702="",CONCATENATE("Custom (",'Sample list'!$K702,")"),IF('Sample list'!$I702="No index","Custom (None)",INDEX(Index!$C$3:$V$230,MATCH('Sample list'!$J702,Index!$B$3:$B$230,0),MATCH('Sample list'!$I702,Index!$C$2:$V$2,0))))</f>
        <v>Custom (GTGGTTACGG-CAATGGTGGA)</v>
      </c>
      <c r="M702" s="84"/>
      <c r="N702" s="73" t="s">
        <v>110</v>
      </c>
      <c r="O702" s="84" t="s">
        <v>169</v>
      </c>
      <c r="P702" s="71">
        <f>IF('Sample list'!$D702="","",'Sample list'!$H702)</f>
        <v>50</v>
      </c>
      <c r="Q702" s="71">
        <f>IF('Sample list'!$D702="","",'Sample list'!$G702*'Sample list'!$H702)</f>
        <v>1285</v>
      </c>
      <c r="R702" s="82" t="s">
        <v>1270</v>
      </c>
      <c r="S702" s="82" t="str">
        <f>IF('Sample list'!$D702="","",CONCATENATE('Sample information'!$B$16,"_",'Sample list'!$R702,"_org_",'Sample list'!$M702))</f>
        <v>YB-4209_PL8_org_</v>
      </c>
      <c r="T702" s="72" t="str">
        <f>IF('Sample list'!$M702="","",(CONCATENATE(20,LEFT('Sample list'!$M702,2),"-",(MID('Sample list'!$M702,3,2)),"-",(RIGHT('Sample list'!$M702,2)))))</f>
        <v/>
      </c>
      <c r="U702" s="72" t="str">
        <f>IF('Sample list'!$D702="","",IF('Sample information'!$B$22="","RML",'Sample information'!$B$22))</f>
        <v>NEBNext Ultra II Library Prep</v>
      </c>
      <c r="V702" s="72" t="s">
        <v>112</v>
      </c>
      <c r="W702" s="73"/>
      <c r="X702" s="73"/>
      <c r="Y702" s="72"/>
      <c r="Z702" s="72"/>
      <c r="AA702" s="94"/>
      <c r="AB702" s="72"/>
      <c r="AC702" s="93"/>
      <c r="AD702" s="72"/>
      <c r="AE702" s="72"/>
      <c r="AF702" s="73"/>
      <c r="AG702" s="16"/>
      <c r="AH702" s="16"/>
      <c r="AI702" s="16"/>
      <c r="AJ702" s="16"/>
      <c r="AK702" s="16"/>
      <c r="AL702" s="16"/>
      <c r="AM702" s="16"/>
      <c r="AN702" s="16"/>
      <c r="AO702" s="16"/>
      <c r="AP702" s="16"/>
      <c r="AQ702" s="16"/>
      <c r="AR702" s="16"/>
      <c r="AS702" s="16"/>
      <c r="AT702" s="16"/>
      <c r="AU702" s="16"/>
      <c r="AV702" s="16"/>
      <c r="AW702" s="16"/>
      <c r="AX702" s="16"/>
      <c r="AY702" s="16"/>
      <c r="AZ702" s="16"/>
    </row>
    <row r="703" ht="15.75" customHeight="1">
      <c r="A703" s="90" t="str">
        <f>IF('Sample list'!$D703="","",CONCATENATE('Sample information'!B$16," #1"," ",'Sample list'!$M703))</f>
        <v>YB-4209 #1 </v>
      </c>
      <c r="B703" s="90" t="str">
        <f>IF('Sample list'!$D703="","",CONCATENATE('Sample information'!B$16,"-",'Sample list'!$D703))</f>
        <v>YB-4209-UNIFI1066-24</v>
      </c>
      <c r="C703" s="91" t="s">
        <v>977</v>
      </c>
      <c r="D703" s="91" t="s">
        <v>1290</v>
      </c>
      <c r="E703" s="91" t="s">
        <v>115</v>
      </c>
      <c r="F703" s="82" t="s">
        <v>108</v>
      </c>
      <c r="G703" s="91">
        <v>25.7</v>
      </c>
      <c r="H703" s="91">
        <v>50.0</v>
      </c>
      <c r="I703" s="82"/>
      <c r="J703" s="82"/>
      <c r="K703" s="91" t="s">
        <v>826</v>
      </c>
      <c r="L703" s="90" t="str">
        <f t="array" ref="L703">IF('Sample list'!$I703="",CONCATENATE("Custom (",'Sample list'!$K703,")"),IF('Sample list'!$I703="No index","Custom (None)",INDEX(Index!$C$3:$V$230,MATCH('Sample list'!$J703,Index!$B$3:$B$230,0),MATCH('Sample list'!$I703,Index!$C$2:$V$2,0))))</f>
        <v>Custom (CAGCTTCGCT-CACGACAATT)</v>
      </c>
      <c r="M703" s="84"/>
      <c r="N703" s="73" t="s">
        <v>110</v>
      </c>
      <c r="O703" s="84" t="s">
        <v>172</v>
      </c>
      <c r="P703" s="71">
        <f>IF('Sample list'!$D703="","",'Sample list'!$H703)</f>
        <v>50</v>
      </c>
      <c r="Q703" s="71">
        <f>IF('Sample list'!$D703="","",'Sample list'!$G703*'Sample list'!$H703)</f>
        <v>1285</v>
      </c>
      <c r="R703" s="82" t="s">
        <v>1270</v>
      </c>
      <c r="S703" s="82" t="str">
        <f>IF('Sample list'!$D703="","",CONCATENATE('Sample information'!$B$16,"_",'Sample list'!$R703,"_org_",'Sample list'!$M703))</f>
        <v>YB-4209_PL8_org_</v>
      </c>
      <c r="T703" s="72" t="str">
        <f>IF('Sample list'!$M703="","",(CONCATENATE(20,LEFT('Sample list'!$M703,2),"-",(MID('Sample list'!$M703,3,2)),"-",(RIGHT('Sample list'!$M703,2)))))</f>
        <v/>
      </c>
      <c r="U703" s="72" t="str">
        <f>IF('Sample list'!$D703="","",IF('Sample information'!$B$22="","RML",'Sample information'!$B$22))</f>
        <v>NEBNext Ultra II Library Prep</v>
      </c>
      <c r="V703" s="72" t="s">
        <v>112</v>
      </c>
      <c r="W703" s="73"/>
      <c r="X703" s="73"/>
      <c r="Y703" s="72"/>
      <c r="Z703" s="72"/>
      <c r="AA703" s="94"/>
      <c r="AB703" s="72"/>
      <c r="AC703" s="93"/>
      <c r="AD703" s="72"/>
      <c r="AE703" s="72"/>
      <c r="AF703" s="73"/>
      <c r="AG703" s="16"/>
      <c r="AH703" s="16"/>
      <c r="AI703" s="16"/>
      <c r="AJ703" s="16"/>
      <c r="AK703" s="16"/>
      <c r="AL703" s="16"/>
      <c r="AM703" s="16"/>
      <c r="AN703" s="16"/>
      <c r="AO703" s="16"/>
      <c r="AP703" s="16"/>
      <c r="AQ703" s="16"/>
      <c r="AR703" s="16"/>
      <c r="AS703" s="16"/>
      <c r="AT703" s="16"/>
      <c r="AU703" s="16"/>
      <c r="AV703" s="16"/>
      <c r="AW703" s="16"/>
      <c r="AX703" s="16"/>
      <c r="AY703" s="16"/>
      <c r="AZ703" s="16"/>
    </row>
    <row r="704" ht="15.75" customHeight="1">
      <c r="A704" s="90" t="str">
        <f>IF('Sample list'!$D704="","",CONCATENATE('Sample information'!B$16," #1"," ",'Sample list'!$M704))</f>
        <v>YB-4209 #1 </v>
      </c>
      <c r="B704" s="90" t="str">
        <f>IF('Sample list'!$D704="","",CONCATENATE('Sample information'!B$16,"-",'Sample list'!$D704))</f>
        <v>YB-4209-UNIFI1067-24</v>
      </c>
      <c r="C704" s="91" t="s">
        <v>977</v>
      </c>
      <c r="D704" s="91" t="s">
        <v>1291</v>
      </c>
      <c r="E704" s="91" t="s">
        <v>115</v>
      </c>
      <c r="F704" s="82" t="s">
        <v>108</v>
      </c>
      <c r="G704" s="91">
        <v>25.7</v>
      </c>
      <c r="H704" s="91">
        <v>50.0</v>
      </c>
      <c r="I704" s="82"/>
      <c r="J704" s="82"/>
      <c r="K704" s="91" t="s">
        <v>828</v>
      </c>
      <c r="L704" s="90" t="str">
        <f t="array" ref="L704">IF('Sample list'!$I704="",CONCATENATE("Custom (",'Sample list'!$K704,")"),IF('Sample list'!$I704="No index","Custom (None)",INDEX(Index!$C$3:$V$230,MATCH('Sample list'!$J704,Index!$B$3:$B$230,0),MATCH('Sample list'!$I704,Index!$C$2:$V$2,0))))</f>
        <v>Custom (CCGTACGTAG-GTGCTAGATC)</v>
      </c>
      <c r="M704" s="84"/>
      <c r="N704" s="73" t="s">
        <v>110</v>
      </c>
      <c r="O704" s="84" t="s">
        <v>175</v>
      </c>
      <c r="P704" s="71">
        <f>IF('Sample list'!$D704="","",'Sample list'!$H704)</f>
        <v>50</v>
      </c>
      <c r="Q704" s="71">
        <f>IF('Sample list'!$D704="","",'Sample list'!$G704*'Sample list'!$H704)</f>
        <v>1285</v>
      </c>
      <c r="R704" s="82" t="s">
        <v>1270</v>
      </c>
      <c r="S704" s="82" t="str">
        <f>IF('Sample list'!$D704="","",CONCATENATE('Sample information'!$B$16,"_",'Sample list'!$R704,"_org_",'Sample list'!$M704))</f>
        <v>YB-4209_PL8_org_</v>
      </c>
      <c r="T704" s="72" t="str">
        <f>IF('Sample list'!$M704="","",(CONCATENATE(20,LEFT('Sample list'!$M704,2),"-",(MID('Sample list'!$M704,3,2)),"-",(RIGHT('Sample list'!$M704,2)))))</f>
        <v/>
      </c>
      <c r="U704" s="72" t="str">
        <f>IF('Sample list'!$D704="","",IF('Sample information'!$B$22="","RML",'Sample information'!$B$22))</f>
        <v>NEBNext Ultra II Library Prep</v>
      </c>
      <c r="V704" s="72" t="s">
        <v>112</v>
      </c>
      <c r="W704" s="73"/>
      <c r="X704" s="73"/>
      <c r="Y704" s="72"/>
      <c r="Z704" s="72"/>
      <c r="AA704" s="94"/>
      <c r="AB704" s="72"/>
      <c r="AC704" s="93"/>
      <c r="AD704" s="72"/>
      <c r="AE704" s="72"/>
      <c r="AF704" s="73"/>
      <c r="AG704" s="16"/>
      <c r="AH704" s="16"/>
      <c r="AI704" s="16"/>
      <c r="AJ704" s="16"/>
      <c r="AK704" s="16"/>
      <c r="AL704" s="16"/>
      <c r="AM704" s="16"/>
      <c r="AN704" s="16"/>
      <c r="AO704" s="16"/>
      <c r="AP704" s="16"/>
      <c r="AQ704" s="16"/>
      <c r="AR704" s="16"/>
      <c r="AS704" s="16"/>
      <c r="AT704" s="16"/>
      <c r="AU704" s="16"/>
      <c r="AV704" s="16"/>
      <c r="AW704" s="16"/>
      <c r="AX704" s="16"/>
      <c r="AY704" s="16"/>
      <c r="AZ704" s="16"/>
    </row>
    <row r="705" ht="15.75" customHeight="1">
      <c r="A705" s="90" t="str">
        <f>IF('Sample list'!$D705="","",CONCATENATE('Sample information'!B$16," #1"," ",'Sample list'!$M705))</f>
        <v>YB-4209 #1 </v>
      </c>
      <c r="B705" s="90" t="str">
        <f>IF('Sample list'!$D705="","",CONCATENATE('Sample information'!B$16,"-",'Sample list'!$D705))</f>
        <v>YB-4209-UNIFI1068-24</v>
      </c>
      <c r="C705" s="91" t="s">
        <v>977</v>
      </c>
      <c r="D705" s="91" t="s">
        <v>1292</v>
      </c>
      <c r="E705" s="91" t="s">
        <v>115</v>
      </c>
      <c r="F705" s="82" t="s">
        <v>108</v>
      </c>
      <c r="G705" s="91">
        <v>25.7</v>
      </c>
      <c r="H705" s="91">
        <v>50.0</v>
      </c>
      <c r="I705" s="82"/>
      <c r="J705" s="82"/>
      <c r="K705" s="91" t="s">
        <v>830</v>
      </c>
      <c r="L705" s="90" t="str">
        <f t="array" ref="L705">IF('Sample list'!$I705="",CONCATENATE("Custom (",'Sample list'!$K705,")"),IF('Sample list'!$I705="No index","Custom (None)",INDEX(Index!$C$3:$V$230,MATCH('Sample list'!$J705,Index!$B$3:$B$230,0),MATCH('Sample list'!$I705,Index!$C$2:$V$2,0))))</f>
        <v>Custom (TTCACCGCTT-AACCTAGACG)</v>
      </c>
      <c r="M705" s="84"/>
      <c r="N705" s="73" t="s">
        <v>110</v>
      </c>
      <c r="O705" s="84" t="s">
        <v>178</v>
      </c>
      <c r="P705" s="71">
        <f>IF('Sample list'!$D705="","",'Sample list'!$H705)</f>
        <v>50</v>
      </c>
      <c r="Q705" s="71">
        <f>IF('Sample list'!$D705="","",'Sample list'!$G705*'Sample list'!$H705)</f>
        <v>1285</v>
      </c>
      <c r="R705" s="82" t="s">
        <v>1270</v>
      </c>
      <c r="S705" s="82" t="str">
        <f>IF('Sample list'!$D705="","",CONCATENATE('Sample information'!$B$16,"_",'Sample list'!$R705,"_org_",'Sample list'!$M705))</f>
        <v>YB-4209_PL8_org_</v>
      </c>
      <c r="T705" s="72" t="str">
        <f>IF('Sample list'!$M705="","",(CONCATENATE(20,LEFT('Sample list'!$M705,2),"-",(MID('Sample list'!$M705,3,2)),"-",(RIGHT('Sample list'!$M705,2)))))</f>
        <v/>
      </c>
      <c r="U705" s="72" t="str">
        <f>IF('Sample list'!$D705="","",IF('Sample information'!$B$22="","RML",'Sample information'!$B$22))</f>
        <v>NEBNext Ultra II Library Prep</v>
      </c>
      <c r="V705" s="72" t="s">
        <v>112</v>
      </c>
      <c r="W705" s="73"/>
      <c r="X705" s="73"/>
      <c r="Y705" s="72"/>
      <c r="Z705" s="72"/>
      <c r="AA705" s="94"/>
      <c r="AB705" s="72"/>
      <c r="AC705" s="93"/>
      <c r="AD705" s="72"/>
      <c r="AE705" s="72"/>
      <c r="AF705" s="73"/>
      <c r="AG705" s="16"/>
      <c r="AH705" s="16"/>
      <c r="AI705" s="16"/>
      <c r="AJ705" s="16"/>
      <c r="AK705" s="16"/>
      <c r="AL705" s="16"/>
      <c r="AM705" s="16"/>
      <c r="AN705" s="16"/>
      <c r="AO705" s="16"/>
      <c r="AP705" s="16"/>
      <c r="AQ705" s="16"/>
      <c r="AR705" s="16"/>
      <c r="AS705" s="16"/>
      <c r="AT705" s="16"/>
      <c r="AU705" s="16"/>
      <c r="AV705" s="16"/>
      <c r="AW705" s="16"/>
      <c r="AX705" s="16"/>
      <c r="AY705" s="16"/>
      <c r="AZ705" s="16"/>
    </row>
    <row r="706" ht="15.75" customHeight="1">
      <c r="A706" s="90" t="str">
        <f>IF('Sample list'!$D706="","",CONCATENATE('Sample information'!B$16," #1"," ",'Sample list'!$M706))</f>
        <v>YB-4209 #1 </v>
      </c>
      <c r="B706" s="90" t="str">
        <f>IF('Sample list'!$D706="","",CONCATENATE('Sample information'!B$16,"-",'Sample list'!$D706))</f>
        <v>YB-4209-UNIFI1069-24</v>
      </c>
      <c r="C706" s="91" t="s">
        <v>977</v>
      </c>
      <c r="D706" s="91" t="s">
        <v>1293</v>
      </c>
      <c r="E706" s="91" t="s">
        <v>115</v>
      </c>
      <c r="F706" s="82" t="s">
        <v>108</v>
      </c>
      <c r="G706" s="91">
        <v>25.7</v>
      </c>
      <c r="H706" s="91">
        <v>50.0</v>
      </c>
      <c r="I706" s="82"/>
      <c r="J706" s="82"/>
      <c r="K706" s="91" t="s">
        <v>832</v>
      </c>
      <c r="L706" s="90" t="str">
        <f t="array" ref="L706">IF('Sample list'!$I706="",CONCATENATE("Custom (",'Sample list'!$K706,")"),IF('Sample list'!$I706="No index","Custom (None)",INDEX(Index!$C$3:$V$230,MATCH('Sample list'!$J706,Index!$B$3:$B$230,0),MATCH('Sample list'!$I706,Index!$C$2:$V$2,0))))</f>
        <v>Custom (CTAGAGCTAT-CGCTGTAGGA)</v>
      </c>
      <c r="M706" s="84"/>
      <c r="N706" s="73" t="s">
        <v>110</v>
      </c>
      <c r="O706" s="84" t="s">
        <v>181</v>
      </c>
      <c r="P706" s="71">
        <f>IF('Sample list'!$D706="","",'Sample list'!$H706)</f>
        <v>50</v>
      </c>
      <c r="Q706" s="71">
        <f>IF('Sample list'!$D706="","",'Sample list'!$G706*'Sample list'!$H706)</f>
        <v>1285</v>
      </c>
      <c r="R706" s="82" t="s">
        <v>1270</v>
      </c>
      <c r="S706" s="82" t="str">
        <f>IF('Sample list'!$D706="","",CONCATENATE('Sample information'!$B$16,"_",'Sample list'!$R706,"_org_",'Sample list'!$M706))</f>
        <v>YB-4209_PL8_org_</v>
      </c>
      <c r="T706" s="72" t="str">
        <f>IF('Sample list'!$M706="","",(CONCATENATE(20,LEFT('Sample list'!$M706,2),"-",(MID('Sample list'!$M706,3,2)),"-",(RIGHT('Sample list'!$M706,2)))))</f>
        <v/>
      </c>
      <c r="U706" s="72" t="str">
        <f>IF('Sample list'!$D706="","",IF('Sample information'!$B$22="","RML",'Sample information'!$B$22))</f>
        <v>NEBNext Ultra II Library Prep</v>
      </c>
      <c r="V706" s="72" t="s">
        <v>112</v>
      </c>
      <c r="W706" s="73"/>
      <c r="X706" s="73"/>
      <c r="Y706" s="72"/>
      <c r="Z706" s="72"/>
      <c r="AA706" s="94"/>
      <c r="AB706" s="72"/>
      <c r="AC706" s="93"/>
      <c r="AD706" s="72"/>
      <c r="AE706" s="72"/>
      <c r="AF706" s="73"/>
      <c r="AG706" s="16"/>
      <c r="AH706" s="16"/>
      <c r="AI706" s="16"/>
      <c r="AJ706" s="16"/>
      <c r="AK706" s="16"/>
      <c r="AL706" s="16"/>
      <c r="AM706" s="16"/>
      <c r="AN706" s="16"/>
      <c r="AO706" s="16"/>
      <c r="AP706" s="16"/>
      <c r="AQ706" s="16"/>
      <c r="AR706" s="16"/>
      <c r="AS706" s="16"/>
      <c r="AT706" s="16"/>
      <c r="AU706" s="16"/>
      <c r="AV706" s="16"/>
      <c r="AW706" s="16"/>
      <c r="AX706" s="16"/>
      <c r="AY706" s="16"/>
      <c r="AZ706" s="16"/>
    </row>
    <row r="707" ht="15.75" customHeight="1">
      <c r="A707" s="90" t="str">
        <f>IF('Sample list'!$D707="","",CONCATENATE('Sample information'!B$16," #1"," ",'Sample list'!$M707))</f>
        <v>YB-4209 #1 </v>
      </c>
      <c r="B707" s="90" t="str">
        <f>IF('Sample list'!$D707="","",CONCATENATE('Sample information'!B$16,"-",'Sample list'!$D707))</f>
        <v>YB-4209-UNIFI1070-24</v>
      </c>
      <c r="C707" s="91" t="s">
        <v>977</v>
      </c>
      <c r="D707" s="91" t="s">
        <v>1294</v>
      </c>
      <c r="E707" s="91" t="s">
        <v>115</v>
      </c>
      <c r="F707" s="82" t="s">
        <v>108</v>
      </c>
      <c r="G707" s="91">
        <v>25.7</v>
      </c>
      <c r="H707" s="91">
        <v>50.0</v>
      </c>
      <c r="I707" s="82"/>
      <c r="J707" s="82"/>
      <c r="K707" s="91" t="s">
        <v>834</v>
      </c>
      <c r="L707" s="90" t="str">
        <f t="array" ref="L707">IF('Sample list'!$I707="",CONCATENATE("Custom (",'Sample list'!$K707,")"),IF('Sample list'!$I707="No index","Custom (None)",INDEX(Index!$C$3:$V$230,MATCH('Sample list'!$J707,Index!$B$3:$B$230,0),MATCH('Sample list'!$I707,Index!$C$2:$V$2,0))))</f>
        <v>Custom (TACGCGTTGA-TTAGCATCGA)</v>
      </c>
      <c r="M707" s="84"/>
      <c r="N707" s="73" t="s">
        <v>110</v>
      </c>
      <c r="O707" s="84" t="s">
        <v>184</v>
      </c>
      <c r="P707" s="71">
        <f>IF('Sample list'!$D707="","",'Sample list'!$H707)</f>
        <v>50</v>
      </c>
      <c r="Q707" s="71">
        <f>IF('Sample list'!$D707="","",'Sample list'!$G707*'Sample list'!$H707)</f>
        <v>1285</v>
      </c>
      <c r="R707" s="82" t="s">
        <v>1270</v>
      </c>
      <c r="S707" s="82" t="str">
        <f>IF('Sample list'!$D707="","",CONCATENATE('Sample information'!$B$16,"_",'Sample list'!$R707,"_org_",'Sample list'!$M707))</f>
        <v>YB-4209_PL8_org_</v>
      </c>
      <c r="T707" s="72" t="str">
        <f>IF('Sample list'!$M707="","",(CONCATENATE(20,LEFT('Sample list'!$M707,2),"-",(MID('Sample list'!$M707,3,2)),"-",(RIGHT('Sample list'!$M707,2)))))</f>
        <v/>
      </c>
      <c r="U707" s="72" t="str">
        <f>IF('Sample list'!$D707="","",IF('Sample information'!$B$22="","RML",'Sample information'!$B$22))</f>
        <v>NEBNext Ultra II Library Prep</v>
      </c>
      <c r="V707" s="72" t="s">
        <v>112</v>
      </c>
      <c r="W707" s="73"/>
      <c r="X707" s="73"/>
      <c r="Y707" s="72"/>
      <c r="Z707" s="72"/>
      <c r="AA707" s="94"/>
      <c r="AB707" s="72"/>
      <c r="AC707" s="93"/>
      <c r="AD707" s="72"/>
      <c r="AE707" s="72"/>
      <c r="AF707" s="73"/>
      <c r="AG707" s="16"/>
      <c r="AH707" s="16"/>
      <c r="AI707" s="16"/>
      <c r="AJ707" s="16"/>
      <c r="AK707" s="16"/>
      <c r="AL707" s="16"/>
      <c r="AM707" s="16"/>
      <c r="AN707" s="16"/>
      <c r="AO707" s="16"/>
      <c r="AP707" s="16"/>
      <c r="AQ707" s="16"/>
      <c r="AR707" s="16"/>
      <c r="AS707" s="16"/>
      <c r="AT707" s="16"/>
      <c r="AU707" s="16"/>
      <c r="AV707" s="16"/>
      <c r="AW707" s="16"/>
      <c r="AX707" s="16"/>
      <c r="AY707" s="16"/>
      <c r="AZ707" s="16"/>
    </row>
    <row r="708" ht="15.75" customHeight="1">
      <c r="A708" s="90" t="str">
        <f>IF('Sample list'!$D708="","",CONCATENATE('Sample information'!B$16," #1"," ",'Sample list'!$M708))</f>
        <v>YB-4209 #1 </v>
      </c>
      <c r="B708" s="90" t="str">
        <f>IF('Sample list'!$D708="","",CONCATENATE('Sample information'!B$16,"-",'Sample list'!$D708))</f>
        <v>YB-4209-UNIFI1071-24</v>
      </c>
      <c r="C708" s="91" t="s">
        <v>977</v>
      </c>
      <c r="D708" s="91" t="s">
        <v>1295</v>
      </c>
      <c r="E708" s="91" t="s">
        <v>115</v>
      </c>
      <c r="F708" s="82" t="s">
        <v>108</v>
      </c>
      <c r="G708" s="91">
        <v>25.7</v>
      </c>
      <c r="H708" s="91">
        <v>50.0</v>
      </c>
      <c r="I708" s="82"/>
      <c r="J708" s="82"/>
      <c r="K708" s="91" t="s">
        <v>836</v>
      </c>
      <c r="L708" s="90" t="str">
        <f t="array" ref="L708">IF('Sample list'!$I708="",CONCATENATE("Custom (",'Sample list'!$K708,")"),IF('Sample list'!$I708="No index","Custom (None)",INDEX(Index!$C$3:$V$230,MATCH('Sample list'!$J708,Index!$B$3:$B$230,0),MATCH('Sample list'!$I708,Index!$C$2:$V$2,0))))</f>
        <v>Custom (GTAGATGGTC-TCGTCACTGG)</v>
      </c>
      <c r="M708" s="84"/>
      <c r="N708" s="73" t="s">
        <v>110</v>
      </c>
      <c r="O708" s="84" t="s">
        <v>187</v>
      </c>
      <c r="P708" s="71">
        <f>IF('Sample list'!$D708="","",'Sample list'!$H708)</f>
        <v>50</v>
      </c>
      <c r="Q708" s="71">
        <f>IF('Sample list'!$D708="","",'Sample list'!$G708*'Sample list'!$H708)</f>
        <v>1285</v>
      </c>
      <c r="R708" s="82" t="s">
        <v>1270</v>
      </c>
      <c r="S708" s="82" t="str">
        <f>IF('Sample list'!$D708="","",CONCATENATE('Sample information'!$B$16,"_",'Sample list'!$R708,"_org_",'Sample list'!$M708))</f>
        <v>YB-4209_PL8_org_</v>
      </c>
      <c r="T708" s="72" t="str">
        <f>IF('Sample list'!$M708="","",(CONCATENATE(20,LEFT('Sample list'!$M708,2),"-",(MID('Sample list'!$M708,3,2)),"-",(RIGHT('Sample list'!$M708,2)))))</f>
        <v/>
      </c>
      <c r="U708" s="72" t="str">
        <f>IF('Sample list'!$D708="","",IF('Sample information'!$B$22="","RML",'Sample information'!$B$22))</f>
        <v>NEBNext Ultra II Library Prep</v>
      </c>
      <c r="V708" s="72" t="s">
        <v>112</v>
      </c>
      <c r="W708" s="73"/>
      <c r="X708" s="73"/>
      <c r="Y708" s="72"/>
      <c r="Z708" s="72"/>
      <c r="AA708" s="94"/>
      <c r="AB708" s="72"/>
      <c r="AC708" s="93"/>
      <c r="AD708" s="72"/>
      <c r="AE708" s="72"/>
      <c r="AF708" s="73"/>
      <c r="AG708" s="16"/>
      <c r="AH708" s="16"/>
      <c r="AI708" s="16"/>
      <c r="AJ708" s="16"/>
      <c r="AK708" s="16"/>
      <c r="AL708" s="16"/>
      <c r="AM708" s="16"/>
      <c r="AN708" s="16"/>
      <c r="AO708" s="16"/>
      <c r="AP708" s="16"/>
      <c r="AQ708" s="16"/>
      <c r="AR708" s="16"/>
      <c r="AS708" s="16"/>
      <c r="AT708" s="16"/>
      <c r="AU708" s="16"/>
      <c r="AV708" s="16"/>
      <c r="AW708" s="16"/>
      <c r="AX708" s="16"/>
      <c r="AY708" s="16"/>
      <c r="AZ708" s="16"/>
    </row>
    <row r="709" ht="15.75" customHeight="1">
      <c r="A709" s="90" t="str">
        <f>IF('Sample list'!$D709="","",CONCATENATE('Sample information'!B$16," #1"," ",'Sample list'!$M709))</f>
        <v>YB-4209 #1 </v>
      </c>
      <c r="B709" s="90" t="str">
        <f>IF('Sample list'!$D709="","",CONCATENATE('Sample information'!B$16,"-",'Sample list'!$D709))</f>
        <v>YB-4209-UNIFI1072-24</v>
      </c>
      <c r="C709" s="91" t="s">
        <v>977</v>
      </c>
      <c r="D709" s="91" t="s">
        <v>1296</v>
      </c>
      <c r="E709" s="91" t="s">
        <v>115</v>
      </c>
      <c r="F709" s="82" t="s">
        <v>108</v>
      </c>
      <c r="G709" s="91">
        <v>25.7</v>
      </c>
      <c r="H709" s="91">
        <v>50.0</v>
      </c>
      <c r="I709" s="82"/>
      <c r="J709" s="82"/>
      <c r="K709" s="91" t="s">
        <v>838</v>
      </c>
      <c r="L709" s="90" t="str">
        <f t="array" ref="L709">IF('Sample list'!$I709="",CONCATENATE("Custom (",'Sample list'!$K709,")"),IF('Sample list'!$I709="No index","Custom (None)",INDEX(Index!$C$3:$V$230,MATCH('Sample list'!$J709,Index!$B$3:$B$230,0),MATCH('Sample list'!$I709,Index!$C$2:$V$2,0))))</f>
        <v>Custom (ACCTCATTGA-ACGTACAAGA)</v>
      </c>
      <c r="M709" s="84"/>
      <c r="N709" s="73" t="s">
        <v>110</v>
      </c>
      <c r="O709" s="84" t="s">
        <v>190</v>
      </c>
      <c r="P709" s="71">
        <f>IF('Sample list'!$D709="","",'Sample list'!$H709)</f>
        <v>50</v>
      </c>
      <c r="Q709" s="71">
        <f>IF('Sample list'!$D709="","",'Sample list'!$G709*'Sample list'!$H709)</f>
        <v>1285</v>
      </c>
      <c r="R709" s="82" t="s">
        <v>1270</v>
      </c>
      <c r="S709" s="82" t="str">
        <f>IF('Sample list'!$D709="","",CONCATENATE('Sample information'!$B$16,"_",'Sample list'!$R709,"_org_",'Sample list'!$M709))</f>
        <v>YB-4209_PL8_org_</v>
      </c>
      <c r="T709" s="72" t="str">
        <f>IF('Sample list'!$M709="","",(CONCATENATE(20,LEFT('Sample list'!$M709,2),"-",(MID('Sample list'!$M709,3,2)),"-",(RIGHT('Sample list'!$M709,2)))))</f>
        <v/>
      </c>
      <c r="U709" s="72" t="str">
        <f>IF('Sample list'!$D709="","",IF('Sample information'!$B$22="","RML",'Sample information'!$B$22))</f>
        <v>NEBNext Ultra II Library Prep</v>
      </c>
      <c r="V709" s="72" t="s">
        <v>112</v>
      </c>
      <c r="W709" s="73"/>
      <c r="X709" s="73"/>
      <c r="Y709" s="72"/>
      <c r="Z709" s="72"/>
      <c r="AA709" s="94"/>
      <c r="AB709" s="72"/>
      <c r="AC709" s="93"/>
      <c r="AD709" s="72"/>
      <c r="AE709" s="72"/>
      <c r="AF709" s="73"/>
      <c r="AG709" s="16"/>
      <c r="AH709" s="16"/>
      <c r="AI709" s="16"/>
      <c r="AJ709" s="16"/>
      <c r="AK709" s="16"/>
      <c r="AL709" s="16"/>
      <c r="AM709" s="16"/>
      <c r="AN709" s="16"/>
      <c r="AO709" s="16"/>
      <c r="AP709" s="16"/>
      <c r="AQ709" s="16"/>
      <c r="AR709" s="16"/>
      <c r="AS709" s="16"/>
      <c r="AT709" s="16"/>
      <c r="AU709" s="16"/>
      <c r="AV709" s="16"/>
      <c r="AW709" s="16"/>
      <c r="AX709" s="16"/>
      <c r="AY709" s="16"/>
      <c r="AZ709" s="16"/>
    </row>
    <row r="710" ht="15.75" customHeight="1">
      <c r="A710" s="90" t="str">
        <f>IF('Sample list'!$D710="","",CONCATENATE('Sample information'!B$16," #1"," ",'Sample list'!$M710))</f>
        <v>YB-4209 #1 </v>
      </c>
      <c r="B710" s="90" t="str">
        <f>IF('Sample list'!$D710="","",CONCATENATE('Sample information'!B$16,"-",'Sample list'!$D710))</f>
        <v>YB-4209-UNIFI1073-24</v>
      </c>
      <c r="C710" s="91" t="s">
        <v>977</v>
      </c>
      <c r="D710" s="91" t="s">
        <v>1297</v>
      </c>
      <c r="E710" s="91" t="s">
        <v>115</v>
      </c>
      <c r="F710" s="82" t="s">
        <v>108</v>
      </c>
      <c r="G710" s="91">
        <v>25.7</v>
      </c>
      <c r="H710" s="91">
        <v>50.0</v>
      </c>
      <c r="I710" s="82"/>
      <c r="J710" s="82"/>
      <c r="K710" s="91" t="s">
        <v>840</v>
      </c>
      <c r="L710" s="90" t="str">
        <f t="array" ref="L710">IF('Sample list'!$I710="",CONCATENATE("Custom (",'Sample list'!$K710,")"),IF('Sample list'!$I710="No index","Custom (None)",INDEX(Index!$C$3:$V$230,MATCH('Sample list'!$J710,Index!$B$3:$B$230,0),MATCH('Sample list'!$I710,Index!$C$2:$V$2,0))))</f>
        <v>Custom (AGGAGGCCTA-GTGGTCAATT)</v>
      </c>
      <c r="M710" s="84"/>
      <c r="N710" s="73" t="s">
        <v>110</v>
      </c>
      <c r="O710" s="84" t="s">
        <v>193</v>
      </c>
      <c r="P710" s="71">
        <f>IF('Sample list'!$D710="","",'Sample list'!$H710)</f>
        <v>50</v>
      </c>
      <c r="Q710" s="71">
        <f>IF('Sample list'!$D710="","",'Sample list'!$G710*'Sample list'!$H710)</f>
        <v>1285</v>
      </c>
      <c r="R710" s="82" t="s">
        <v>1270</v>
      </c>
      <c r="S710" s="82" t="str">
        <f>IF('Sample list'!$D710="","",CONCATENATE('Sample information'!$B$16,"_",'Sample list'!$R710,"_org_",'Sample list'!$M710))</f>
        <v>YB-4209_PL8_org_</v>
      </c>
      <c r="T710" s="72" t="str">
        <f>IF('Sample list'!$M710="","",(CONCATENATE(20,LEFT('Sample list'!$M710,2),"-",(MID('Sample list'!$M710,3,2)),"-",(RIGHT('Sample list'!$M710,2)))))</f>
        <v/>
      </c>
      <c r="U710" s="72" t="str">
        <f>IF('Sample list'!$D710="","",IF('Sample information'!$B$22="","RML",'Sample information'!$B$22))</f>
        <v>NEBNext Ultra II Library Prep</v>
      </c>
      <c r="V710" s="72" t="s">
        <v>112</v>
      </c>
      <c r="W710" s="73"/>
      <c r="X710" s="73"/>
      <c r="Y710" s="72"/>
      <c r="Z710" s="72"/>
      <c r="AA710" s="94"/>
      <c r="AB710" s="72"/>
      <c r="AC710" s="93"/>
      <c r="AD710" s="72"/>
      <c r="AE710" s="72"/>
      <c r="AF710" s="73"/>
      <c r="AG710" s="16"/>
      <c r="AH710" s="16"/>
      <c r="AI710" s="16"/>
      <c r="AJ710" s="16"/>
      <c r="AK710" s="16"/>
      <c r="AL710" s="16"/>
      <c r="AM710" s="16"/>
      <c r="AN710" s="16"/>
      <c r="AO710" s="16"/>
      <c r="AP710" s="16"/>
      <c r="AQ710" s="16"/>
      <c r="AR710" s="16"/>
      <c r="AS710" s="16"/>
      <c r="AT710" s="16"/>
      <c r="AU710" s="16"/>
      <c r="AV710" s="16"/>
      <c r="AW710" s="16"/>
      <c r="AX710" s="16"/>
      <c r="AY710" s="16"/>
      <c r="AZ710" s="16"/>
    </row>
    <row r="711" ht="15.75" customHeight="1">
      <c r="A711" s="90" t="str">
        <f>IF('Sample list'!$D711="","",CONCATENATE('Sample information'!B$16," #1"," ",'Sample list'!$M711))</f>
        <v>YB-4209 #1 </v>
      </c>
      <c r="B711" s="90" t="str">
        <f>IF('Sample list'!$D711="","",CONCATENATE('Sample information'!B$16,"-",'Sample list'!$D711))</f>
        <v>YB-4209-UNIFI1074-24</v>
      </c>
      <c r="C711" s="91" t="s">
        <v>977</v>
      </c>
      <c r="D711" s="91" t="s">
        <v>1298</v>
      </c>
      <c r="E711" s="91" t="s">
        <v>115</v>
      </c>
      <c r="F711" s="82" t="s">
        <v>108</v>
      </c>
      <c r="G711" s="91">
        <v>25.7</v>
      </c>
      <c r="H711" s="91">
        <v>50.0</v>
      </c>
      <c r="I711" s="82"/>
      <c r="J711" s="82"/>
      <c r="K711" s="91" t="s">
        <v>842</v>
      </c>
      <c r="L711" s="90" t="str">
        <f t="array" ref="L711">IF('Sample list'!$I711="",CONCATENATE("Custom (",'Sample list'!$K711,")"),IF('Sample list'!$I711="No index","Custom (None)",INDEX(Index!$C$3:$V$230,MATCH('Sample list'!$J711,Index!$B$3:$B$230,0),MATCH('Sample list'!$I711,Index!$C$2:$V$2,0))))</f>
        <v>Custom (GTAATTCCTC-TGGCAGTGTC)</v>
      </c>
      <c r="M711" s="84"/>
      <c r="N711" s="73" t="s">
        <v>110</v>
      </c>
      <c r="O711" s="84" t="s">
        <v>196</v>
      </c>
      <c r="P711" s="71">
        <f>IF('Sample list'!$D711="","",'Sample list'!$H711)</f>
        <v>50</v>
      </c>
      <c r="Q711" s="71">
        <f>IF('Sample list'!$D711="","",'Sample list'!$G711*'Sample list'!$H711)</f>
        <v>1285</v>
      </c>
      <c r="R711" s="82" t="s">
        <v>1270</v>
      </c>
      <c r="S711" s="82" t="str">
        <f>IF('Sample list'!$D711="","",CONCATENATE('Sample information'!$B$16,"_",'Sample list'!$R711,"_org_",'Sample list'!$M711))</f>
        <v>YB-4209_PL8_org_</v>
      </c>
      <c r="T711" s="72" t="str">
        <f>IF('Sample list'!$M711="","",(CONCATENATE(20,LEFT('Sample list'!$M711,2),"-",(MID('Sample list'!$M711,3,2)),"-",(RIGHT('Sample list'!$M711,2)))))</f>
        <v/>
      </c>
      <c r="U711" s="72" t="str">
        <f>IF('Sample list'!$D711="","",IF('Sample information'!$B$22="","RML",'Sample information'!$B$22))</f>
        <v>NEBNext Ultra II Library Prep</v>
      </c>
      <c r="V711" s="72" t="s">
        <v>112</v>
      </c>
      <c r="W711" s="73"/>
      <c r="X711" s="73"/>
      <c r="Y711" s="72"/>
      <c r="Z711" s="72"/>
      <c r="AA711" s="94"/>
      <c r="AB711" s="72"/>
      <c r="AC711" s="93"/>
      <c r="AD711" s="72"/>
      <c r="AE711" s="72"/>
      <c r="AF711" s="73"/>
      <c r="AG711" s="16"/>
      <c r="AH711" s="16"/>
      <c r="AI711" s="16"/>
      <c r="AJ711" s="16"/>
      <c r="AK711" s="16"/>
      <c r="AL711" s="16"/>
      <c r="AM711" s="16"/>
      <c r="AN711" s="16"/>
      <c r="AO711" s="16"/>
      <c r="AP711" s="16"/>
      <c r="AQ711" s="16"/>
      <c r="AR711" s="16"/>
      <c r="AS711" s="16"/>
      <c r="AT711" s="16"/>
      <c r="AU711" s="16"/>
      <c r="AV711" s="16"/>
      <c r="AW711" s="16"/>
      <c r="AX711" s="16"/>
      <c r="AY711" s="16"/>
      <c r="AZ711" s="16"/>
    </row>
    <row r="712" ht="15.75" customHeight="1">
      <c r="A712" s="90" t="str">
        <f>IF('Sample list'!$D712="","",CONCATENATE('Sample information'!B$16," #1"," ",'Sample list'!$M712))</f>
        <v>YB-4209 #1 </v>
      </c>
      <c r="B712" s="90" t="str">
        <f>IF('Sample list'!$D712="","",CONCATENATE('Sample information'!B$16,"-",'Sample list'!$D712))</f>
        <v>YB-4209-UNIFI1075-24</v>
      </c>
      <c r="C712" s="91" t="s">
        <v>977</v>
      </c>
      <c r="D712" s="91" t="s">
        <v>1299</v>
      </c>
      <c r="E712" s="91" t="s">
        <v>115</v>
      </c>
      <c r="F712" s="82" t="s">
        <v>108</v>
      </c>
      <c r="G712" s="91">
        <v>25.7</v>
      </c>
      <c r="H712" s="91">
        <v>50.0</v>
      </c>
      <c r="I712" s="82"/>
      <c r="J712" s="82"/>
      <c r="K712" s="91" t="s">
        <v>844</v>
      </c>
      <c r="L712" s="90" t="str">
        <f t="array" ref="L712">IF('Sample list'!$I712="",CONCATENATE("Custom (",'Sample list'!$K712,")"),IF('Sample list'!$I712="No index","Custom (None)",INDEX(Index!$C$3:$V$230,MATCH('Sample list'!$J712,Index!$B$3:$B$230,0),MATCH('Sample list'!$I712,Index!$C$2:$V$2,0))))</f>
        <v>Custom (TCACCGTGTT-TAACCGCCAC)</v>
      </c>
      <c r="M712" s="84"/>
      <c r="N712" s="73" t="s">
        <v>110</v>
      </c>
      <c r="O712" s="84" t="s">
        <v>199</v>
      </c>
      <c r="P712" s="71">
        <f>IF('Sample list'!$D712="","",'Sample list'!$H712)</f>
        <v>50</v>
      </c>
      <c r="Q712" s="71">
        <f>IF('Sample list'!$D712="","",'Sample list'!$G712*'Sample list'!$H712)</f>
        <v>1285</v>
      </c>
      <c r="R712" s="82" t="s">
        <v>1270</v>
      </c>
      <c r="S712" s="82" t="str">
        <f>IF('Sample list'!$D712="","",CONCATENATE('Sample information'!$B$16,"_",'Sample list'!$R712,"_org_",'Sample list'!$M712))</f>
        <v>YB-4209_PL8_org_</v>
      </c>
      <c r="T712" s="72" t="str">
        <f>IF('Sample list'!$M712="","",(CONCATENATE(20,LEFT('Sample list'!$M712,2),"-",(MID('Sample list'!$M712,3,2)),"-",(RIGHT('Sample list'!$M712,2)))))</f>
        <v/>
      </c>
      <c r="U712" s="72" t="str">
        <f>IF('Sample list'!$D712="","",IF('Sample information'!$B$22="","RML",'Sample information'!$B$22))</f>
        <v>NEBNext Ultra II Library Prep</v>
      </c>
      <c r="V712" s="72" t="s">
        <v>112</v>
      </c>
      <c r="W712" s="73"/>
      <c r="X712" s="73"/>
      <c r="Y712" s="72"/>
      <c r="Z712" s="72"/>
      <c r="AA712" s="94"/>
      <c r="AB712" s="72"/>
      <c r="AC712" s="93"/>
      <c r="AD712" s="72"/>
      <c r="AE712" s="72"/>
      <c r="AF712" s="73"/>
      <c r="AG712" s="16"/>
      <c r="AH712" s="16"/>
      <c r="AI712" s="16"/>
      <c r="AJ712" s="16"/>
      <c r="AK712" s="16"/>
      <c r="AL712" s="16"/>
      <c r="AM712" s="16"/>
      <c r="AN712" s="16"/>
      <c r="AO712" s="16"/>
      <c r="AP712" s="16"/>
      <c r="AQ712" s="16"/>
      <c r="AR712" s="16"/>
      <c r="AS712" s="16"/>
      <c r="AT712" s="16"/>
      <c r="AU712" s="16"/>
      <c r="AV712" s="16"/>
      <c r="AW712" s="16"/>
      <c r="AX712" s="16"/>
      <c r="AY712" s="16"/>
      <c r="AZ712" s="16"/>
    </row>
    <row r="713" ht="15.75" customHeight="1">
      <c r="A713" s="90" t="str">
        <f>IF('Sample list'!$D713="","",CONCATENATE('Sample information'!B$16," #1"," ",'Sample list'!$M713))</f>
        <v>YB-4209 #1 </v>
      </c>
      <c r="B713" s="90" t="str">
        <f>IF('Sample list'!$D713="","",CONCATENATE('Sample information'!B$16,"-",'Sample list'!$D713))</f>
        <v>YB-4209-UNIFI1076-24</v>
      </c>
      <c r="C713" s="91" t="s">
        <v>977</v>
      </c>
      <c r="D713" s="91" t="s">
        <v>1300</v>
      </c>
      <c r="E713" s="91" t="s">
        <v>115</v>
      </c>
      <c r="F713" s="82" t="s">
        <v>108</v>
      </c>
      <c r="G713" s="91">
        <v>25.7</v>
      </c>
      <c r="H713" s="91">
        <v>50.0</v>
      </c>
      <c r="I713" s="82"/>
      <c r="J713" s="82"/>
      <c r="K713" s="91" t="s">
        <v>846</v>
      </c>
      <c r="L713" s="90" t="str">
        <f t="array" ref="L713">IF('Sample list'!$I713="",CONCATENATE("Custom (",'Sample list'!$K713,")"),IF('Sample list'!$I713="No index","Custom (None)",INDEX(Index!$C$3:$V$230,MATCH('Sample list'!$J713,Index!$B$3:$B$230,0),MATCH('Sample list'!$I713,Index!$C$2:$V$2,0))))</f>
        <v>Custom (GCGAGAATGC-TTCGCGCCTA)</v>
      </c>
      <c r="M713" s="84"/>
      <c r="N713" s="73" t="s">
        <v>110</v>
      </c>
      <c r="O713" s="84" t="s">
        <v>202</v>
      </c>
      <c r="P713" s="71">
        <f>IF('Sample list'!$D713="","",'Sample list'!$H713)</f>
        <v>50</v>
      </c>
      <c r="Q713" s="71">
        <f>IF('Sample list'!$D713="","",'Sample list'!$G713*'Sample list'!$H713)</f>
        <v>1285</v>
      </c>
      <c r="R713" s="82" t="s">
        <v>1270</v>
      </c>
      <c r="S713" s="82" t="str">
        <f>IF('Sample list'!$D713="","",CONCATENATE('Sample information'!$B$16,"_",'Sample list'!$R713,"_org_",'Sample list'!$M713))</f>
        <v>YB-4209_PL8_org_</v>
      </c>
      <c r="T713" s="72" t="str">
        <f>IF('Sample list'!$M713="","",(CONCATENATE(20,LEFT('Sample list'!$M713,2),"-",(MID('Sample list'!$M713,3,2)),"-",(RIGHT('Sample list'!$M713,2)))))</f>
        <v/>
      </c>
      <c r="U713" s="72" t="str">
        <f>IF('Sample list'!$D713="","",IF('Sample information'!$B$22="","RML",'Sample information'!$B$22))</f>
        <v>NEBNext Ultra II Library Prep</v>
      </c>
      <c r="V713" s="72" t="s">
        <v>112</v>
      </c>
      <c r="W713" s="73"/>
      <c r="X713" s="73"/>
      <c r="Y713" s="72"/>
      <c r="Z713" s="72"/>
      <c r="AA713" s="94"/>
      <c r="AB713" s="72"/>
      <c r="AC713" s="93"/>
      <c r="AD713" s="72"/>
      <c r="AE713" s="72"/>
      <c r="AF713" s="73"/>
      <c r="AG713" s="16"/>
      <c r="AH713" s="16"/>
      <c r="AI713" s="16"/>
      <c r="AJ713" s="16"/>
      <c r="AK713" s="16"/>
      <c r="AL713" s="16"/>
      <c r="AM713" s="16"/>
      <c r="AN713" s="16"/>
      <c r="AO713" s="16"/>
      <c r="AP713" s="16"/>
      <c r="AQ713" s="16"/>
      <c r="AR713" s="16"/>
      <c r="AS713" s="16"/>
      <c r="AT713" s="16"/>
      <c r="AU713" s="16"/>
      <c r="AV713" s="16"/>
      <c r="AW713" s="16"/>
      <c r="AX713" s="16"/>
      <c r="AY713" s="16"/>
      <c r="AZ713" s="16"/>
    </row>
    <row r="714" ht="15.75" customHeight="1">
      <c r="A714" s="90" t="str">
        <f>IF('Sample list'!$D714="","",CONCATENATE('Sample information'!B$16," #1"," ",'Sample list'!$M714))</f>
        <v>YB-4209 #1 </v>
      </c>
      <c r="B714" s="90" t="str">
        <f>IF('Sample list'!$D714="","",CONCATENATE('Sample information'!B$16,"-",'Sample list'!$D714))</f>
        <v>YB-4209-UNIFI1077-24</v>
      </c>
      <c r="C714" s="91" t="s">
        <v>977</v>
      </c>
      <c r="D714" s="91" t="s">
        <v>1301</v>
      </c>
      <c r="E714" s="91" t="s">
        <v>115</v>
      </c>
      <c r="F714" s="82" t="s">
        <v>108</v>
      </c>
      <c r="G714" s="91">
        <v>25.7</v>
      </c>
      <c r="H714" s="91">
        <v>50.0</v>
      </c>
      <c r="I714" s="82"/>
      <c r="J714" s="82"/>
      <c r="K714" s="91" t="s">
        <v>848</v>
      </c>
      <c r="L714" s="90" t="str">
        <f t="array" ref="L714">IF('Sample list'!$I714="",CONCATENATE("Custom (",'Sample list'!$K714,")"),IF('Sample list'!$I714="No index","Custom (None)",INDEX(Index!$C$3:$V$230,MATCH('Sample list'!$J714,Index!$B$3:$B$230,0),MATCH('Sample list'!$I714,Index!$C$2:$V$2,0))))</f>
        <v>Custom (AATAGGTGCT-GCGATAGGCA)</v>
      </c>
      <c r="M714" s="84"/>
      <c r="N714" s="73" t="s">
        <v>110</v>
      </c>
      <c r="O714" s="84" t="s">
        <v>205</v>
      </c>
      <c r="P714" s="71">
        <f>IF('Sample list'!$D714="","",'Sample list'!$H714)</f>
        <v>50</v>
      </c>
      <c r="Q714" s="71">
        <f>IF('Sample list'!$D714="","",'Sample list'!$G714*'Sample list'!$H714)</f>
        <v>1285</v>
      </c>
      <c r="R714" s="82" t="s">
        <v>1270</v>
      </c>
      <c r="S714" s="82" t="str">
        <f>IF('Sample list'!$D714="","",CONCATENATE('Sample information'!$B$16,"_",'Sample list'!$R714,"_org_",'Sample list'!$M714))</f>
        <v>YB-4209_PL8_org_</v>
      </c>
      <c r="T714" s="72" t="str">
        <f>IF('Sample list'!$M714="","",(CONCATENATE(20,LEFT('Sample list'!$M714,2),"-",(MID('Sample list'!$M714,3,2)),"-",(RIGHT('Sample list'!$M714,2)))))</f>
        <v/>
      </c>
      <c r="U714" s="72" t="str">
        <f>IF('Sample list'!$D714="","",IF('Sample information'!$B$22="","RML",'Sample information'!$B$22))</f>
        <v>NEBNext Ultra II Library Prep</v>
      </c>
      <c r="V714" s="72" t="s">
        <v>112</v>
      </c>
      <c r="W714" s="73"/>
      <c r="X714" s="73"/>
      <c r="Y714" s="72"/>
      <c r="Z714" s="72"/>
      <c r="AA714" s="94"/>
      <c r="AB714" s="72"/>
      <c r="AC714" s="93"/>
      <c r="AD714" s="72"/>
      <c r="AE714" s="72"/>
      <c r="AF714" s="73"/>
      <c r="AG714" s="16"/>
      <c r="AH714" s="16"/>
      <c r="AI714" s="16"/>
      <c r="AJ714" s="16"/>
      <c r="AK714" s="16"/>
      <c r="AL714" s="16"/>
      <c r="AM714" s="16"/>
      <c r="AN714" s="16"/>
      <c r="AO714" s="16"/>
      <c r="AP714" s="16"/>
      <c r="AQ714" s="16"/>
      <c r="AR714" s="16"/>
      <c r="AS714" s="16"/>
      <c r="AT714" s="16"/>
      <c r="AU714" s="16"/>
      <c r="AV714" s="16"/>
      <c r="AW714" s="16"/>
      <c r="AX714" s="16"/>
      <c r="AY714" s="16"/>
      <c r="AZ714" s="16"/>
    </row>
    <row r="715" ht="15.75" customHeight="1">
      <c r="A715" s="90" t="str">
        <f>IF('Sample list'!$D715="","",CONCATENATE('Sample information'!B$16," #1"," ",'Sample list'!$M715))</f>
        <v>YB-4209 #1 </v>
      </c>
      <c r="B715" s="90" t="str">
        <f>IF('Sample list'!$D715="","",CONCATENATE('Sample information'!B$16,"-",'Sample list'!$D715))</f>
        <v>YB-4209-UNIFI1078-24</v>
      </c>
      <c r="C715" s="91" t="s">
        <v>977</v>
      </c>
      <c r="D715" s="91" t="s">
        <v>1302</v>
      </c>
      <c r="E715" s="91" t="s">
        <v>115</v>
      </c>
      <c r="F715" s="82" t="s">
        <v>108</v>
      </c>
      <c r="G715" s="91">
        <v>25.7</v>
      </c>
      <c r="H715" s="91">
        <v>50.0</v>
      </c>
      <c r="I715" s="82"/>
      <c r="J715" s="82"/>
      <c r="K715" s="91" t="s">
        <v>850</v>
      </c>
      <c r="L715" s="90" t="str">
        <f t="array" ref="L715">IF('Sample list'!$I715="",CONCATENATE("Custom (",'Sample list'!$K715,")"),IF('Sample list'!$I715="No index","Custom (None)",INDEX(Index!$C$3:$V$230,MATCH('Sample list'!$J715,Index!$B$3:$B$230,0),MATCH('Sample list'!$I715,Index!$C$2:$V$2,0))))</f>
        <v>Custom (AGATTCCAAC-TGACCGCTTC)</v>
      </c>
      <c r="M715" s="84"/>
      <c r="N715" s="73" t="s">
        <v>110</v>
      </c>
      <c r="O715" s="84" t="s">
        <v>208</v>
      </c>
      <c r="P715" s="71">
        <f>IF('Sample list'!$D715="","",'Sample list'!$H715)</f>
        <v>50</v>
      </c>
      <c r="Q715" s="71">
        <f>IF('Sample list'!$D715="","",'Sample list'!$G715*'Sample list'!$H715)</f>
        <v>1285</v>
      </c>
      <c r="R715" s="82" t="s">
        <v>1270</v>
      </c>
      <c r="S715" s="82" t="str">
        <f>IF('Sample list'!$D715="","",CONCATENATE('Sample information'!$B$16,"_",'Sample list'!$R715,"_org_",'Sample list'!$M715))</f>
        <v>YB-4209_PL8_org_</v>
      </c>
      <c r="T715" s="72" t="str">
        <f>IF('Sample list'!$M715="","",(CONCATENATE(20,LEFT('Sample list'!$M715,2),"-",(MID('Sample list'!$M715,3,2)),"-",(RIGHT('Sample list'!$M715,2)))))</f>
        <v/>
      </c>
      <c r="U715" s="72" t="str">
        <f>IF('Sample list'!$D715="","",IF('Sample information'!$B$22="","RML",'Sample information'!$B$22))</f>
        <v>NEBNext Ultra II Library Prep</v>
      </c>
      <c r="V715" s="72" t="s">
        <v>112</v>
      </c>
      <c r="W715" s="73"/>
      <c r="X715" s="73"/>
      <c r="Y715" s="72"/>
      <c r="Z715" s="72"/>
      <c r="AA715" s="94"/>
      <c r="AB715" s="72"/>
      <c r="AC715" s="93"/>
      <c r="AD715" s="72"/>
      <c r="AE715" s="72"/>
      <c r="AF715" s="73"/>
      <c r="AG715" s="16"/>
      <c r="AH715" s="16"/>
      <c r="AI715" s="16"/>
      <c r="AJ715" s="16"/>
      <c r="AK715" s="16"/>
      <c r="AL715" s="16"/>
      <c r="AM715" s="16"/>
      <c r="AN715" s="16"/>
      <c r="AO715" s="16"/>
      <c r="AP715" s="16"/>
      <c r="AQ715" s="16"/>
      <c r="AR715" s="16"/>
      <c r="AS715" s="16"/>
      <c r="AT715" s="16"/>
      <c r="AU715" s="16"/>
      <c r="AV715" s="16"/>
      <c r="AW715" s="16"/>
      <c r="AX715" s="16"/>
      <c r="AY715" s="16"/>
      <c r="AZ715" s="16"/>
    </row>
    <row r="716" ht="15.75" customHeight="1">
      <c r="A716" s="90" t="str">
        <f>IF('Sample list'!$D716="","",CONCATENATE('Sample information'!B$16," #1"," ",'Sample list'!$M716))</f>
        <v>YB-4209 #1 </v>
      </c>
      <c r="B716" s="90" t="str">
        <f>IF('Sample list'!$D716="","",CONCATENATE('Sample information'!B$16,"-",'Sample list'!$D716))</f>
        <v>YB-4209-UNIFI1079-24</v>
      </c>
      <c r="C716" s="91" t="s">
        <v>977</v>
      </c>
      <c r="D716" s="91" t="s">
        <v>1303</v>
      </c>
      <c r="E716" s="91" t="s">
        <v>115</v>
      </c>
      <c r="F716" s="82" t="s">
        <v>108</v>
      </c>
      <c r="G716" s="91">
        <v>25.7</v>
      </c>
      <c r="H716" s="91">
        <v>50.0</v>
      </c>
      <c r="I716" s="82"/>
      <c r="J716" s="82"/>
      <c r="K716" s="91" t="s">
        <v>852</v>
      </c>
      <c r="L716" s="90" t="str">
        <f t="array" ref="L716">IF('Sample list'!$I716="",CONCATENATE("Custom (",'Sample list'!$K716,")"),IF('Sample list'!$I716="No index","Custom (None)",INDEX(Index!$C$3:$V$230,MATCH('Sample list'!$J716,Index!$B$3:$B$230,0),MATCH('Sample list'!$I716,Index!$C$2:$V$2,0))))</f>
        <v>Custom (CGATCTGCAG-GTGGACTGTC)</v>
      </c>
      <c r="M716" s="84"/>
      <c r="N716" s="73" t="s">
        <v>110</v>
      </c>
      <c r="O716" s="84" t="s">
        <v>211</v>
      </c>
      <c r="P716" s="71">
        <f>IF('Sample list'!$D716="","",'Sample list'!$H716)</f>
        <v>50</v>
      </c>
      <c r="Q716" s="71">
        <f>IF('Sample list'!$D716="","",'Sample list'!$G716*'Sample list'!$H716)</f>
        <v>1285</v>
      </c>
      <c r="R716" s="82" t="s">
        <v>1270</v>
      </c>
      <c r="S716" s="82" t="str">
        <f>IF('Sample list'!$D716="","",CONCATENATE('Sample information'!$B$16,"_",'Sample list'!$R716,"_org_",'Sample list'!$M716))</f>
        <v>YB-4209_PL8_org_</v>
      </c>
      <c r="T716" s="72" t="str">
        <f>IF('Sample list'!$M716="","",(CONCATENATE(20,LEFT('Sample list'!$M716,2),"-",(MID('Sample list'!$M716,3,2)),"-",(RIGHT('Sample list'!$M716,2)))))</f>
        <v/>
      </c>
      <c r="U716" s="72" t="str">
        <f>IF('Sample list'!$D716="","",IF('Sample information'!$B$22="","RML",'Sample information'!$B$22))</f>
        <v>NEBNext Ultra II Library Prep</v>
      </c>
      <c r="V716" s="72" t="s">
        <v>112</v>
      </c>
      <c r="W716" s="73"/>
      <c r="X716" s="73"/>
      <c r="Y716" s="72"/>
      <c r="Z716" s="72"/>
      <c r="AA716" s="94"/>
      <c r="AB716" s="72"/>
      <c r="AC716" s="93"/>
      <c r="AD716" s="72"/>
      <c r="AE716" s="72"/>
      <c r="AF716" s="73"/>
      <c r="AG716" s="16"/>
      <c r="AH716" s="16"/>
      <c r="AI716" s="16"/>
      <c r="AJ716" s="16"/>
      <c r="AK716" s="16"/>
      <c r="AL716" s="16"/>
      <c r="AM716" s="16"/>
      <c r="AN716" s="16"/>
      <c r="AO716" s="16"/>
      <c r="AP716" s="16"/>
      <c r="AQ716" s="16"/>
      <c r="AR716" s="16"/>
      <c r="AS716" s="16"/>
      <c r="AT716" s="16"/>
      <c r="AU716" s="16"/>
      <c r="AV716" s="16"/>
      <c r="AW716" s="16"/>
      <c r="AX716" s="16"/>
      <c r="AY716" s="16"/>
      <c r="AZ716" s="16"/>
    </row>
    <row r="717" ht="15.75" customHeight="1">
      <c r="A717" s="90" t="str">
        <f>IF('Sample list'!$D717="","",CONCATENATE('Sample information'!B$16," #1"," ",'Sample list'!$M717))</f>
        <v>YB-4209 #1 </v>
      </c>
      <c r="B717" s="90" t="str">
        <f>IF('Sample list'!$D717="","",CONCATENATE('Sample information'!B$16,"-",'Sample list'!$D717))</f>
        <v>YB-4209-UNIFI1080-24</v>
      </c>
      <c r="C717" s="91" t="s">
        <v>977</v>
      </c>
      <c r="D717" s="91" t="s">
        <v>1304</v>
      </c>
      <c r="E717" s="91" t="s">
        <v>115</v>
      </c>
      <c r="F717" s="82" t="s">
        <v>108</v>
      </c>
      <c r="G717" s="91">
        <v>25.7</v>
      </c>
      <c r="H717" s="91">
        <v>50.0</v>
      </c>
      <c r="I717" s="82"/>
      <c r="J717" s="82"/>
      <c r="K717" s="91" t="s">
        <v>854</v>
      </c>
      <c r="L717" s="90" t="str">
        <f t="array" ref="L717">IF('Sample list'!$I717="",CONCATENATE("Custom (",'Sample list'!$K717,")"),IF('Sample list'!$I717="No index","Custom (None)",INDEX(Index!$C$3:$V$230,MATCH('Sample list'!$J717,Index!$B$3:$B$230,0),MATCH('Sample list'!$I717,Index!$C$2:$V$2,0))))</f>
        <v>Custom (CATAACGGTT-TAGAGTGTCT)</v>
      </c>
      <c r="M717" s="84"/>
      <c r="N717" s="73" t="s">
        <v>110</v>
      </c>
      <c r="O717" s="84" t="s">
        <v>214</v>
      </c>
      <c r="P717" s="71">
        <f>IF('Sample list'!$D717="","",'Sample list'!$H717)</f>
        <v>50</v>
      </c>
      <c r="Q717" s="71">
        <f>IF('Sample list'!$D717="","",'Sample list'!$G717*'Sample list'!$H717)</f>
        <v>1285</v>
      </c>
      <c r="R717" s="82" t="s">
        <v>1270</v>
      </c>
      <c r="S717" s="82" t="str">
        <f>IF('Sample list'!$D717="","",CONCATENATE('Sample information'!$B$16,"_",'Sample list'!$R717,"_org_",'Sample list'!$M717))</f>
        <v>YB-4209_PL8_org_</v>
      </c>
      <c r="T717" s="72" t="str">
        <f>IF('Sample list'!$M717="","",(CONCATENATE(20,LEFT('Sample list'!$M717,2),"-",(MID('Sample list'!$M717,3,2)),"-",(RIGHT('Sample list'!$M717,2)))))</f>
        <v/>
      </c>
      <c r="U717" s="72" t="str">
        <f>IF('Sample list'!$D717="","",IF('Sample information'!$B$22="","RML",'Sample information'!$B$22))</f>
        <v>NEBNext Ultra II Library Prep</v>
      </c>
      <c r="V717" s="72" t="s">
        <v>112</v>
      </c>
      <c r="W717" s="73"/>
      <c r="X717" s="73"/>
      <c r="Y717" s="72"/>
      <c r="Z717" s="72"/>
      <c r="AA717" s="94"/>
      <c r="AB717" s="72"/>
      <c r="AC717" s="93"/>
      <c r="AD717" s="72"/>
      <c r="AE717" s="72"/>
      <c r="AF717" s="73"/>
      <c r="AG717" s="16"/>
      <c r="AH717" s="16"/>
      <c r="AI717" s="16"/>
      <c r="AJ717" s="16"/>
      <c r="AK717" s="16"/>
      <c r="AL717" s="16"/>
      <c r="AM717" s="16"/>
      <c r="AN717" s="16"/>
      <c r="AO717" s="16"/>
      <c r="AP717" s="16"/>
      <c r="AQ717" s="16"/>
      <c r="AR717" s="16"/>
      <c r="AS717" s="16"/>
      <c r="AT717" s="16"/>
      <c r="AU717" s="16"/>
      <c r="AV717" s="16"/>
      <c r="AW717" s="16"/>
      <c r="AX717" s="16"/>
      <c r="AY717" s="16"/>
      <c r="AZ717" s="16"/>
    </row>
    <row r="718" ht="15.75" customHeight="1">
      <c r="A718" s="90" t="str">
        <f>IF('Sample list'!$D718="","",CONCATENATE('Sample information'!B$16," #1"," ",'Sample list'!$M718))</f>
        <v>YB-4209 #1 </v>
      </c>
      <c r="B718" s="90" t="str">
        <f>IF('Sample list'!$D718="","",CONCATENATE('Sample information'!B$16,"-",'Sample list'!$D718))</f>
        <v>YB-4209-UNIFI1081-24</v>
      </c>
      <c r="C718" s="91" t="s">
        <v>977</v>
      </c>
      <c r="D718" s="91" t="s">
        <v>1305</v>
      </c>
      <c r="E718" s="91" t="s">
        <v>115</v>
      </c>
      <c r="F718" s="82" t="s">
        <v>108</v>
      </c>
      <c r="G718" s="91">
        <v>25.7</v>
      </c>
      <c r="H718" s="91">
        <v>50.0</v>
      </c>
      <c r="I718" s="82"/>
      <c r="J718" s="82"/>
      <c r="K718" s="91" t="s">
        <v>856</v>
      </c>
      <c r="L718" s="90" t="str">
        <f t="array" ref="L718">IF('Sample list'!$I718="",CONCATENATE("Custom (",'Sample list'!$K718,")"),IF('Sample list'!$I718="No index","Custom (None)",INDEX(Index!$C$3:$V$230,MATCH('Sample list'!$J718,Index!$B$3:$B$230,0),MATCH('Sample list'!$I718,Index!$C$2:$V$2,0))))</f>
        <v>Custom (TATGATGTGG-TTGTGCTTGG)</v>
      </c>
      <c r="M718" s="84"/>
      <c r="N718" s="73" t="s">
        <v>110</v>
      </c>
      <c r="O718" s="84" t="s">
        <v>217</v>
      </c>
      <c r="P718" s="71">
        <f>IF('Sample list'!$D718="","",'Sample list'!$H718)</f>
        <v>50</v>
      </c>
      <c r="Q718" s="71">
        <f>IF('Sample list'!$D718="","",'Sample list'!$G718*'Sample list'!$H718)</f>
        <v>1285</v>
      </c>
      <c r="R718" s="82" t="s">
        <v>1270</v>
      </c>
      <c r="S718" s="82" t="str">
        <f>IF('Sample list'!$D718="","",CONCATENATE('Sample information'!$B$16,"_",'Sample list'!$R718,"_org_",'Sample list'!$M718))</f>
        <v>YB-4209_PL8_org_</v>
      </c>
      <c r="T718" s="72" t="str">
        <f>IF('Sample list'!$M718="","",(CONCATENATE(20,LEFT('Sample list'!$M718,2),"-",(MID('Sample list'!$M718,3,2)),"-",(RIGHT('Sample list'!$M718,2)))))</f>
        <v/>
      </c>
      <c r="U718" s="72" t="str">
        <f>IF('Sample list'!$D718="","",IF('Sample information'!$B$22="","RML",'Sample information'!$B$22))</f>
        <v>NEBNext Ultra II Library Prep</v>
      </c>
      <c r="V718" s="72" t="s">
        <v>112</v>
      </c>
      <c r="W718" s="73"/>
      <c r="X718" s="73"/>
      <c r="Y718" s="72"/>
      <c r="Z718" s="72"/>
      <c r="AA718" s="94"/>
      <c r="AB718" s="72"/>
      <c r="AC718" s="93"/>
      <c r="AD718" s="72"/>
      <c r="AE718" s="72"/>
      <c r="AF718" s="73"/>
      <c r="AG718" s="16"/>
      <c r="AH718" s="16"/>
      <c r="AI718" s="16"/>
      <c r="AJ718" s="16"/>
      <c r="AK718" s="16"/>
      <c r="AL718" s="16"/>
      <c r="AM718" s="16"/>
      <c r="AN718" s="16"/>
      <c r="AO718" s="16"/>
      <c r="AP718" s="16"/>
      <c r="AQ718" s="16"/>
      <c r="AR718" s="16"/>
      <c r="AS718" s="16"/>
      <c r="AT718" s="16"/>
      <c r="AU718" s="16"/>
      <c r="AV718" s="16"/>
      <c r="AW718" s="16"/>
      <c r="AX718" s="16"/>
      <c r="AY718" s="16"/>
      <c r="AZ718" s="16"/>
    </row>
    <row r="719" ht="15.75" customHeight="1">
      <c r="A719" s="90" t="str">
        <f>IF('Sample list'!$D719="","",CONCATENATE('Sample information'!B$16," #1"," ",'Sample list'!$M719))</f>
        <v>YB-4209 #1 </v>
      </c>
      <c r="B719" s="90" t="str">
        <f>IF('Sample list'!$D719="","",CONCATENATE('Sample information'!B$16,"-",'Sample list'!$D719))</f>
        <v>YB-4209-UNIFI1082-24</v>
      </c>
      <c r="C719" s="91" t="s">
        <v>977</v>
      </c>
      <c r="D719" s="91" t="s">
        <v>1306</v>
      </c>
      <c r="E719" s="91" t="s">
        <v>115</v>
      </c>
      <c r="F719" s="82" t="s">
        <v>108</v>
      </c>
      <c r="G719" s="91">
        <v>25.7</v>
      </c>
      <c r="H719" s="91">
        <v>50.0</v>
      </c>
      <c r="I719" s="82"/>
      <c r="J719" s="82"/>
      <c r="K719" s="91" t="s">
        <v>858</v>
      </c>
      <c r="L719" s="90" t="str">
        <f t="array" ref="L719">IF('Sample list'!$I719="",CONCATENATE("Custom (",'Sample list'!$K719,")"),IF('Sample list'!$I719="No index","Custom (None)",INDEX(Index!$C$3:$V$230,MATCH('Sample list'!$J719,Index!$B$3:$B$230,0),MATCH('Sample list'!$I719,Index!$C$2:$V$2,0))))</f>
        <v>Custom (GATTCGTTGT-GACTGTACGG)</v>
      </c>
      <c r="M719" s="84"/>
      <c r="N719" s="73" t="s">
        <v>110</v>
      </c>
      <c r="O719" s="84" t="s">
        <v>220</v>
      </c>
      <c r="P719" s="71">
        <f>IF('Sample list'!$D719="","",'Sample list'!$H719)</f>
        <v>50</v>
      </c>
      <c r="Q719" s="71">
        <f>IF('Sample list'!$D719="","",'Sample list'!$G719*'Sample list'!$H719)</f>
        <v>1285</v>
      </c>
      <c r="R719" s="82" t="s">
        <v>1270</v>
      </c>
      <c r="S719" s="82" t="str">
        <f>IF('Sample list'!$D719="","",CONCATENATE('Sample information'!$B$16,"_",'Sample list'!$R719,"_org_",'Sample list'!$M719))</f>
        <v>YB-4209_PL8_org_</v>
      </c>
      <c r="T719" s="72" t="str">
        <f>IF('Sample list'!$M719="","",(CONCATENATE(20,LEFT('Sample list'!$M719,2),"-",(MID('Sample list'!$M719,3,2)),"-",(RIGHT('Sample list'!$M719,2)))))</f>
        <v/>
      </c>
      <c r="U719" s="72" t="str">
        <f>IF('Sample list'!$D719="","",IF('Sample information'!$B$22="","RML",'Sample information'!$B$22))</f>
        <v>NEBNext Ultra II Library Prep</v>
      </c>
      <c r="V719" s="72" t="s">
        <v>112</v>
      </c>
      <c r="W719" s="73"/>
      <c r="X719" s="73"/>
      <c r="Y719" s="72"/>
      <c r="Z719" s="72"/>
      <c r="AA719" s="94"/>
      <c r="AB719" s="72"/>
      <c r="AC719" s="93"/>
      <c r="AD719" s="72"/>
      <c r="AE719" s="72"/>
      <c r="AF719" s="73"/>
      <c r="AG719" s="16"/>
      <c r="AH719" s="16"/>
      <c r="AI719" s="16"/>
      <c r="AJ719" s="16"/>
      <c r="AK719" s="16"/>
      <c r="AL719" s="16"/>
      <c r="AM719" s="16"/>
      <c r="AN719" s="16"/>
      <c r="AO719" s="16"/>
      <c r="AP719" s="16"/>
      <c r="AQ719" s="16"/>
      <c r="AR719" s="16"/>
      <c r="AS719" s="16"/>
      <c r="AT719" s="16"/>
      <c r="AU719" s="16"/>
      <c r="AV719" s="16"/>
      <c r="AW719" s="16"/>
      <c r="AX719" s="16"/>
      <c r="AY719" s="16"/>
      <c r="AZ719" s="16"/>
    </row>
    <row r="720" ht="15.75" customHeight="1">
      <c r="A720" s="90" t="str">
        <f>IF('Sample list'!$D720="","",CONCATENATE('Sample information'!B$16," #1"," ",'Sample list'!$M720))</f>
        <v>YB-4209 #1 </v>
      </c>
      <c r="B720" s="90" t="str">
        <f>IF('Sample list'!$D720="","",CONCATENATE('Sample information'!B$16,"-",'Sample list'!$D720))</f>
        <v>YB-4209-UNIFI1083-24</v>
      </c>
      <c r="C720" s="91" t="s">
        <v>977</v>
      </c>
      <c r="D720" s="91" t="s">
        <v>1307</v>
      </c>
      <c r="E720" s="91" t="s">
        <v>115</v>
      </c>
      <c r="F720" s="82" t="s">
        <v>108</v>
      </c>
      <c r="G720" s="91">
        <v>25.7</v>
      </c>
      <c r="H720" s="91">
        <v>50.0</v>
      </c>
      <c r="I720" s="82"/>
      <c r="J720" s="82"/>
      <c r="K720" s="91" t="s">
        <v>860</v>
      </c>
      <c r="L720" s="90" t="str">
        <f t="array" ref="L720">IF('Sample list'!$I720="",CONCATENATE("Custom (",'Sample list'!$K720,")"),IF('Sample list'!$I720="No index","Custom (None)",INDEX(Index!$C$3:$V$230,MATCH('Sample list'!$J720,Index!$B$3:$B$230,0),MATCH('Sample list'!$I720,Index!$C$2:$V$2,0))))</f>
        <v>Custom (CTCACTTGTT-AGTTACGCAT)</v>
      </c>
      <c r="M720" s="84"/>
      <c r="N720" s="73" t="s">
        <v>110</v>
      </c>
      <c r="O720" s="84" t="s">
        <v>223</v>
      </c>
      <c r="P720" s="71">
        <f>IF('Sample list'!$D720="","",'Sample list'!$H720)</f>
        <v>50</v>
      </c>
      <c r="Q720" s="71">
        <f>IF('Sample list'!$D720="","",'Sample list'!$G720*'Sample list'!$H720)</f>
        <v>1285</v>
      </c>
      <c r="R720" s="82" t="s">
        <v>1270</v>
      </c>
      <c r="S720" s="82" t="str">
        <f>IF('Sample list'!$D720="","",CONCATENATE('Sample information'!$B$16,"_",'Sample list'!$R720,"_org_",'Sample list'!$M720))</f>
        <v>YB-4209_PL8_org_</v>
      </c>
      <c r="T720" s="72" t="str">
        <f>IF('Sample list'!$M720="","",(CONCATENATE(20,LEFT('Sample list'!$M720,2),"-",(MID('Sample list'!$M720,3,2)),"-",(RIGHT('Sample list'!$M720,2)))))</f>
        <v/>
      </c>
      <c r="U720" s="72" t="str">
        <f>IF('Sample list'!$D720="","",IF('Sample information'!$B$22="","RML",'Sample information'!$B$22))</f>
        <v>NEBNext Ultra II Library Prep</v>
      </c>
      <c r="V720" s="72" t="s">
        <v>112</v>
      </c>
      <c r="W720" s="73"/>
      <c r="X720" s="73"/>
      <c r="Y720" s="72"/>
      <c r="Z720" s="72"/>
      <c r="AA720" s="94"/>
      <c r="AB720" s="72"/>
      <c r="AC720" s="93"/>
      <c r="AD720" s="72"/>
      <c r="AE720" s="72"/>
      <c r="AF720" s="73"/>
      <c r="AG720" s="16"/>
      <c r="AH720" s="16"/>
      <c r="AI720" s="16"/>
      <c r="AJ720" s="16"/>
      <c r="AK720" s="16"/>
      <c r="AL720" s="16"/>
      <c r="AM720" s="16"/>
      <c r="AN720" s="16"/>
      <c r="AO720" s="16"/>
      <c r="AP720" s="16"/>
      <c r="AQ720" s="16"/>
      <c r="AR720" s="16"/>
      <c r="AS720" s="16"/>
      <c r="AT720" s="16"/>
      <c r="AU720" s="16"/>
      <c r="AV720" s="16"/>
      <c r="AW720" s="16"/>
      <c r="AX720" s="16"/>
      <c r="AY720" s="16"/>
      <c r="AZ720" s="16"/>
    </row>
    <row r="721" ht="15.75" customHeight="1">
      <c r="A721" s="90" t="str">
        <f>IF('Sample list'!$D721="","",CONCATENATE('Sample information'!B$16," #1"," ",'Sample list'!$M721))</f>
        <v>YB-4209 #1 </v>
      </c>
      <c r="B721" s="90" t="str">
        <f>IF('Sample list'!$D721="","",CONCATENATE('Sample information'!B$16,"-",'Sample list'!$D721))</f>
        <v>YB-4209-UNIFI1084-24</v>
      </c>
      <c r="C721" s="91" t="s">
        <v>977</v>
      </c>
      <c r="D721" s="91" t="s">
        <v>1308</v>
      </c>
      <c r="E721" s="91" t="s">
        <v>115</v>
      </c>
      <c r="F721" s="82" t="s">
        <v>108</v>
      </c>
      <c r="G721" s="91">
        <v>25.7</v>
      </c>
      <c r="H721" s="91">
        <v>50.0</v>
      </c>
      <c r="I721" s="82"/>
      <c r="J721" s="82"/>
      <c r="K721" s="91" t="s">
        <v>862</v>
      </c>
      <c r="L721" s="90" t="str">
        <f t="array" ref="L721">IF('Sample list'!$I721="",CONCATENATE("Custom (",'Sample list'!$K721,")"),IF('Sample list'!$I721="No index","Custom (None)",INDEX(Index!$C$3:$V$230,MATCH('Sample list'!$J721,Index!$B$3:$B$230,0),MATCH('Sample list'!$I721,Index!$C$2:$V$2,0))))</f>
        <v>Custom (AGAACCTGGC-AGCGCACATA)</v>
      </c>
      <c r="M721" s="84"/>
      <c r="N721" s="73" t="s">
        <v>110</v>
      </c>
      <c r="O721" s="84" t="s">
        <v>226</v>
      </c>
      <c r="P721" s="71">
        <f>IF('Sample list'!$D721="","",'Sample list'!$H721)</f>
        <v>50</v>
      </c>
      <c r="Q721" s="71">
        <f>IF('Sample list'!$D721="","",'Sample list'!$G721*'Sample list'!$H721)</f>
        <v>1285</v>
      </c>
      <c r="R721" s="82" t="s">
        <v>1270</v>
      </c>
      <c r="S721" s="82" t="str">
        <f>IF('Sample list'!$D721="","",CONCATENATE('Sample information'!$B$16,"_",'Sample list'!$R721,"_org_",'Sample list'!$M721))</f>
        <v>YB-4209_PL8_org_</v>
      </c>
      <c r="T721" s="72" t="str">
        <f>IF('Sample list'!$M721="","",(CONCATENATE(20,LEFT('Sample list'!$M721,2),"-",(MID('Sample list'!$M721,3,2)),"-",(RIGHT('Sample list'!$M721,2)))))</f>
        <v/>
      </c>
      <c r="U721" s="72" t="str">
        <f>IF('Sample list'!$D721="","",IF('Sample information'!$B$22="","RML",'Sample information'!$B$22))</f>
        <v>NEBNext Ultra II Library Prep</v>
      </c>
      <c r="V721" s="72" t="s">
        <v>112</v>
      </c>
      <c r="W721" s="73"/>
      <c r="X721" s="73"/>
      <c r="Y721" s="72"/>
      <c r="Z721" s="72"/>
      <c r="AA721" s="94"/>
      <c r="AB721" s="72"/>
      <c r="AC721" s="93"/>
      <c r="AD721" s="72"/>
      <c r="AE721" s="72"/>
      <c r="AF721" s="73"/>
      <c r="AG721" s="16"/>
      <c r="AH721" s="16"/>
      <c r="AI721" s="16"/>
      <c r="AJ721" s="16"/>
      <c r="AK721" s="16"/>
      <c r="AL721" s="16"/>
      <c r="AM721" s="16"/>
      <c r="AN721" s="16"/>
      <c r="AO721" s="16"/>
      <c r="AP721" s="16"/>
      <c r="AQ721" s="16"/>
      <c r="AR721" s="16"/>
      <c r="AS721" s="16"/>
      <c r="AT721" s="16"/>
      <c r="AU721" s="16"/>
      <c r="AV721" s="16"/>
      <c r="AW721" s="16"/>
      <c r="AX721" s="16"/>
      <c r="AY721" s="16"/>
      <c r="AZ721" s="16"/>
    </row>
    <row r="722" ht="15.75" customHeight="1">
      <c r="A722" s="90" t="str">
        <f>IF('Sample list'!$D722="","",CONCATENATE('Sample information'!B$16," #1"," ",'Sample list'!$M722))</f>
        <v>YB-4209 #1 </v>
      </c>
      <c r="B722" s="90" t="str">
        <f>IF('Sample list'!$D722="","",CONCATENATE('Sample information'!B$16,"-",'Sample list'!$D722))</f>
        <v>YB-4209-UNIFI1085-24</v>
      </c>
      <c r="C722" s="91" t="s">
        <v>977</v>
      </c>
      <c r="D722" s="91" t="s">
        <v>1309</v>
      </c>
      <c r="E722" s="91" t="s">
        <v>115</v>
      </c>
      <c r="F722" s="82" t="s">
        <v>108</v>
      </c>
      <c r="G722" s="91">
        <v>25.7</v>
      </c>
      <c r="H722" s="91">
        <v>50.0</v>
      </c>
      <c r="I722" s="82"/>
      <c r="J722" s="82"/>
      <c r="K722" s="91" t="s">
        <v>864</v>
      </c>
      <c r="L722" s="90" t="str">
        <f t="array" ref="L722">IF('Sample list'!$I722="",CONCATENATE("Custom (",'Sample list'!$K722,")"),IF('Sample list'!$I722="No index","Custom (None)",INDEX(Index!$C$3:$V$230,MATCH('Sample list'!$J722,Index!$B$3:$B$230,0),MATCH('Sample list'!$I722,Index!$C$2:$V$2,0))))</f>
        <v>Custom (CTCTGAGAAG-TGACGCTTAG)</v>
      </c>
      <c r="M722" s="84"/>
      <c r="N722" s="73" t="s">
        <v>110</v>
      </c>
      <c r="O722" s="84" t="s">
        <v>229</v>
      </c>
      <c r="P722" s="71">
        <f>IF('Sample list'!$D722="","",'Sample list'!$H722)</f>
        <v>50</v>
      </c>
      <c r="Q722" s="71">
        <f>IF('Sample list'!$D722="","",'Sample list'!$G722*'Sample list'!$H722)</f>
        <v>1285</v>
      </c>
      <c r="R722" s="82" t="s">
        <v>1270</v>
      </c>
      <c r="S722" s="82" t="str">
        <f>IF('Sample list'!$D722="","",CONCATENATE('Sample information'!$B$16,"_",'Sample list'!$R722,"_org_",'Sample list'!$M722))</f>
        <v>YB-4209_PL8_org_</v>
      </c>
      <c r="T722" s="72" t="str">
        <f>IF('Sample list'!$M722="","",(CONCATENATE(20,LEFT('Sample list'!$M722,2),"-",(MID('Sample list'!$M722,3,2)),"-",(RIGHT('Sample list'!$M722,2)))))</f>
        <v/>
      </c>
      <c r="U722" s="72" t="str">
        <f>IF('Sample list'!$D722="","",IF('Sample information'!$B$22="","RML",'Sample information'!$B$22))</f>
        <v>NEBNext Ultra II Library Prep</v>
      </c>
      <c r="V722" s="72" t="s">
        <v>112</v>
      </c>
      <c r="W722" s="73"/>
      <c r="X722" s="73"/>
      <c r="Y722" s="72"/>
      <c r="Z722" s="72"/>
      <c r="AA722" s="94"/>
      <c r="AB722" s="72"/>
      <c r="AC722" s="93"/>
      <c r="AD722" s="72"/>
      <c r="AE722" s="72"/>
      <c r="AF722" s="73"/>
      <c r="AG722" s="16"/>
      <c r="AH722" s="16"/>
      <c r="AI722" s="16"/>
      <c r="AJ722" s="16"/>
      <c r="AK722" s="16"/>
      <c r="AL722" s="16"/>
      <c r="AM722" s="16"/>
      <c r="AN722" s="16"/>
      <c r="AO722" s="16"/>
      <c r="AP722" s="16"/>
      <c r="AQ722" s="16"/>
      <c r="AR722" s="16"/>
      <c r="AS722" s="16"/>
      <c r="AT722" s="16"/>
      <c r="AU722" s="16"/>
      <c r="AV722" s="16"/>
      <c r="AW722" s="16"/>
      <c r="AX722" s="16"/>
      <c r="AY722" s="16"/>
      <c r="AZ722" s="16"/>
    </row>
    <row r="723" ht="15.75" customHeight="1">
      <c r="A723" s="90" t="str">
        <f>IF('Sample list'!$D723="","",CONCATENATE('Sample information'!B$16," #1"," ",'Sample list'!$M723))</f>
        <v>YB-4209 #1 </v>
      </c>
      <c r="B723" s="90" t="str">
        <f>IF('Sample list'!$D723="","",CONCATENATE('Sample information'!B$16,"-",'Sample list'!$D723))</f>
        <v>YB-4209-UNIFI1086-24</v>
      </c>
      <c r="C723" s="91" t="s">
        <v>977</v>
      </c>
      <c r="D723" s="91" t="s">
        <v>1310</v>
      </c>
      <c r="E723" s="91" t="s">
        <v>115</v>
      </c>
      <c r="F723" s="82" t="s">
        <v>108</v>
      </c>
      <c r="G723" s="91">
        <v>25.7</v>
      </c>
      <c r="H723" s="91">
        <v>50.0</v>
      </c>
      <c r="I723" s="82"/>
      <c r="J723" s="82"/>
      <c r="K723" s="91" t="s">
        <v>866</v>
      </c>
      <c r="L723" s="90" t="str">
        <f t="array" ref="L723">IF('Sample list'!$I723="",CONCATENATE("Custom (",'Sample list'!$K723,")"),IF('Sample list'!$I723="No index","Custom (None)",INDEX(Index!$C$3:$V$230,MATCH('Sample list'!$J723,Index!$B$3:$B$230,0),MATCH('Sample list'!$I723,Index!$C$2:$V$2,0))))</f>
        <v>Custom (AGGTTATGTC-ATCCTAACAG)</v>
      </c>
      <c r="M723" s="84"/>
      <c r="N723" s="73" t="s">
        <v>110</v>
      </c>
      <c r="O723" s="84" t="s">
        <v>232</v>
      </c>
      <c r="P723" s="71">
        <f>IF('Sample list'!$D723="","",'Sample list'!$H723)</f>
        <v>50</v>
      </c>
      <c r="Q723" s="71">
        <f>IF('Sample list'!$D723="","",'Sample list'!$G723*'Sample list'!$H723)</f>
        <v>1285</v>
      </c>
      <c r="R723" s="82" t="s">
        <v>1270</v>
      </c>
      <c r="S723" s="82" t="str">
        <f>IF('Sample list'!$D723="","",CONCATENATE('Sample information'!$B$16,"_",'Sample list'!$R723,"_org_",'Sample list'!$M723))</f>
        <v>YB-4209_PL8_org_</v>
      </c>
      <c r="T723" s="72" t="str">
        <f>IF('Sample list'!$M723="","",(CONCATENATE(20,LEFT('Sample list'!$M723,2),"-",(MID('Sample list'!$M723,3,2)),"-",(RIGHT('Sample list'!$M723,2)))))</f>
        <v/>
      </c>
      <c r="U723" s="72" t="str">
        <f>IF('Sample list'!$D723="","",IF('Sample information'!$B$22="","RML",'Sample information'!$B$22))</f>
        <v>NEBNext Ultra II Library Prep</v>
      </c>
      <c r="V723" s="72" t="s">
        <v>112</v>
      </c>
      <c r="W723" s="73"/>
      <c r="X723" s="73"/>
      <c r="Y723" s="72"/>
      <c r="Z723" s="72"/>
      <c r="AA723" s="94"/>
      <c r="AB723" s="72"/>
      <c r="AC723" s="93"/>
      <c r="AD723" s="72"/>
      <c r="AE723" s="72"/>
      <c r="AF723" s="73"/>
      <c r="AG723" s="16"/>
      <c r="AH723" s="16"/>
      <c r="AI723" s="16"/>
      <c r="AJ723" s="16"/>
      <c r="AK723" s="16"/>
      <c r="AL723" s="16"/>
      <c r="AM723" s="16"/>
      <c r="AN723" s="16"/>
      <c r="AO723" s="16"/>
      <c r="AP723" s="16"/>
      <c r="AQ723" s="16"/>
      <c r="AR723" s="16"/>
      <c r="AS723" s="16"/>
      <c r="AT723" s="16"/>
      <c r="AU723" s="16"/>
      <c r="AV723" s="16"/>
      <c r="AW723" s="16"/>
      <c r="AX723" s="16"/>
      <c r="AY723" s="16"/>
      <c r="AZ723" s="16"/>
    </row>
    <row r="724" ht="15.75" customHeight="1">
      <c r="A724" s="90" t="str">
        <f>IF('Sample list'!$D724="","",CONCATENATE('Sample information'!B$16," #1"," ",'Sample list'!$M724))</f>
        <v>YB-4209 #1 </v>
      </c>
      <c r="B724" s="90" t="str">
        <f>IF('Sample list'!$D724="","",CONCATENATE('Sample information'!B$16,"-",'Sample list'!$D724))</f>
        <v>YB-4209-UNIFI1087-24</v>
      </c>
      <c r="C724" s="91" t="s">
        <v>977</v>
      </c>
      <c r="D724" s="91" t="s">
        <v>1311</v>
      </c>
      <c r="E724" s="91" t="s">
        <v>115</v>
      </c>
      <c r="F724" s="82" t="s">
        <v>108</v>
      </c>
      <c r="G724" s="91">
        <v>25.7</v>
      </c>
      <c r="H724" s="91">
        <v>50.0</v>
      </c>
      <c r="I724" s="82"/>
      <c r="J724" s="82"/>
      <c r="K724" s="91" t="s">
        <v>868</v>
      </c>
      <c r="L724" s="90" t="str">
        <f t="array" ref="L724">IF('Sample list'!$I724="",CONCATENATE("Custom (",'Sample list'!$K724,")"),IF('Sample list'!$I724="No index","Custom (None)",INDEX(Index!$C$3:$V$230,MATCH('Sample list'!$J724,Index!$B$3:$B$230,0),MATCH('Sample list'!$I724,Index!$C$2:$V$2,0))))</f>
        <v>Custom (GCAATGGATT-TCCGATGGTT)</v>
      </c>
      <c r="M724" s="84"/>
      <c r="N724" s="73" t="s">
        <v>110</v>
      </c>
      <c r="O724" s="84" t="s">
        <v>235</v>
      </c>
      <c r="P724" s="71">
        <f>IF('Sample list'!$D724="","",'Sample list'!$H724)</f>
        <v>50</v>
      </c>
      <c r="Q724" s="71">
        <f>IF('Sample list'!$D724="","",'Sample list'!$G724*'Sample list'!$H724)</f>
        <v>1285</v>
      </c>
      <c r="R724" s="82" t="s">
        <v>1270</v>
      </c>
      <c r="S724" s="82" t="str">
        <f>IF('Sample list'!$D724="","",CONCATENATE('Sample information'!$B$16,"_",'Sample list'!$R724,"_org_",'Sample list'!$M724))</f>
        <v>YB-4209_PL8_org_</v>
      </c>
      <c r="T724" s="72" t="str">
        <f>IF('Sample list'!$M724="","",(CONCATENATE(20,LEFT('Sample list'!$M724,2),"-",(MID('Sample list'!$M724,3,2)),"-",(RIGHT('Sample list'!$M724,2)))))</f>
        <v/>
      </c>
      <c r="U724" s="72" t="str">
        <f>IF('Sample list'!$D724="","",IF('Sample information'!$B$22="","RML",'Sample information'!$B$22))</f>
        <v>NEBNext Ultra II Library Prep</v>
      </c>
      <c r="V724" s="72" t="s">
        <v>112</v>
      </c>
      <c r="W724" s="73"/>
      <c r="X724" s="73"/>
      <c r="Y724" s="72"/>
      <c r="Z724" s="72"/>
      <c r="AA724" s="94"/>
      <c r="AB724" s="72"/>
      <c r="AC724" s="93"/>
      <c r="AD724" s="72"/>
      <c r="AE724" s="72"/>
      <c r="AF724" s="73"/>
      <c r="AG724" s="16"/>
      <c r="AH724" s="16"/>
      <c r="AI724" s="16"/>
      <c r="AJ724" s="16"/>
      <c r="AK724" s="16"/>
      <c r="AL724" s="16"/>
      <c r="AM724" s="16"/>
      <c r="AN724" s="16"/>
      <c r="AO724" s="16"/>
      <c r="AP724" s="16"/>
      <c r="AQ724" s="16"/>
      <c r="AR724" s="16"/>
      <c r="AS724" s="16"/>
      <c r="AT724" s="16"/>
      <c r="AU724" s="16"/>
      <c r="AV724" s="16"/>
      <c r="AW724" s="16"/>
      <c r="AX724" s="16"/>
      <c r="AY724" s="16"/>
      <c r="AZ724" s="16"/>
    </row>
    <row r="725" ht="15.75" customHeight="1">
      <c r="A725" s="90" t="str">
        <f>IF('Sample list'!$D725="","",CONCATENATE('Sample information'!B$16," #1"," ",'Sample list'!$M725))</f>
        <v>YB-4209 #1 </v>
      </c>
      <c r="B725" s="90" t="str">
        <f>IF('Sample list'!$D725="","",CONCATENATE('Sample information'!B$16,"-",'Sample list'!$D725))</f>
        <v>YB-4209-UNIFI1088-24</v>
      </c>
      <c r="C725" s="91" t="s">
        <v>977</v>
      </c>
      <c r="D725" s="91" t="s">
        <v>1312</v>
      </c>
      <c r="E725" s="91" t="s">
        <v>115</v>
      </c>
      <c r="F725" s="82" t="s">
        <v>108</v>
      </c>
      <c r="G725" s="91">
        <v>25.7</v>
      </c>
      <c r="H725" s="91">
        <v>50.0</v>
      </c>
      <c r="I725" s="82"/>
      <c r="J725" s="82"/>
      <c r="K725" s="91" t="s">
        <v>870</v>
      </c>
      <c r="L725" s="90" t="str">
        <f t="array" ref="L725">IF('Sample list'!$I725="",CONCATENATE("Custom (",'Sample list'!$K725,")"),IF('Sample list'!$I725="No index","Custom (None)",INDEX(Index!$C$3:$V$230,MATCH('Sample list'!$J725,Index!$B$3:$B$230,0),MATCH('Sample list'!$I725,Index!$C$2:$V$2,0))))</f>
        <v>Custom (TAGAATTGCG-ATAGGTTGGA)</v>
      </c>
      <c r="M725" s="84"/>
      <c r="N725" s="73" t="s">
        <v>110</v>
      </c>
      <c r="O725" s="84" t="s">
        <v>238</v>
      </c>
      <c r="P725" s="71">
        <f>IF('Sample list'!$D725="","",'Sample list'!$H725)</f>
        <v>50</v>
      </c>
      <c r="Q725" s="71">
        <f>IF('Sample list'!$D725="","",'Sample list'!$G725*'Sample list'!$H725)</f>
        <v>1285</v>
      </c>
      <c r="R725" s="82" t="s">
        <v>1270</v>
      </c>
      <c r="S725" s="82" t="str">
        <f>IF('Sample list'!$D725="","",CONCATENATE('Sample information'!$B$16,"_",'Sample list'!$R725,"_org_",'Sample list'!$M725))</f>
        <v>YB-4209_PL8_org_</v>
      </c>
      <c r="T725" s="72" t="str">
        <f>IF('Sample list'!$M725="","",(CONCATENATE(20,LEFT('Sample list'!$M725,2),"-",(MID('Sample list'!$M725,3,2)),"-",(RIGHT('Sample list'!$M725,2)))))</f>
        <v/>
      </c>
      <c r="U725" s="72" t="str">
        <f>IF('Sample list'!$D725="","",IF('Sample information'!$B$22="","RML",'Sample information'!$B$22))</f>
        <v>NEBNext Ultra II Library Prep</v>
      </c>
      <c r="V725" s="72" t="s">
        <v>112</v>
      </c>
      <c r="W725" s="73"/>
      <c r="X725" s="73"/>
      <c r="Y725" s="72"/>
      <c r="Z725" s="72"/>
      <c r="AA725" s="94"/>
      <c r="AB725" s="72"/>
      <c r="AC725" s="93"/>
      <c r="AD725" s="72"/>
      <c r="AE725" s="72"/>
      <c r="AF725" s="73"/>
      <c r="AG725" s="16"/>
      <c r="AH725" s="16"/>
      <c r="AI725" s="16"/>
      <c r="AJ725" s="16"/>
      <c r="AK725" s="16"/>
      <c r="AL725" s="16"/>
      <c r="AM725" s="16"/>
      <c r="AN725" s="16"/>
      <c r="AO725" s="16"/>
      <c r="AP725" s="16"/>
      <c r="AQ725" s="16"/>
      <c r="AR725" s="16"/>
      <c r="AS725" s="16"/>
      <c r="AT725" s="16"/>
      <c r="AU725" s="16"/>
      <c r="AV725" s="16"/>
      <c r="AW725" s="16"/>
      <c r="AX725" s="16"/>
      <c r="AY725" s="16"/>
      <c r="AZ725" s="16"/>
    </row>
    <row r="726" ht="15.75" customHeight="1">
      <c r="A726" s="90" t="str">
        <f>IF('Sample list'!$D726="","",CONCATENATE('Sample information'!B$16," #1"," ",'Sample list'!$M726))</f>
        <v>YB-4209 #1 </v>
      </c>
      <c r="B726" s="90" t="str">
        <f>IF('Sample list'!$D726="","",CONCATENATE('Sample information'!B$16,"-",'Sample list'!$D726))</f>
        <v>YB-4209-UNIFI1089-24</v>
      </c>
      <c r="C726" s="91" t="s">
        <v>977</v>
      </c>
      <c r="D726" s="91" t="s">
        <v>1313</v>
      </c>
      <c r="E726" s="91" t="s">
        <v>115</v>
      </c>
      <c r="F726" s="82" t="s">
        <v>108</v>
      </c>
      <c r="G726" s="91">
        <v>25.7</v>
      </c>
      <c r="H726" s="91">
        <v>50.0</v>
      </c>
      <c r="I726" s="82"/>
      <c r="J726" s="82"/>
      <c r="K726" s="91" t="s">
        <v>872</v>
      </c>
      <c r="L726" s="90" t="str">
        <f t="array" ref="L726">IF('Sample list'!$I726="",CONCATENATE("Custom (",'Sample list'!$K726,")"),IF('Sample list'!$I726="No index","Custom (None)",INDEX(Index!$C$3:$V$230,MATCH('Sample list'!$J726,Index!$B$3:$B$230,0),MATCH('Sample list'!$I726,Index!$C$2:$V$2,0))))</f>
        <v>Custom (ATGGCAGACA-TCAAGATGCG)</v>
      </c>
      <c r="M726" s="84"/>
      <c r="N726" s="73" t="s">
        <v>110</v>
      </c>
      <c r="O726" s="84" t="s">
        <v>241</v>
      </c>
      <c r="P726" s="71">
        <f>IF('Sample list'!$D726="","",'Sample list'!$H726)</f>
        <v>50</v>
      </c>
      <c r="Q726" s="71">
        <f>IF('Sample list'!$D726="","",'Sample list'!$G726*'Sample list'!$H726)</f>
        <v>1285</v>
      </c>
      <c r="R726" s="82" t="s">
        <v>1270</v>
      </c>
      <c r="S726" s="82" t="str">
        <f>IF('Sample list'!$D726="","",CONCATENATE('Sample information'!$B$16,"_",'Sample list'!$R726,"_org_",'Sample list'!$M726))</f>
        <v>YB-4209_PL8_org_</v>
      </c>
      <c r="T726" s="72" t="str">
        <f>IF('Sample list'!$M726="","",(CONCATENATE(20,LEFT('Sample list'!$M726,2),"-",(MID('Sample list'!$M726,3,2)),"-",(RIGHT('Sample list'!$M726,2)))))</f>
        <v/>
      </c>
      <c r="U726" s="72" t="str">
        <f>IF('Sample list'!$D726="","",IF('Sample information'!$B$22="","RML",'Sample information'!$B$22))</f>
        <v>NEBNext Ultra II Library Prep</v>
      </c>
      <c r="V726" s="72" t="s">
        <v>112</v>
      </c>
      <c r="W726" s="73"/>
      <c r="X726" s="73"/>
      <c r="Y726" s="72"/>
      <c r="Z726" s="72"/>
      <c r="AA726" s="94"/>
      <c r="AB726" s="72"/>
      <c r="AC726" s="93"/>
      <c r="AD726" s="72"/>
      <c r="AE726" s="72"/>
      <c r="AF726" s="73"/>
      <c r="AG726" s="16"/>
      <c r="AH726" s="16"/>
      <c r="AI726" s="16"/>
      <c r="AJ726" s="16"/>
      <c r="AK726" s="16"/>
      <c r="AL726" s="16"/>
      <c r="AM726" s="16"/>
      <c r="AN726" s="16"/>
      <c r="AO726" s="16"/>
      <c r="AP726" s="16"/>
      <c r="AQ726" s="16"/>
      <c r="AR726" s="16"/>
      <c r="AS726" s="16"/>
      <c r="AT726" s="16"/>
      <c r="AU726" s="16"/>
      <c r="AV726" s="16"/>
      <c r="AW726" s="16"/>
      <c r="AX726" s="16"/>
      <c r="AY726" s="16"/>
      <c r="AZ726" s="16"/>
    </row>
    <row r="727" ht="15.75" customHeight="1">
      <c r="A727" s="90" t="str">
        <f>IF('Sample list'!$D727="","",CONCATENATE('Sample information'!B$16," #1"," ",'Sample list'!$M727))</f>
        <v>YB-4209 #1 </v>
      </c>
      <c r="B727" s="90" t="str">
        <f>IF('Sample list'!$D727="","",CONCATENATE('Sample information'!B$16,"-",'Sample list'!$D727))</f>
        <v>YB-4209-UNIFI1090-24</v>
      </c>
      <c r="C727" s="91" t="s">
        <v>977</v>
      </c>
      <c r="D727" s="91" t="s">
        <v>1314</v>
      </c>
      <c r="E727" s="91" t="s">
        <v>115</v>
      </c>
      <c r="F727" s="82" t="s">
        <v>108</v>
      </c>
      <c r="G727" s="91">
        <v>25.7</v>
      </c>
      <c r="H727" s="91">
        <v>50.0</v>
      </c>
      <c r="I727" s="82"/>
      <c r="J727" s="82"/>
      <c r="K727" s="91" t="s">
        <v>874</v>
      </c>
      <c r="L727" s="90" t="str">
        <f t="array" ref="L727">IF('Sample list'!$I727="",CONCATENATE("Custom (",'Sample list'!$K727,")"),IF('Sample list'!$I727="No index","Custom (None)",INDEX(Index!$C$3:$V$230,MATCH('Sample list'!$J727,Index!$B$3:$B$230,0),MATCH('Sample list'!$I727,Index!$C$2:$V$2,0))))</f>
        <v>Custom (GTGATCGTAT-ACATCGGTGT)</v>
      </c>
      <c r="M727" s="84"/>
      <c r="N727" s="73" t="s">
        <v>110</v>
      </c>
      <c r="O727" s="84" t="s">
        <v>244</v>
      </c>
      <c r="P727" s="71">
        <f>IF('Sample list'!$D727="","",'Sample list'!$H727)</f>
        <v>50</v>
      </c>
      <c r="Q727" s="71">
        <f>IF('Sample list'!$D727="","",'Sample list'!$G727*'Sample list'!$H727)</f>
        <v>1285</v>
      </c>
      <c r="R727" s="82" t="s">
        <v>1270</v>
      </c>
      <c r="S727" s="82" t="str">
        <f>IF('Sample list'!$D727="","",CONCATENATE('Sample information'!$B$16,"_",'Sample list'!$R727,"_org_",'Sample list'!$M727))</f>
        <v>YB-4209_PL8_org_</v>
      </c>
      <c r="T727" s="72" t="str">
        <f>IF('Sample list'!$M727="","",(CONCATENATE(20,LEFT('Sample list'!$M727,2),"-",(MID('Sample list'!$M727,3,2)),"-",(RIGHT('Sample list'!$M727,2)))))</f>
        <v/>
      </c>
      <c r="U727" s="72" t="str">
        <f>IF('Sample list'!$D727="","",IF('Sample information'!$B$22="","RML",'Sample information'!$B$22))</f>
        <v>NEBNext Ultra II Library Prep</v>
      </c>
      <c r="V727" s="72" t="s">
        <v>112</v>
      </c>
      <c r="W727" s="73"/>
      <c r="X727" s="73"/>
      <c r="Y727" s="72"/>
      <c r="Z727" s="72"/>
      <c r="AA727" s="94"/>
      <c r="AB727" s="72"/>
      <c r="AC727" s="93"/>
      <c r="AD727" s="72"/>
      <c r="AE727" s="72"/>
      <c r="AF727" s="73"/>
      <c r="AG727" s="16"/>
      <c r="AH727" s="16"/>
      <c r="AI727" s="16"/>
      <c r="AJ727" s="16"/>
      <c r="AK727" s="16"/>
      <c r="AL727" s="16"/>
      <c r="AM727" s="16"/>
      <c r="AN727" s="16"/>
      <c r="AO727" s="16"/>
      <c r="AP727" s="16"/>
      <c r="AQ727" s="16"/>
      <c r="AR727" s="16"/>
      <c r="AS727" s="16"/>
      <c r="AT727" s="16"/>
      <c r="AU727" s="16"/>
      <c r="AV727" s="16"/>
      <c r="AW727" s="16"/>
      <c r="AX727" s="16"/>
      <c r="AY727" s="16"/>
      <c r="AZ727" s="16"/>
    </row>
    <row r="728" ht="15.75" customHeight="1">
      <c r="A728" s="90" t="str">
        <f>IF('Sample list'!$D728="","",CONCATENATE('Sample information'!B$16," #1"," ",'Sample list'!$M728))</f>
        <v>YB-4209 #1 </v>
      </c>
      <c r="B728" s="90" t="str">
        <f>IF('Sample list'!$D728="","",CONCATENATE('Sample information'!B$16,"-",'Sample list'!$D728))</f>
        <v>YB-4209-UNIFI1091-24</v>
      </c>
      <c r="C728" s="91" t="s">
        <v>977</v>
      </c>
      <c r="D728" s="91" t="s">
        <v>1315</v>
      </c>
      <c r="E728" s="91" t="s">
        <v>115</v>
      </c>
      <c r="F728" s="82" t="s">
        <v>108</v>
      </c>
      <c r="G728" s="91">
        <v>25.7</v>
      </c>
      <c r="H728" s="91">
        <v>50.0</v>
      </c>
      <c r="I728" s="82"/>
      <c r="J728" s="82"/>
      <c r="K728" s="91" t="s">
        <v>876</v>
      </c>
      <c r="L728" s="90" t="str">
        <f t="array" ref="L728">IF('Sample list'!$I728="",CONCATENATE("Custom (",'Sample list'!$K728,")"),IF('Sample list'!$I728="No index","Custom (None)",INDEX(Index!$C$3:$V$230,MATCH('Sample list'!$J728,Index!$B$3:$B$230,0),MATCH('Sample list'!$I728,Index!$C$2:$V$2,0))))</f>
        <v>Custom (TCGTTAAGGC-GATGTCGGTC)</v>
      </c>
      <c r="M728" s="84"/>
      <c r="N728" s="73" t="s">
        <v>110</v>
      </c>
      <c r="O728" s="84" t="s">
        <v>247</v>
      </c>
      <c r="P728" s="71">
        <f>IF('Sample list'!$D728="","",'Sample list'!$H728)</f>
        <v>50</v>
      </c>
      <c r="Q728" s="71">
        <f>IF('Sample list'!$D728="","",'Sample list'!$G728*'Sample list'!$H728)</f>
        <v>1285</v>
      </c>
      <c r="R728" s="82" t="s">
        <v>1270</v>
      </c>
      <c r="S728" s="82" t="str">
        <f>IF('Sample list'!$D728="","",CONCATENATE('Sample information'!$B$16,"_",'Sample list'!$R728,"_org_",'Sample list'!$M728))</f>
        <v>YB-4209_PL8_org_</v>
      </c>
      <c r="T728" s="72" t="str">
        <f>IF('Sample list'!$M728="","",(CONCATENATE(20,LEFT('Sample list'!$M728,2),"-",(MID('Sample list'!$M728,3,2)),"-",(RIGHT('Sample list'!$M728,2)))))</f>
        <v/>
      </c>
      <c r="U728" s="72" t="str">
        <f>IF('Sample list'!$D728="","",IF('Sample information'!$B$22="","RML",'Sample information'!$B$22))</f>
        <v>NEBNext Ultra II Library Prep</v>
      </c>
      <c r="V728" s="72" t="s">
        <v>112</v>
      </c>
      <c r="W728" s="73"/>
      <c r="X728" s="73"/>
      <c r="Y728" s="72"/>
      <c r="Z728" s="72"/>
      <c r="AA728" s="94"/>
      <c r="AB728" s="72"/>
      <c r="AC728" s="93"/>
      <c r="AD728" s="72"/>
      <c r="AE728" s="72"/>
      <c r="AF728" s="73"/>
      <c r="AG728" s="16"/>
      <c r="AH728" s="16"/>
      <c r="AI728" s="16"/>
      <c r="AJ728" s="16"/>
      <c r="AK728" s="16"/>
      <c r="AL728" s="16"/>
      <c r="AM728" s="16"/>
      <c r="AN728" s="16"/>
      <c r="AO728" s="16"/>
      <c r="AP728" s="16"/>
      <c r="AQ728" s="16"/>
      <c r="AR728" s="16"/>
      <c r="AS728" s="16"/>
      <c r="AT728" s="16"/>
      <c r="AU728" s="16"/>
      <c r="AV728" s="16"/>
      <c r="AW728" s="16"/>
      <c r="AX728" s="16"/>
      <c r="AY728" s="16"/>
      <c r="AZ728" s="16"/>
    </row>
    <row r="729" ht="15.75" customHeight="1">
      <c r="A729" s="90" t="str">
        <f>IF('Sample list'!$D729="","",CONCATENATE('Sample information'!B$16," #1"," ",'Sample list'!$M729))</f>
        <v>YB-4209 #1 </v>
      </c>
      <c r="B729" s="90" t="str">
        <f>IF('Sample list'!$D729="","",CONCATENATE('Sample information'!B$16,"-",'Sample list'!$D729))</f>
        <v>YB-4209-UNIFI1092-24</v>
      </c>
      <c r="C729" s="91" t="s">
        <v>977</v>
      </c>
      <c r="D729" s="91" t="s">
        <v>1316</v>
      </c>
      <c r="E729" s="91" t="s">
        <v>115</v>
      </c>
      <c r="F729" s="82" t="s">
        <v>108</v>
      </c>
      <c r="G729" s="91">
        <v>25.7</v>
      </c>
      <c r="H729" s="91">
        <v>50.0</v>
      </c>
      <c r="I729" s="82"/>
      <c r="J729" s="82"/>
      <c r="K729" s="91" t="s">
        <v>878</v>
      </c>
      <c r="L729" s="90" t="str">
        <f t="array" ref="L729">IF('Sample list'!$I729="",CONCATENATE("Custom (",'Sample list'!$K729,")"),IF('Sample list'!$I729="No index","Custom (None)",INDEX(Index!$C$3:$V$230,MATCH('Sample list'!$J729,Index!$B$3:$B$230,0),MATCH('Sample list'!$I729,Index!$C$2:$V$2,0))))</f>
        <v>Custom (CAACTGGAAG-ACTCATAGTG)</v>
      </c>
      <c r="M729" s="84"/>
      <c r="N729" s="73" t="s">
        <v>110</v>
      </c>
      <c r="O729" s="84" t="s">
        <v>250</v>
      </c>
      <c r="P729" s="71">
        <f>IF('Sample list'!$D729="","",'Sample list'!$H729)</f>
        <v>50</v>
      </c>
      <c r="Q729" s="71">
        <f>IF('Sample list'!$D729="","",'Sample list'!$G729*'Sample list'!$H729)</f>
        <v>1285</v>
      </c>
      <c r="R729" s="82" t="s">
        <v>1270</v>
      </c>
      <c r="S729" s="82" t="str">
        <f>IF('Sample list'!$D729="","",CONCATENATE('Sample information'!$B$16,"_",'Sample list'!$R729,"_org_",'Sample list'!$M729))</f>
        <v>YB-4209_PL8_org_</v>
      </c>
      <c r="T729" s="72" t="str">
        <f>IF('Sample list'!$M729="","",(CONCATENATE(20,LEFT('Sample list'!$M729,2),"-",(MID('Sample list'!$M729,3,2)),"-",(RIGHT('Sample list'!$M729,2)))))</f>
        <v/>
      </c>
      <c r="U729" s="72" t="str">
        <f>IF('Sample list'!$D729="","",IF('Sample information'!$B$22="","RML",'Sample information'!$B$22))</f>
        <v>NEBNext Ultra II Library Prep</v>
      </c>
      <c r="V729" s="72" t="s">
        <v>112</v>
      </c>
      <c r="W729" s="73"/>
      <c r="X729" s="73"/>
      <c r="Y729" s="72"/>
      <c r="Z729" s="72"/>
      <c r="AA729" s="94"/>
      <c r="AB729" s="72"/>
      <c r="AC729" s="93"/>
      <c r="AD729" s="72"/>
      <c r="AE729" s="72"/>
      <c r="AF729" s="73"/>
      <c r="AG729" s="16"/>
      <c r="AH729" s="16"/>
      <c r="AI729" s="16"/>
      <c r="AJ729" s="16"/>
      <c r="AK729" s="16"/>
      <c r="AL729" s="16"/>
      <c r="AM729" s="16"/>
      <c r="AN729" s="16"/>
      <c r="AO729" s="16"/>
      <c r="AP729" s="16"/>
      <c r="AQ729" s="16"/>
      <c r="AR729" s="16"/>
      <c r="AS729" s="16"/>
      <c r="AT729" s="16"/>
      <c r="AU729" s="16"/>
      <c r="AV729" s="16"/>
      <c r="AW729" s="16"/>
      <c r="AX729" s="16"/>
      <c r="AY729" s="16"/>
      <c r="AZ729" s="16"/>
    </row>
    <row r="730" ht="15.75" customHeight="1">
      <c r="A730" s="90" t="str">
        <f>IF('Sample list'!$D730="","",CONCATENATE('Sample information'!B$16," #1"," ",'Sample list'!$M730))</f>
        <v>YB-4209 #1 </v>
      </c>
      <c r="B730" s="90" t="str">
        <f>IF('Sample list'!$D730="","",CONCATENATE('Sample information'!B$16,"-",'Sample list'!$D730))</f>
        <v>YB-4209-UNIFI1093-24</v>
      </c>
      <c r="C730" s="91" t="s">
        <v>977</v>
      </c>
      <c r="D730" s="91" t="s">
        <v>1317</v>
      </c>
      <c r="E730" s="91" t="s">
        <v>115</v>
      </c>
      <c r="F730" s="82" t="s">
        <v>108</v>
      </c>
      <c r="G730" s="91">
        <v>25.7</v>
      </c>
      <c r="H730" s="91">
        <v>50.0</v>
      </c>
      <c r="I730" s="82"/>
      <c r="J730" s="82"/>
      <c r="K730" s="91" t="s">
        <v>880</v>
      </c>
      <c r="L730" s="90" t="str">
        <f t="array" ref="L730">IF('Sample list'!$I730="",CONCATENATE("Custom (",'Sample list'!$K730,")"),IF('Sample list'!$I730="No index","Custom (None)",INDEX(Index!$C$3:$V$230,MATCH('Sample list'!$J730,Index!$B$3:$B$230,0),MATCH('Sample list'!$I730,Index!$C$2:$V$2,0))))</f>
        <v>Custom (GCAGCCTCAT-CTGCTCCTCT)</v>
      </c>
      <c r="M730" s="84"/>
      <c r="N730" s="73" t="s">
        <v>110</v>
      </c>
      <c r="O730" s="84" t="s">
        <v>253</v>
      </c>
      <c r="P730" s="71">
        <f>IF('Sample list'!$D730="","",'Sample list'!$H730)</f>
        <v>50</v>
      </c>
      <c r="Q730" s="71">
        <f>IF('Sample list'!$D730="","",'Sample list'!$G730*'Sample list'!$H730)</f>
        <v>1285</v>
      </c>
      <c r="R730" s="82" t="s">
        <v>1270</v>
      </c>
      <c r="S730" s="82" t="str">
        <f>IF('Sample list'!$D730="","",CONCATENATE('Sample information'!$B$16,"_",'Sample list'!$R730,"_org_",'Sample list'!$M730))</f>
        <v>YB-4209_PL8_org_</v>
      </c>
      <c r="T730" s="72" t="str">
        <f>IF('Sample list'!$M730="","",(CONCATENATE(20,LEFT('Sample list'!$M730,2),"-",(MID('Sample list'!$M730,3,2)),"-",(RIGHT('Sample list'!$M730,2)))))</f>
        <v/>
      </c>
      <c r="U730" s="72" t="str">
        <f>IF('Sample list'!$D730="","",IF('Sample information'!$B$22="","RML",'Sample information'!$B$22))</f>
        <v>NEBNext Ultra II Library Prep</v>
      </c>
      <c r="V730" s="72" t="s">
        <v>112</v>
      </c>
      <c r="W730" s="73"/>
      <c r="X730" s="73"/>
      <c r="Y730" s="72"/>
      <c r="Z730" s="72"/>
      <c r="AA730" s="94"/>
      <c r="AB730" s="72"/>
      <c r="AC730" s="93"/>
      <c r="AD730" s="72"/>
      <c r="AE730" s="72"/>
      <c r="AF730" s="73"/>
      <c r="AG730" s="16"/>
      <c r="AH730" s="16"/>
      <c r="AI730" s="16"/>
      <c r="AJ730" s="16"/>
      <c r="AK730" s="16"/>
      <c r="AL730" s="16"/>
      <c r="AM730" s="16"/>
      <c r="AN730" s="16"/>
      <c r="AO730" s="16"/>
      <c r="AP730" s="16"/>
      <c r="AQ730" s="16"/>
      <c r="AR730" s="16"/>
      <c r="AS730" s="16"/>
      <c r="AT730" s="16"/>
      <c r="AU730" s="16"/>
      <c r="AV730" s="16"/>
      <c r="AW730" s="16"/>
      <c r="AX730" s="16"/>
      <c r="AY730" s="16"/>
      <c r="AZ730" s="16"/>
    </row>
    <row r="731" ht="15.75" customHeight="1">
      <c r="A731" s="90" t="str">
        <f>IF('Sample list'!$D731="","",CONCATENATE('Sample information'!B$16," #1"," ",'Sample list'!$M731))</f>
        <v>YB-4209 #1 </v>
      </c>
      <c r="B731" s="90" t="str">
        <f>IF('Sample list'!$D731="","",CONCATENATE('Sample information'!B$16,"-",'Sample list'!$D731))</f>
        <v>YB-4209-UNIFI1094-24</v>
      </c>
      <c r="C731" s="91" t="s">
        <v>977</v>
      </c>
      <c r="D731" s="91" t="s">
        <v>1318</v>
      </c>
      <c r="E731" s="91" t="s">
        <v>115</v>
      </c>
      <c r="F731" s="82" t="s">
        <v>108</v>
      </c>
      <c r="G731" s="91">
        <v>25.7</v>
      </c>
      <c r="H731" s="91">
        <v>50.0</v>
      </c>
      <c r="I731" s="82"/>
      <c r="J731" s="82"/>
      <c r="K731" s="91" t="s">
        <v>882</v>
      </c>
      <c r="L731" s="90" t="str">
        <f t="array" ref="L731">IF('Sample list'!$I731="",CONCATENATE("Custom (",'Sample list'!$K731,")"),IF('Sample list'!$I731="No index","Custom (None)",INDEX(Index!$C$3:$V$230,MATCH('Sample list'!$J731,Index!$B$3:$B$230,0),MATCH('Sample list'!$I731,Index!$C$2:$V$2,0))))</f>
        <v>Custom (ACCTCTCCGT-GTCAGTAGCT)</v>
      </c>
      <c r="M731" s="84"/>
      <c r="N731" s="73" t="s">
        <v>110</v>
      </c>
      <c r="O731" s="84" t="s">
        <v>256</v>
      </c>
      <c r="P731" s="71">
        <f>IF('Sample list'!$D731="","",'Sample list'!$H731)</f>
        <v>50</v>
      </c>
      <c r="Q731" s="71">
        <f>IF('Sample list'!$D731="","",'Sample list'!$G731*'Sample list'!$H731)</f>
        <v>1285</v>
      </c>
      <c r="R731" s="82" t="s">
        <v>1270</v>
      </c>
      <c r="S731" s="82" t="str">
        <f>IF('Sample list'!$D731="","",CONCATENATE('Sample information'!$B$16,"_",'Sample list'!$R731,"_org_",'Sample list'!$M731))</f>
        <v>YB-4209_PL8_org_</v>
      </c>
      <c r="T731" s="72" t="str">
        <f>IF('Sample list'!$M731="","",(CONCATENATE(20,LEFT('Sample list'!$M731,2),"-",(MID('Sample list'!$M731,3,2)),"-",(RIGHT('Sample list'!$M731,2)))))</f>
        <v/>
      </c>
      <c r="U731" s="72" t="str">
        <f>IF('Sample list'!$D731="","",IF('Sample information'!$B$22="","RML",'Sample information'!$B$22))</f>
        <v>NEBNext Ultra II Library Prep</v>
      </c>
      <c r="V731" s="72" t="s">
        <v>112</v>
      </c>
      <c r="W731" s="73"/>
      <c r="X731" s="73"/>
      <c r="Y731" s="72"/>
      <c r="Z731" s="72"/>
      <c r="AA731" s="94"/>
      <c r="AB731" s="72"/>
      <c r="AC731" s="93"/>
      <c r="AD731" s="72"/>
      <c r="AE731" s="72"/>
      <c r="AF731" s="73"/>
      <c r="AG731" s="16"/>
      <c r="AH731" s="16"/>
      <c r="AI731" s="16"/>
      <c r="AJ731" s="16"/>
      <c r="AK731" s="16"/>
      <c r="AL731" s="16"/>
      <c r="AM731" s="16"/>
      <c r="AN731" s="16"/>
      <c r="AO731" s="16"/>
      <c r="AP731" s="16"/>
      <c r="AQ731" s="16"/>
      <c r="AR731" s="16"/>
      <c r="AS731" s="16"/>
      <c r="AT731" s="16"/>
      <c r="AU731" s="16"/>
      <c r="AV731" s="16"/>
      <c r="AW731" s="16"/>
      <c r="AX731" s="16"/>
      <c r="AY731" s="16"/>
      <c r="AZ731" s="16"/>
    </row>
    <row r="732" ht="15.75" customHeight="1">
      <c r="A732" s="90" t="str">
        <f>IF('Sample list'!$D732="","",CONCATENATE('Sample information'!B$16," #1"," ",'Sample list'!$M732))</f>
        <v>YB-4209 #1 </v>
      </c>
      <c r="B732" s="90" t="str">
        <f>IF('Sample list'!$D732="","",CONCATENATE('Sample information'!B$16,"-",'Sample list'!$D732))</f>
        <v>YB-4209-UNIFI1095-24</v>
      </c>
      <c r="C732" s="91" t="s">
        <v>977</v>
      </c>
      <c r="D732" s="91" t="s">
        <v>1319</v>
      </c>
      <c r="E732" s="91" t="s">
        <v>115</v>
      </c>
      <c r="F732" s="82" t="s">
        <v>108</v>
      </c>
      <c r="G732" s="91">
        <v>25.7</v>
      </c>
      <c r="H732" s="91">
        <v>50.0</v>
      </c>
      <c r="I732" s="82"/>
      <c r="J732" s="82"/>
      <c r="K732" s="91" t="s">
        <v>884</v>
      </c>
      <c r="L732" s="90" t="str">
        <f t="array" ref="L732">IF('Sample list'!$I732="",CONCATENATE("Custom (",'Sample list'!$K732,")"),IF('Sample list'!$I732="No index","Custom (None)",INDEX(Index!$C$3:$V$230,MATCH('Sample list'!$J732,Index!$B$3:$B$230,0),MATCH('Sample list'!$I732,Index!$C$2:$V$2,0))))</f>
        <v>Custom (GTGTACGTCG-TTATCGACCT)</v>
      </c>
      <c r="M732" s="84"/>
      <c r="N732" s="73" t="s">
        <v>110</v>
      </c>
      <c r="O732" s="84" t="s">
        <v>259</v>
      </c>
      <c r="P732" s="71">
        <f>IF('Sample list'!$D732="","",'Sample list'!$H732)</f>
        <v>50</v>
      </c>
      <c r="Q732" s="71">
        <f>IF('Sample list'!$D732="","",'Sample list'!$G732*'Sample list'!$H732)</f>
        <v>1285</v>
      </c>
      <c r="R732" s="82" t="s">
        <v>1270</v>
      </c>
      <c r="S732" s="82" t="str">
        <f>IF('Sample list'!$D732="","",CONCATENATE('Sample information'!$B$16,"_",'Sample list'!$R732,"_org_",'Sample list'!$M732))</f>
        <v>YB-4209_PL8_org_</v>
      </c>
      <c r="T732" s="72" t="str">
        <f>IF('Sample list'!$M732="","",(CONCATENATE(20,LEFT('Sample list'!$M732,2),"-",(MID('Sample list'!$M732,3,2)),"-",(RIGHT('Sample list'!$M732,2)))))</f>
        <v/>
      </c>
      <c r="U732" s="72" t="str">
        <f>IF('Sample list'!$D732="","",IF('Sample information'!$B$22="","RML",'Sample information'!$B$22))</f>
        <v>NEBNext Ultra II Library Prep</v>
      </c>
      <c r="V732" s="72" t="s">
        <v>112</v>
      </c>
      <c r="W732" s="73"/>
      <c r="X732" s="73"/>
      <c r="Y732" s="72"/>
      <c r="Z732" s="72"/>
      <c r="AA732" s="94"/>
      <c r="AB732" s="72"/>
      <c r="AC732" s="93"/>
      <c r="AD732" s="72"/>
      <c r="AE732" s="72"/>
      <c r="AF732" s="73"/>
      <c r="AG732" s="16"/>
      <c r="AH732" s="16"/>
      <c r="AI732" s="16"/>
      <c r="AJ732" s="16"/>
      <c r="AK732" s="16"/>
      <c r="AL732" s="16"/>
      <c r="AM732" s="16"/>
      <c r="AN732" s="16"/>
      <c r="AO732" s="16"/>
      <c r="AP732" s="16"/>
      <c r="AQ732" s="16"/>
      <c r="AR732" s="16"/>
      <c r="AS732" s="16"/>
      <c r="AT732" s="16"/>
      <c r="AU732" s="16"/>
      <c r="AV732" s="16"/>
      <c r="AW732" s="16"/>
      <c r="AX732" s="16"/>
      <c r="AY732" s="16"/>
      <c r="AZ732" s="16"/>
    </row>
    <row r="733" ht="15.75" customHeight="1">
      <c r="A733" s="90" t="str">
        <f>IF('Sample list'!$D733="","",CONCATENATE('Sample information'!B$16," #1"," ",'Sample list'!$M733))</f>
        <v>YB-4209 #1 </v>
      </c>
      <c r="B733" s="90" t="str">
        <f>IF('Sample list'!$D733="","",CONCATENATE('Sample information'!B$16,"-",'Sample list'!$D733))</f>
        <v>YB-4209-UNIFI1096-24</v>
      </c>
      <c r="C733" s="91" t="s">
        <v>977</v>
      </c>
      <c r="D733" s="91" t="s">
        <v>1320</v>
      </c>
      <c r="E733" s="91" t="s">
        <v>115</v>
      </c>
      <c r="F733" s="82" t="s">
        <v>108</v>
      </c>
      <c r="G733" s="91">
        <v>25.7</v>
      </c>
      <c r="H733" s="91">
        <v>50.0</v>
      </c>
      <c r="I733" s="82"/>
      <c r="J733" s="82"/>
      <c r="K733" s="91" t="s">
        <v>886</v>
      </c>
      <c r="L733" s="90" t="str">
        <f t="array" ref="L733">IF('Sample list'!$I733="",CONCATENATE("Custom (",'Sample list'!$K733,")"),IF('Sample list'!$I733="No index","Custom (None)",INDEX(Index!$C$3:$V$230,MATCH('Sample list'!$J733,Index!$B$3:$B$230,0),MATCH('Sample list'!$I733,Index!$C$2:$V$2,0))))</f>
        <v>Custom (CGTCGACAGT-TTGTAGGAAG)</v>
      </c>
      <c r="M733" s="84"/>
      <c r="N733" s="73" t="s">
        <v>110</v>
      </c>
      <c r="O733" s="84" t="s">
        <v>262</v>
      </c>
      <c r="P733" s="71">
        <f>IF('Sample list'!$D733="","",'Sample list'!$H733)</f>
        <v>50</v>
      </c>
      <c r="Q733" s="71">
        <f>IF('Sample list'!$D733="","",'Sample list'!$G733*'Sample list'!$H733)</f>
        <v>1285</v>
      </c>
      <c r="R733" s="82" t="s">
        <v>1270</v>
      </c>
      <c r="S733" s="82" t="str">
        <f>IF('Sample list'!$D733="","",CONCATENATE('Sample information'!$B$16,"_",'Sample list'!$R733,"_org_",'Sample list'!$M733))</f>
        <v>YB-4209_PL8_org_</v>
      </c>
      <c r="T733" s="72" t="str">
        <f>IF('Sample list'!$M733="","",(CONCATENATE(20,LEFT('Sample list'!$M733,2),"-",(MID('Sample list'!$M733,3,2)),"-",(RIGHT('Sample list'!$M733,2)))))</f>
        <v/>
      </c>
      <c r="U733" s="72" t="str">
        <f>IF('Sample list'!$D733="","",IF('Sample information'!$B$22="","RML",'Sample information'!$B$22))</f>
        <v>NEBNext Ultra II Library Prep</v>
      </c>
      <c r="V733" s="72" t="s">
        <v>112</v>
      </c>
      <c r="W733" s="73"/>
      <c r="X733" s="73"/>
      <c r="Y733" s="72"/>
      <c r="Z733" s="72"/>
      <c r="AA733" s="94"/>
      <c r="AB733" s="72"/>
      <c r="AC733" s="93"/>
      <c r="AD733" s="72"/>
      <c r="AE733" s="72"/>
      <c r="AF733" s="73"/>
      <c r="AG733" s="16"/>
      <c r="AH733" s="16"/>
      <c r="AI733" s="16"/>
      <c r="AJ733" s="16"/>
      <c r="AK733" s="16"/>
      <c r="AL733" s="16"/>
      <c r="AM733" s="16"/>
      <c r="AN733" s="16"/>
      <c r="AO733" s="16"/>
      <c r="AP733" s="16"/>
      <c r="AQ733" s="16"/>
      <c r="AR733" s="16"/>
      <c r="AS733" s="16"/>
      <c r="AT733" s="16"/>
      <c r="AU733" s="16"/>
      <c r="AV733" s="16"/>
      <c r="AW733" s="16"/>
      <c r="AX733" s="16"/>
      <c r="AY733" s="16"/>
      <c r="AZ733" s="16"/>
    </row>
    <row r="734" ht="15.75" customHeight="1">
      <c r="A734" s="90" t="str">
        <f>IF('Sample list'!$D734="","",CONCATENATE('Sample information'!B$16," #1"," ",'Sample list'!$M734))</f>
        <v>YB-4209 #1 </v>
      </c>
      <c r="B734" s="90" t="str">
        <f>IF('Sample list'!$D734="","",CONCATENATE('Sample information'!B$16,"-",'Sample list'!$D734))</f>
        <v>YB-4209-UNIFI1097-24</v>
      </c>
      <c r="C734" s="91" t="s">
        <v>977</v>
      </c>
      <c r="D734" s="91" t="s">
        <v>1321</v>
      </c>
      <c r="E734" s="91" t="s">
        <v>115</v>
      </c>
      <c r="F734" s="82" t="s">
        <v>108</v>
      </c>
      <c r="G734" s="91">
        <v>25.7</v>
      </c>
      <c r="H734" s="91">
        <v>50.0</v>
      </c>
      <c r="I734" s="82"/>
      <c r="J734" s="82"/>
      <c r="K734" s="91" t="s">
        <v>888</v>
      </c>
      <c r="L734" s="90" t="str">
        <f t="array" ref="L734">IF('Sample list'!$I734="",CONCATENATE("Custom (",'Sample list'!$K734,")"),IF('Sample list'!$I734="No index","Custom (None)",INDEX(Index!$C$3:$V$230,MATCH('Sample list'!$J734,Index!$B$3:$B$230,0),MATCH('Sample list'!$I734,Index!$C$2:$V$2,0))))</f>
        <v>Custom (AAGCCTCTTG-TTGCTACGCT)</v>
      </c>
      <c r="M734" s="84"/>
      <c r="N734" s="73" t="s">
        <v>110</v>
      </c>
      <c r="O734" s="84" t="s">
        <v>265</v>
      </c>
      <c r="P734" s="71">
        <f>IF('Sample list'!$D734="","",'Sample list'!$H734)</f>
        <v>50</v>
      </c>
      <c r="Q734" s="71">
        <f>IF('Sample list'!$D734="","",'Sample list'!$G734*'Sample list'!$H734)</f>
        <v>1285</v>
      </c>
      <c r="R734" s="82" t="s">
        <v>1270</v>
      </c>
      <c r="S734" s="82" t="str">
        <f>IF('Sample list'!$D734="","",CONCATENATE('Sample information'!$B$16,"_",'Sample list'!$R734,"_org_",'Sample list'!$M734))</f>
        <v>YB-4209_PL8_org_</v>
      </c>
      <c r="T734" s="72" t="str">
        <f>IF('Sample list'!$M734="","",(CONCATENATE(20,LEFT('Sample list'!$M734,2),"-",(MID('Sample list'!$M734,3,2)),"-",(RIGHT('Sample list'!$M734,2)))))</f>
        <v/>
      </c>
      <c r="U734" s="72" t="str">
        <f>IF('Sample list'!$D734="","",IF('Sample information'!$B$22="","RML",'Sample information'!$B$22))</f>
        <v>NEBNext Ultra II Library Prep</v>
      </c>
      <c r="V734" s="72" t="s">
        <v>112</v>
      </c>
      <c r="W734" s="73"/>
      <c r="X734" s="73"/>
      <c r="Y734" s="72"/>
      <c r="Z734" s="72"/>
      <c r="AA734" s="94"/>
      <c r="AB734" s="72"/>
      <c r="AC734" s="93"/>
      <c r="AD734" s="72"/>
      <c r="AE734" s="72"/>
      <c r="AF734" s="73"/>
      <c r="AG734" s="16"/>
      <c r="AH734" s="16"/>
      <c r="AI734" s="16"/>
      <c r="AJ734" s="16"/>
      <c r="AK734" s="16"/>
      <c r="AL734" s="16"/>
      <c r="AM734" s="16"/>
      <c r="AN734" s="16"/>
      <c r="AO734" s="16"/>
      <c r="AP734" s="16"/>
      <c r="AQ734" s="16"/>
      <c r="AR734" s="16"/>
      <c r="AS734" s="16"/>
      <c r="AT734" s="16"/>
      <c r="AU734" s="16"/>
      <c r="AV734" s="16"/>
      <c r="AW734" s="16"/>
      <c r="AX734" s="16"/>
      <c r="AY734" s="16"/>
      <c r="AZ734" s="16"/>
    </row>
    <row r="735" ht="15.75" customHeight="1">
      <c r="A735" s="90" t="str">
        <f>IF('Sample list'!$D735="","",CONCATENATE('Sample information'!B$16," #1"," ",'Sample list'!$M735))</f>
        <v>YB-4209 #1 </v>
      </c>
      <c r="B735" s="90" t="str">
        <f>IF('Sample list'!$D735="","",CONCATENATE('Sample information'!B$16,"-",'Sample list'!$D735))</f>
        <v>YB-4209-UNIFI1098-24</v>
      </c>
      <c r="C735" s="91" t="s">
        <v>977</v>
      </c>
      <c r="D735" s="91" t="s">
        <v>1322</v>
      </c>
      <c r="E735" s="91" t="s">
        <v>115</v>
      </c>
      <c r="F735" s="82" t="s">
        <v>108</v>
      </c>
      <c r="G735" s="91">
        <v>25.7</v>
      </c>
      <c r="H735" s="91">
        <v>50.0</v>
      </c>
      <c r="I735" s="82"/>
      <c r="J735" s="82"/>
      <c r="K735" s="91" t="s">
        <v>890</v>
      </c>
      <c r="L735" s="90" t="str">
        <f t="array" ref="L735">IF('Sample list'!$I735="",CONCATENATE("Custom (",'Sample list'!$K735,")"),IF('Sample list'!$I735="No index","Custom (None)",INDEX(Index!$C$3:$V$230,MATCH('Sample list'!$J735,Index!$B$3:$B$230,0),MATCH('Sample list'!$I735,Index!$C$2:$V$2,0))))</f>
        <v>Custom (GCATCATTGC-CTCCGTTGAG)</v>
      </c>
      <c r="M735" s="84"/>
      <c r="N735" s="73" t="s">
        <v>110</v>
      </c>
      <c r="O735" s="84" t="s">
        <v>268</v>
      </c>
      <c r="P735" s="71">
        <f>IF('Sample list'!$D735="","",'Sample list'!$H735)</f>
        <v>50</v>
      </c>
      <c r="Q735" s="71">
        <f>IF('Sample list'!$D735="","",'Sample list'!$G735*'Sample list'!$H735)</f>
        <v>1285</v>
      </c>
      <c r="R735" s="82" t="s">
        <v>1270</v>
      </c>
      <c r="S735" s="82" t="str">
        <f>IF('Sample list'!$D735="","",CONCATENATE('Sample information'!$B$16,"_",'Sample list'!$R735,"_org_",'Sample list'!$M735))</f>
        <v>YB-4209_PL8_org_</v>
      </c>
      <c r="T735" s="72" t="str">
        <f>IF('Sample list'!$M735="","",(CONCATENATE(20,LEFT('Sample list'!$M735,2),"-",(MID('Sample list'!$M735,3,2)),"-",(RIGHT('Sample list'!$M735,2)))))</f>
        <v/>
      </c>
      <c r="U735" s="72" t="str">
        <f>IF('Sample list'!$D735="","",IF('Sample information'!$B$22="","RML",'Sample information'!$B$22))</f>
        <v>NEBNext Ultra II Library Prep</v>
      </c>
      <c r="V735" s="72" t="s">
        <v>112</v>
      </c>
      <c r="W735" s="73"/>
      <c r="X735" s="73"/>
      <c r="Y735" s="72"/>
      <c r="Z735" s="72"/>
      <c r="AA735" s="94"/>
      <c r="AB735" s="72"/>
      <c r="AC735" s="93"/>
      <c r="AD735" s="72"/>
      <c r="AE735" s="72"/>
      <c r="AF735" s="73"/>
      <c r="AG735" s="16"/>
      <c r="AH735" s="16"/>
      <c r="AI735" s="16"/>
      <c r="AJ735" s="16"/>
      <c r="AK735" s="16"/>
      <c r="AL735" s="16"/>
      <c r="AM735" s="16"/>
      <c r="AN735" s="16"/>
      <c r="AO735" s="16"/>
      <c r="AP735" s="16"/>
      <c r="AQ735" s="16"/>
      <c r="AR735" s="16"/>
      <c r="AS735" s="16"/>
      <c r="AT735" s="16"/>
      <c r="AU735" s="16"/>
      <c r="AV735" s="16"/>
      <c r="AW735" s="16"/>
      <c r="AX735" s="16"/>
      <c r="AY735" s="16"/>
      <c r="AZ735" s="16"/>
    </row>
    <row r="736" ht="15.75" customHeight="1">
      <c r="A736" s="90" t="str">
        <f>IF('Sample list'!$D736="","",CONCATENATE('Sample information'!B$16," #1"," ",'Sample list'!$M736))</f>
        <v>YB-4209 #1 </v>
      </c>
      <c r="B736" s="90" t="str">
        <f>IF('Sample list'!$D736="","",CONCATENATE('Sample information'!B$16,"-",'Sample list'!$D736))</f>
        <v>YB-4209-UNIFI1099-24</v>
      </c>
      <c r="C736" s="91" t="s">
        <v>977</v>
      </c>
      <c r="D736" s="91" t="s">
        <v>1323</v>
      </c>
      <c r="E736" s="91" t="s">
        <v>115</v>
      </c>
      <c r="F736" s="82" t="s">
        <v>108</v>
      </c>
      <c r="G736" s="91">
        <v>25.7</v>
      </c>
      <c r="H736" s="91">
        <v>50.0</v>
      </c>
      <c r="I736" s="82"/>
      <c r="J736" s="82"/>
      <c r="K736" s="91" t="s">
        <v>892</v>
      </c>
      <c r="L736" s="90" t="str">
        <f t="array" ref="L736">IF('Sample list'!$I736="",CONCATENATE("Custom (",'Sample list'!$K736,")"),IF('Sample list'!$I736="No index","Custom (None)",INDEX(Index!$C$3:$V$230,MATCH('Sample list'!$J736,Index!$B$3:$B$230,0),MATCH('Sample list'!$I736,Index!$C$2:$V$2,0))))</f>
        <v>Custom (CTTCTCTCTT-GTCAGCTCGT)</v>
      </c>
      <c r="M736" s="84"/>
      <c r="N736" s="73" t="s">
        <v>110</v>
      </c>
      <c r="O736" s="84" t="s">
        <v>271</v>
      </c>
      <c r="P736" s="71">
        <f>IF('Sample list'!$D736="","",'Sample list'!$H736)</f>
        <v>50</v>
      </c>
      <c r="Q736" s="71">
        <f>IF('Sample list'!$D736="","",'Sample list'!$G736*'Sample list'!$H736)</f>
        <v>1285</v>
      </c>
      <c r="R736" s="82" t="s">
        <v>1270</v>
      </c>
      <c r="S736" s="82" t="str">
        <f>IF('Sample list'!$D736="","",CONCATENATE('Sample information'!$B$16,"_",'Sample list'!$R736,"_org_",'Sample list'!$M736))</f>
        <v>YB-4209_PL8_org_</v>
      </c>
      <c r="T736" s="72" t="str">
        <f>IF('Sample list'!$M736="","",(CONCATENATE(20,LEFT('Sample list'!$M736,2),"-",(MID('Sample list'!$M736,3,2)),"-",(RIGHT('Sample list'!$M736,2)))))</f>
        <v/>
      </c>
      <c r="U736" s="72" t="str">
        <f>IF('Sample list'!$D736="","",IF('Sample information'!$B$22="","RML",'Sample information'!$B$22))</f>
        <v>NEBNext Ultra II Library Prep</v>
      </c>
      <c r="V736" s="72" t="s">
        <v>112</v>
      </c>
      <c r="W736" s="73"/>
      <c r="X736" s="73"/>
      <c r="Y736" s="72"/>
      <c r="Z736" s="72"/>
      <c r="AA736" s="94"/>
      <c r="AB736" s="72"/>
      <c r="AC736" s="93"/>
      <c r="AD736" s="72"/>
      <c r="AE736" s="72"/>
      <c r="AF736" s="73"/>
      <c r="AG736" s="16"/>
      <c r="AH736" s="16"/>
      <c r="AI736" s="16"/>
      <c r="AJ736" s="16"/>
      <c r="AK736" s="16"/>
      <c r="AL736" s="16"/>
      <c r="AM736" s="16"/>
      <c r="AN736" s="16"/>
      <c r="AO736" s="16"/>
      <c r="AP736" s="16"/>
      <c r="AQ736" s="16"/>
      <c r="AR736" s="16"/>
      <c r="AS736" s="16"/>
      <c r="AT736" s="16"/>
      <c r="AU736" s="16"/>
      <c r="AV736" s="16"/>
      <c r="AW736" s="16"/>
      <c r="AX736" s="16"/>
      <c r="AY736" s="16"/>
      <c r="AZ736" s="16"/>
    </row>
    <row r="737" ht="15.75" customHeight="1">
      <c r="A737" s="90" t="str">
        <f>IF('Sample list'!$D737="","",CONCATENATE('Sample information'!B$16," #1"," ",'Sample list'!$M737))</f>
        <v>YB-4209 #1 </v>
      </c>
      <c r="B737" s="90" t="str">
        <f>IF('Sample list'!$D737="","",CONCATENATE('Sample information'!B$16,"-",'Sample list'!$D737))</f>
        <v>YB-4209-UNIFI1100-24</v>
      </c>
      <c r="C737" s="91" t="s">
        <v>977</v>
      </c>
      <c r="D737" s="91" t="s">
        <v>1324</v>
      </c>
      <c r="E737" s="91" t="s">
        <v>115</v>
      </c>
      <c r="F737" s="82" t="s">
        <v>108</v>
      </c>
      <c r="G737" s="91">
        <v>25.7</v>
      </c>
      <c r="H737" s="91">
        <v>50.0</v>
      </c>
      <c r="I737" s="82"/>
      <c r="J737" s="82"/>
      <c r="K737" s="91" t="s">
        <v>894</v>
      </c>
      <c r="L737" s="90" t="str">
        <f t="array" ref="L737">IF('Sample list'!$I737="",CONCATENATE("Custom (",'Sample list'!$K737,")"),IF('Sample list'!$I737="No index","Custom (None)",INDEX(Index!$C$3:$V$230,MATCH('Sample list'!$J737,Index!$B$3:$B$230,0),MATCH('Sample list'!$I737,Index!$C$2:$V$2,0))))</f>
        <v>Custom (TGAATGAGCA-ACGTCATCGG)</v>
      </c>
      <c r="M737" s="84"/>
      <c r="N737" s="73" t="s">
        <v>110</v>
      </c>
      <c r="O737" s="84" t="s">
        <v>274</v>
      </c>
      <c r="P737" s="71">
        <f>IF('Sample list'!$D737="","",'Sample list'!$H737)</f>
        <v>50</v>
      </c>
      <c r="Q737" s="71">
        <f>IF('Sample list'!$D737="","",'Sample list'!$G737*'Sample list'!$H737)</f>
        <v>1285</v>
      </c>
      <c r="R737" s="82" t="s">
        <v>1270</v>
      </c>
      <c r="S737" s="82" t="str">
        <f>IF('Sample list'!$D737="","",CONCATENATE('Sample information'!$B$16,"_",'Sample list'!$R737,"_org_",'Sample list'!$M737))</f>
        <v>YB-4209_PL8_org_</v>
      </c>
      <c r="T737" s="72" t="str">
        <f>IF('Sample list'!$M737="","",(CONCATENATE(20,LEFT('Sample list'!$M737,2),"-",(MID('Sample list'!$M737,3,2)),"-",(RIGHT('Sample list'!$M737,2)))))</f>
        <v/>
      </c>
      <c r="U737" s="72" t="str">
        <f>IF('Sample list'!$D737="","",IF('Sample information'!$B$22="","RML",'Sample information'!$B$22))</f>
        <v>NEBNext Ultra II Library Prep</v>
      </c>
      <c r="V737" s="72" t="s">
        <v>112</v>
      </c>
      <c r="W737" s="73"/>
      <c r="X737" s="73"/>
      <c r="Y737" s="72"/>
      <c r="Z737" s="72"/>
      <c r="AA737" s="94"/>
      <c r="AB737" s="72"/>
      <c r="AC737" s="93"/>
      <c r="AD737" s="72"/>
      <c r="AE737" s="72"/>
      <c r="AF737" s="73"/>
      <c r="AG737" s="16"/>
      <c r="AH737" s="16"/>
      <c r="AI737" s="16"/>
      <c r="AJ737" s="16"/>
      <c r="AK737" s="16"/>
      <c r="AL737" s="16"/>
      <c r="AM737" s="16"/>
      <c r="AN737" s="16"/>
      <c r="AO737" s="16"/>
      <c r="AP737" s="16"/>
      <c r="AQ737" s="16"/>
      <c r="AR737" s="16"/>
      <c r="AS737" s="16"/>
      <c r="AT737" s="16"/>
      <c r="AU737" s="16"/>
      <c r="AV737" s="16"/>
      <c r="AW737" s="16"/>
      <c r="AX737" s="16"/>
      <c r="AY737" s="16"/>
      <c r="AZ737" s="16"/>
    </row>
    <row r="738" ht="15.75" customHeight="1">
      <c r="A738" s="90" t="str">
        <f>IF('Sample list'!$D738="","",CONCATENATE('Sample information'!B$16," #1"," ",'Sample list'!$M738))</f>
        <v>YB-4209 #1 </v>
      </c>
      <c r="B738" s="90" t="str">
        <f>IF('Sample list'!$D738="","",CONCATENATE('Sample information'!B$16,"-",'Sample list'!$D738))</f>
        <v>YB-4209-UNIFI1101-24</v>
      </c>
      <c r="C738" s="91" t="s">
        <v>977</v>
      </c>
      <c r="D738" s="91" t="s">
        <v>1325</v>
      </c>
      <c r="E738" s="91" t="s">
        <v>115</v>
      </c>
      <c r="F738" s="82" t="s">
        <v>108</v>
      </c>
      <c r="G738" s="91">
        <v>25.7</v>
      </c>
      <c r="H738" s="91">
        <v>50.0</v>
      </c>
      <c r="I738" s="82"/>
      <c r="J738" s="82"/>
      <c r="K738" s="91" t="s">
        <v>896</v>
      </c>
      <c r="L738" s="90" t="str">
        <f t="array" ref="L738">IF('Sample list'!$I738="",CONCATENATE("Custom (",'Sample list'!$K738,")"),IF('Sample list'!$I738="No index","Custom (None)",INDEX(Index!$C$3:$V$230,MATCH('Sample list'!$J738,Index!$B$3:$B$230,0),MATCH('Sample list'!$I738,Index!$C$2:$V$2,0))))</f>
        <v>Custom (TCGCTCCAAG-GAGAACCATA)</v>
      </c>
      <c r="M738" s="84"/>
      <c r="N738" s="73" t="s">
        <v>110</v>
      </c>
      <c r="O738" s="84" t="s">
        <v>277</v>
      </c>
      <c r="P738" s="71">
        <f>IF('Sample list'!$D738="","",'Sample list'!$H738)</f>
        <v>50</v>
      </c>
      <c r="Q738" s="71">
        <f>IF('Sample list'!$D738="","",'Sample list'!$G738*'Sample list'!$H738)</f>
        <v>1285</v>
      </c>
      <c r="R738" s="82" t="s">
        <v>1270</v>
      </c>
      <c r="S738" s="82" t="str">
        <f>IF('Sample list'!$D738="","",CONCATENATE('Sample information'!$B$16,"_",'Sample list'!$R738,"_org_",'Sample list'!$M738))</f>
        <v>YB-4209_PL8_org_</v>
      </c>
      <c r="T738" s="72" t="str">
        <f>IF('Sample list'!$M738="","",(CONCATENATE(20,LEFT('Sample list'!$M738,2),"-",(MID('Sample list'!$M738,3,2)),"-",(RIGHT('Sample list'!$M738,2)))))</f>
        <v/>
      </c>
      <c r="U738" s="72" t="str">
        <f>IF('Sample list'!$D738="","",IF('Sample information'!$B$22="","RML",'Sample information'!$B$22))</f>
        <v>NEBNext Ultra II Library Prep</v>
      </c>
      <c r="V738" s="72" t="s">
        <v>112</v>
      </c>
      <c r="W738" s="73"/>
      <c r="X738" s="73"/>
      <c r="Y738" s="72"/>
      <c r="Z738" s="72"/>
      <c r="AA738" s="94"/>
      <c r="AB738" s="72"/>
      <c r="AC738" s="93"/>
      <c r="AD738" s="72"/>
      <c r="AE738" s="72"/>
      <c r="AF738" s="73"/>
      <c r="AG738" s="16"/>
      <c r="AH738" s="16"/>
      <c r="AI738" s="16"/>
      <c r="AJ738" s="16"/>
      <c r="AK738" s="16"/>
      <c r="AL738" s="16"/>
      <c r="AM738" s="16"/>
      <c r="AN738" s="16"/>
      <c r="AO738" s="16"/>
      <c r="AP738" s="16"/>
      <c r="AQ738" s="16"/>
      <c r="AR738" s="16"/>
      <c r="AS738" s="16"/>
      <c r="AT738" s="16"/>
      <c r="AU738" s="16"/>
      <c r="AV738" s="16"/>
      <c r="AW738" s="16"/>
      <c r="AX738" s="16"/>
      <c r="AY738" s="16"/>
      <c r="AZ738" s="16"/>
    </row>
    <row r="739" ht="15.75" customHeight="1">
      <c r="A739" s="90" t="str">
        <f>IF('Sample list'!$D739="","",CONCATENATE('Sample information'!B$16," #1"," ",'Sample list'!$M739))</f>
        <v>YB-4209 #1 </v>
      </c>
      <c r="B739" s="90" t="str">
        <f>IF('Sample list'!$D739="","",CONCATENATE('Sample information'!B$16,"-",'Sample list'!$D739))</f>
        <v>YB-4209-UNIFI1102-24</v>
      </c>
      <c r="C739" s="91" t="s">
        <v>977</v>
      </c>
      <c r="D739" s="91" t="s">
        <v>1326</v>
      </c>
      <c r="E739" s="91" t="s">
        <v>115</v>
      </c>
      <c r="F739" s="82" t="s">
        <v>108</v>
      </c>
      <c r="G739" s="91">
        <v>25.7</v>
      </c>
      <c r="H739" s="91">
        <v>50.0</v>
      </c>
      <c r="I739" s="82"/>
      <c r="J739" s="82"/>
      <c r="K739" s="91" t="s">
        <v>898</v>
      </c>
      <c r="L739" s="90" t="str">
        <f t="array" ref="L739">IF('Sample list'!$I739="",CONCATENATE("Custom (",'Sample list'!$K739,")"),IF('Sample list'!$I739="No index","Custom (None)",INDEX(Index!$C$3:$V$230,MATCH('Sample list'!$J739,Index!$B$3:$B$230,0),MATCH('Sample list'!$I739,Index!$C$2:$V$2,0))))</f>
        <v>Custom (TGATACCAAG-AGCCTATACA)</v>
      </c>
      <c r="M739" s="84"/>
      <c r="N739" s="73" t="s">
        <v>110</v>
      </c>
      <c r="O739" s="84" t="s">
        <v>280</v>
      </c>
      <c r="P739" s="71">
        <f>IF('Sample list'!$D739="","",'Sample list'!$H739)</f>
        <v>50</v>
      </c>
      <c r="Q739" s="71">
        <f>IF('Sample list'!$D739="","",'Sample list'!$G739*'Sample list'!$H739)</f>
        <v>1285</v>
      </c>
      <c r="R739" s="82" t="s">
        <v>1270</v>
      </c>
      <c r="S739" s="82" t="str">
        <f>IF('Sample list'!$D739="","",CONCATENATE('Sample information'!$B$16,"_",'Sample list'!$R739,"_org_",'Sample list'!$M739))</f>
        <v>YB-4209_PL8_org_</v>
      </c>
      <c r="T739" s="72" t="str">
        <f>IF('Sample list'!$M739="","",(CONCATENATE(20,LEFT('Sample list'!$M739,2),"-",(MID('Sample list'!$M739,3,2)),"-",(RIGHT('Sample list'!$M739,2)))))</f>
        <v/>
      </c>
      <c r="U739" s="72" t="str">
        <f>IF('Sample list'!$D739="","",IF('Sample information'!$B$22="","RML",'Sample information'!$B$22))</f>
        <v>NEBNext Ultra II Library Prep</v>
      </c>
      <c r="V739" s="72" t="s">
        <v>112</v>
      </c>
      <c r="W739" s="73"/>
      <c r="X739" s="73"/>
      <c r="Y739" s="72"/>
      <c r="Z739" s="72"/>
      <c r="AA739" s="94"/>
      <c r="AB739" s="72"/>
      <c r="AC739" s="93"/>
      <c r="AD739" s="72"/>
      <c r="AE739" s="72"/>
      <c r="AF739" s="73"/>
      <c r="AG739" s="16"/>
      <c r="AH739" s="16"/>
      <c r="AI739" s="16"/>
      <c r="AJ739" s="16"/>
      <c r="AK739" s="16"/>
      <c r="AL739" s="16"/>
      <c r="AM739" s="16"/>
      <c r="AN739" s="16"/>
      <c r="AO739" s="16"/>
      <c r="AP739" s="16"/>
      <c r="AQ739" s="16"/>
      <c r="AR739" s="16"/>
      <c r="AS739" s="16"/>
      <c r="AT739" s="16"/>
      <c r="AU739" s="16"/>
      <c r="AV739" s="16"/>
      <c r="AW739" s="16"/>
      <c r="AX739" s="16"/>
      <c r="AY739" s="16"/>
      <c r="AZ739" s="16"/>
    </row>
    <row r="740" ht="15.75" customHeight="1">
      <c r="A740" s="90" t="str">
        <f>IF('Sample list'!$D740="","",CONCATENATE('Sample information'!B$16," #1"," ",'Sample list'!$M740))</f>
        <v>YB-4209 #1 </v>
      </c>
      <c r="B740" s="90" t="str">
        <f>IF('Sample list'!$D740="","",CONCATENATE('Sample information'!B$16,"-",'Sample list'!$D740))</f>
        <v>YB-4209-UNIFI1103-24</v>
      </c>
      <c r="C740" s="91" t="s">
        <v>977</v>
      </c>
      <c r="D740" s="91" t="s">
        <v>1327</v>
      </c>
      <c r="E740" s="91" t="s">
        <v>115</v>
      </c>
      <c r="F740" s="82" t="s">
        <v>108</v>
      </c>
      <c r="G740" s="91">
        <v>25.7</v>
      </c>
      <c r="H740" s="91">
        <v>50.0</v>
      </c>
      <c r="I740" s="82"/>
      <c r="J740" s="82"/>
      <c r="K740" s="91" t="s">
        <v>900</v>
      </c>
      <c r="L740" s="90" t="str">
        <f t="array" ref="L740">IF('Sample list'!$I740="",CONCATENATE("Custom (",'Sample list'!$K740,")"),IF('Sample list'!$I740="No index","Custom (None)",INDEX(Index!$C$3:$V$230,MATCH('Sample list'!$J740,Index!$B$3:$B$230,0),MATCH('Sample list'!$I740,Index!$C$2:$V$2,0))))</f>
        <v>Custom (CGCAGGTTAA-ACATCAGTAG)</v>
      </c>
      <c r="M740" s="84"/>
      <c r="N740" s="73" t="s">
        <v>110</v>
      </c>
      <c r="O740" s="84" t="s">
        <v>283</v>
      </c>
      <c r="P740" s="71">
        <f>IF('Sample list'!$D740="","",'Sample list'!$H740)</f>
        <v>50</v>
      </c>
      <c r="Q740" s="71">
        <f>IF('Sample list'!$D740="","",'Sample list'!$G740*'Sample list'!$H740)</f>
        <v>1285</v>
      </c>
      <c r="R740" s="82" t="s">
        <v>1270</v>
      </c>
      <c r="S740" s="82" t="str">
        <f>IF('Sample list'!$D740="","",CONCATENATE('Sample information'!$B$16,"_",'Sample list'!$R740,"_org_",'Sample list'!$M740))</f>
        <v>YB-4209_PL8_org_</v>
      </c>
      <c r="T740" s="72" t="str">
        <f>IF('Sample list'!$M740="","",(CONCATENATE(20,LEFT('Sample list'!$M740,2),"-",(MID('Sample list'!$M740,3,2)),"-",(RIGHT('Sample list'!$M740,2)))))</f>
        <v/>
      </c>
      <c r="U740" s="72" t="str">
        <f>IF('Sample list'!$D740="","",IF('Sample information'!$B$22="","RML",'Sample information'!$B$22))</f>
        <v>NEBNext Ultra II Library Prep</v>
      </c>
      <c r="V740" s="72" t="s">
        <v>112</v>
      </c>
      <c r="W740" s="73"/>
      <c r="X740" s="73"/>
      <c r="Y740" s="72"/>
      <c r="Z740" s="72"/>
      <c r="AA740" s="94"/>
      <c r="AB740" s="72"/>
      <c r="AC740" s="93"/>
      <c r="AD740" s="72"/>
      <c r="AE740" s="72"/>
      <c r="AF740" s="73"/>
      <c r="AG740" s="16"/>
      <c r="AH740" s="16"/>
      <c r="AI740" s="16"/>
      <c r="AJ740" s="16"/>
      <c r="AK740" s="16"/>
      <c r="AL740" s="16"/>
      <c r="AM740" s="16"/>
      <c r="AN740" s="16"/>
      <c r="AO740" s="16"/>
      <c r="AP740" s="16"/>
      <c r="AQ740" s="16"/>
      <c r="AR740" s="16"/>
      <c r="AS740" s="16"/>
      <c r="AT740" s="16"/>
      <c r="AU740" s="16"/>
      <c r="AV740" s="16"/>
      <c r="AW740" s="16"/>
      <c r="AX740" s="16"/>
      <c r="AY740" s="16"/>
      <c r="AZ740" s="16"/>
    </row>
    <row r="741" ht="15.75" customHeight="1">
      <c r="A741" s="90" t="str">
        <f>IF('Sample list'!$D741="","",CONCATENATE('Sample information'!B$16," #1"," ",'Sample list'!$M741))</f>
        <v>YB-4209 #1 </v>
      </c>
      <c r="B741" s="90" t="str">
        <f>IF('Sample list'!$D741="","",CONCATENATE('Sample information'!B$16,"-",'Sample list'!$D741))</f>
        <v>YB-4209-UNIFI1104-24</v>
      </c>
      <c r="C741" s="91" t="s">
        <v>977</v>
      </c>
      <c r="D741" s="91" t="s">
        <v>1328</v>
      </c>
      <c r="E741" s="91" t="s">
        <v>115</v>
      </c>
      <c r="F741" s="82" t="s">
        <v>108</v>
      </c>
      <c r="G741" s="91">
        <v>25.7</v>
      </c>
      <c r="H741" s="91">
        <v>50.0</v>
      </c>
      <c r="I741" s="82"/>
      <c r="J741" s="82"/>
      <c r="K741" s="91" t="s">
        <v>902</v>
      </c>
      <c r="L741" s="90" t="str">
        <f t="array" ref="L741">IF('Sample list'!$I741="",CONCATENATE("Custom (",'Sample list'!$K741,")"),IF('Sample list'!$I741="No index","Custom (None)",INDEX(Index!$C$3:$V$230,MATCH('Sample list'!$J741,Index!$B$3:$B$230,0),MATCH('Sample list'!$I741,Index!$C$2:$V$2,0))))</f>
        <v>Custom (CAGGTATCAT-TATGAGACTC)</v>
      </c>
      <c r="M741" s="84"/>
      <c r="N741" s="73" t="s">
        <v>110</v>
      </c>
      <c r="O741" s="84" t="s">
        <v>286</v>
      </c>
      <c r="P741" s="71">
        <f>IF('Sample list'!$D741="","",'Sample list'!$H741)</f>
        <v>50</v>
      </c>
      <c r="Q741" s="71">
        <f>IF('Sample list'!$D741="","",'Sample list'!$G741*'Sample list'!$H741)</f>
        <v>1285</v>
      </c>
      <c r="R741" s="82" t="s">
        <v>1270</v>
      </c>
      <c r="S741" s="82" t="str">
        <f>IF('Sample list'!$D741="","",CONCATENATE('Sample information'!$B$16,"_",'Sample list'!$R741,"_org_",'Sample list'!$M741))</f>
        <v>YB-4209_PL8_org_</v>
      </c>
      <c r="T741" s="72" t="str">
        <f>IF('Sample list'!$M741="","",(CONCATENATE(20,LEFT('Sample list'!$M741,2),"-",(MID('Sample list'!$M741,3,2)),"-",(RIGHT('Sample list'!$M741,2)))))</f>
        <v/>
      </c>
      <c r="U741" s="72" t="str">
        <f>IF('Sample list'!$D741="","",IF('Sample information'!$B$22="","RML",'Sample information'!$B$22))</f>
        <v>NEBNext Ultra II Library Prep</v>
      </c>
      <c r="V741" s="72" t="s">
        <v>112</v>
      </c>
      <c r="W741" s="73"/>
      <c r="X741" s="73"/>
      <c r="Y741" s="72"/>
      <c r="Z741" s="72"/>
      <c r="AA741" s="94"/>
      <c r="AB741" s="72"/>
      <c r="AC741" s="93"/>
      <c r="AD741" s="72"/>
      <c r="AE741" s="72"/>
      <c r="AF741" s="73"/>
      <c r="AG741" s="16"/>
      <c r="AH741" s="16"/>
      <c r="AI741" s="16"/>
      <c r="AJ741" s="16"/>
      <c r="AK741" s="16"/>
      <c r="AL741" s="16"/>
      <c r="AM741" s="16"/>
      <c r="AN741" s="16"/>
      <c r="AO741" s="16"/>
      <c r="AP741" s="16"/>
      <c r="AQ741" s="16"/>
      <c r="AR741" s="16"/>
      <c r="AS741" s="16"/>
      <c r="AT741" s="16"/>
      <c r="AU741" s="16"/>
      <c r="AV741" s="16"/>
      <c r="AW741" s="16"/>
      <c r="AX741" s="16"/>
      <c r="AY741" s="16"/>
      <c r="AZ741" s="16"/>
    </row>
    <row r="742" ht="15.75" customHeight="1">
      <c r="A742" s="90" t="str">
        <f>IF('Sample list'!$D742="","",CONCATENATE('Sample information'!B$16," #1"," ",'Sample list'!$M742))</f>
        <v>YB-4209 #1 </v>
      </c>
      <c r="B742" s="90" t="str">
        <f>IF('Sample list'!$D742="","",CONCATENATE('Sample information'!B$16,"-",'Sample list'!$D742))</f>
        <v>YB-4209-UNIFI1105-24</v>
      </c>
      <c r="C742" s="91" t="s">
        <v>977</v>
      </c>
      <c r="D742" s="91" t="s">
        <v>1329</v>
      </c>
      <c r="E742" s="91" t="s">
        <v>115</v>
      </c>
      <c r="F742" s="82" t="s">
        <v>108</v>
      </c>
      <c r="G742" s="91">
        <v>25.7</v>
      </c>
      <c r="H742" s="91">
        <v>50.0</v>
      </c>
      <c r="I742" s="82"/>
      <c r="J742" s="82"/>
      <c r="K742" s="91" t="s">
        <v>904</v>
      </c>
      <c r="L742" s="90" t="str">
        <f t="array" ref="L742">IF('Sample list'!$I742="",CONCATENATE("Custom (",'Sample list'!$K742,")"),IF('Sample list'!$I742="No index","Custom (None)",INDEX(Index!$C$3:$V$230,MATCH('Sample list'!$J742,Index!$B$3:$B$230,0),MATCH('Sample list'!$I742,Index!$C$2:$V$2,0))))</f>
        <v>Custom (AGACACTATG-TAATGCACAG)</v>
      </c>
      <c r="M742" s="84"/>
      <c r="N742" s="73" t="s">
        <v>110</v>
      </c>
      <c r="O742" s="84" t="s">
        <v>289</v>
      </c>
      <c r="P742" s="71">
        <f>IF('Sample list'!$D742="","",'Sample list'!$H742)</f>
        <v>50</v>
      </c>
      <c r="Q742" s="71">
        <f>IF('Sample list'!$D742="","",'Sample list'!$G742*'Sample list'!$H742)</f>
        <v>1285</v>
      </c>
      <c r="R742" s="82" t="s">
        <v>1270</v>
      </c>
      <c r="S742" s="82" t="str">
        <f>IF('Sample list'!$D742="","",CONCATENATE('Sample information'!$B$16,"_",'Sample list'!$R742,"_org_",'Sample list'!$M742))</f>
        <v>YB-4209_PL8_org_</v>
      </c>
      <c r="T742" s="72" t="str">
        <f>IF('Sample list'!$M742="","",(CONCATENATE(20,LEFT('Sample list'!$M742,2),"-",(MID('Sample list'!$M742,3,2)),"-",(RIGHT('Sample list'!$M742,2)))))</f>
        <v/>
      </c>
      <c r="U742" s="72" t="str">
        <f>IF('Sample list'!$D742="","",IF('Sample information'!$B$22="","RML",'Sample information'!$B$22))</f>
        <v>NEBNext Ultra II Library Prep</v>
      </c>
      <c r="V742" s="72" t="s">
        <v>112</v>
      </c>
      <c r="W742" s="73"/>
      <c r="X742" s="73"/>
      <c r="Y742" s="72"/>
      <c r="Z742" s="72"/>
      <c r="AA742" s="94"/>
      <c r="AB742" s="72"/>
      <c r="AC742" s="93"/>
      <c r="AD742" s="72"/>
      <c r="AE742" s="72"/>
      <c r="AF742" s="73"/>
      <c r="AG742" s="16"/>
      <c r="AH742" s="16"/>
      <c r="AI742" s="16"/>
      <c r="AJ742" s="16"/>
      <c r="AK742" s="16"/>
      <c r="AL742" s="16"/>
      <c r="AM742" s="16"/>
      <c r="AN742" s="16"/>
      <c r="AO742" s="16"/>
      <c r="AP742" s="16"/>
      <c r="AQ742" s="16"/>
      <c r="AR742" s="16"/>
      <c r="AS742" s="16"/>
      <c r="AT742" s="16"/>
      <c r="AU742" s="16"/>
      <c r="AV742" s="16"/>
      <c r="AW742" s="16"/>
      <c r="AX742" s="16"/>
      <c r="AY742" s="16"/>
      <c r="AZ742" s="16"/>
    </row>
    <row r="743" ht="15.75" customHeight="1">
      <c r="A743" s="90" t="str">
        <f>IF('Sample list'!$D743="","",CONCATENATE('Sample information'!B$16," #1"," ",'Sample list'!$M743))</f>
        <v>YB-4209 #1 </v>
      </c>
      <c r="B743" s="90" t="str">
        <f>IF('Sample list'!$D743="","",CONCATENATE('Sample information'!B$16,"-",'Sample list'!$D743))</f>
        <v>YB-4209-UNIFI1106-24</v>
      </c>
      <c r="C743" s="91" t="s">
        <v>977</v>
      </c>
      <c r="D743" s="91" t="s">
        <v>1330</v>
      </c>
      <c r="E743" s="91" t="s">
        <v>115</v>
      </c>
      <c r="F743" s="82" t="s">
        <v>108</v>
      </c>
      <c r="G743" s="91">
        <v>25.7</v>
      </c>
      <c r="H743" s="91">
        <v>50.0</v>
      </c>
      <c r="I743" s="82"/>
      <c r="J743" s="82"/>
      <c r="K743" s="91" t="s">
        <v>906</v>
      </c>
      <c r="L743" s="90" t="str">
        <f t="array" ref="L743">IF('Sample list'!$I743="",CONCATENATE("Custom (",'Sample list'!$K743,")"),IF('Sample list'!$I743="No index","Custom (None)",INDEX(Index!$C$3:$V$230,MATCH('Sample list'!$J743,Index!$B$3:$B$230,0),MATCH('Sample list'!$I743,Index!$C$2:$V$2,0))))</f>
        <v>Custom (TAAGTGCCAA-TACGACGCAC)</v>
      </c>
      <c r="M743" s="84"/>
      <c r="N743" s="73" t="s">
        <v>110</v>
      </c>
      <c r="O743" s="84" t="s">
        <v>292</v>
      </c>
      <c r="P743" s="71">
        <f>IF('Sample list'!$D743="","",'Sample list'!$H743)</f>
        <v>50</v>
      </c>
      <c r="Q743" s="71">
        <f>IF('Sample list'!$D743="","",'Sample list'!$G743*'Sample list'!$H743)</f>
        <v>1285</v>
      </c>
      <c r="R743" s="82" t="s">
        <v>1270</v>
      </c>
      <c r="S743" s="82" t="str">
        <f>IF('Sample list'!$D743="","",CONCATENATE('Sample information'!$B$16,"_",'Sample list'!$R743,"_org_",'Sample list'!$M743))</f>
        <v>YB-4209_PL8_org_</v>
      </c>
      <c r="T743" s="72" t="str">
        <f>IF('Sample list'!$M743="","",(CONCATENATE(20,LEFT('Sample list'!$M743,2),"-",(MID('Sample list'!$M743,3,2)),"-",(RIGHT('Sample list'!$M743,2)))))</f>
        <v/>
      </c>
      <c r="U743" s="72" t="str">
        <f>IF('Sample list'!$D743="","",IF('Sample information'!$B$22="","RML",'Sample information'!$B$22))</f>
        <v>NEBNext Ultra II Library Prep</v>
      </c>
      <c r="V743" s="72" t="s">
        <v>112</v>
      </c>
      <c r="W743" s="73"/>
      <c r="X743" s="73"/>
      <c r="Y743" s="72"/>
      <c r="Z743" s="72"/>
      <c r="AA743" s="94"/>
      <c r="AB743" s="72"/>
      <c r="AC743" s="93"/>
      <c r="AD743" s="72"/>
      <c r="AE743" s="72"/>
      <c r="AF743" s="73"/>
      <c r="AG743" s="16"/>
      <c r="AH743" s="16"/>
      <c r="AI743" s="16"/>
      <c r="AJ743" s="16"/>
      <c r="AK743" s="16"/>
      <c r="AL743" s="16"/>
      <c r="AM743" s="16"/>
      <c r="AN743" s="16"/>
      <c r="AO743" s="16"/>
      <c r="AP743" s="16"/>
      <c r="AQ743" s="16"/>
      <c r="AR743" s="16"/>
      <c r="AS743" s="16"/>
      <c r="AT743" s="16"/>
      <c r="AU743" s="16"/>
      <c r="AV743" s="16"/>
      <c r="AW743" s="16"/>
      <c r="AX743" s="16"/>
      <c r="AY743" s="16"/>
      <c r="AZ743" s="16"/>
    </row>
    <row r="744" ht="15.75" customHeight="1">
      <c r="A744" s="90" t="str">
        <f>IF('Sample list'!$D744="","",CONCATENATE('Sample information'!B$16," #1"," ",'Sample list'!$M744))</f>
        <v>YB-4209 #1 </v>
      </c>
      <c r="B744" s="90" t="str">
        <f>IF('Sample list'!$D744="","",CONCATENATE('Sample information'!B$16,"-",'Sample list'!$D744))</f>
        <v>YB-4209-UNIFI1107-24</v>
      </c>
      <c r="C744" s="91" t="s">
        <v>977</v>
      </c>
      <c r="D744" s="91" t="s">
        <v>1331</v>
      </c>
      <c r="E744" s="91" t="s">
        <v>115</v>
      </c>
      <c r="F744" s="82" t="s">
        <v>108</v>
      </c>
      <c r="G744" s="91">
        <v>25.7</v>
      </c>
      <c r="H744" s="91">
        <v>50.0</v>
      </c>
      <c r="I744" s="82"/>
      <c r="J744" s="82"/>
      <c r="K744" s="91" t="s">
        <v>908</v>
      </c>
      <c r="L744" s="90" t="str">
        <f t="array" ref="L744">IF('Sample list'!$I744="",CONCATENATE("Custom (",'Sample list'!$K744,")"),IF('Sample list'!$I744="No index","Custom (None)",INDEX(Index!$C$3:$V$230,MATCH('Sample list'!$J744,Index!$B$3:$B$230,0),MATCH('Sample list'!$I744,Index!$C$2:$V$2,0))))</f>
        <v>Custom (AGGTCACGCT-ACTCGGATGG)</v>
      </c>
      <c r="M744" s="84"/>
      <c r="N744" s="73" t="s">
        <v>110</v>
      </c>
      <c r="O744" s="84" t="s">
        <v>295</v>
      </c>
      <c r="P744" s="71">
        <f>IF('Sample list'!$D744="","",'Sample list'!$H744)</f>
        <v>50</v>
      </c>
      <c r="Q744" s="71">
        <f>IF('Sample list'!$D744="","",'Sample list'!$G744*'Sample list'!$H744)</f>
        <v>1285</v>
      </c>
      <c r="R744" s="82" t="s">
        <v>1270</v>
      </c>
      <c r="S744" s="82" t="str">
        <f>IF('Sample list'!$D744="","",CONCATENATE('Sample information'!$B$16,"_",'Sample list'!$R744,"_org_",'Sample list'!$M744))</f>
        <v>YB-4209_PL8_org_</v>
      </c>
      <c r="T744" s="72" t="str">
        <f>IF('Sample list'!$M744="","",(CONCATENATE(20,LEFT('Sample list'!$M744,2),"-",(MID('Sample list'!$M744,3,2)),"-",(RIGHT('Sample list'!$M744,2)))))</f>
        <v/>
      </c>
      <c r="U744" s="72" t="str">
        <f>IF('Sample list'!$D744="","",IF('Sample information'!$B$22="","RML",'Sample information'!$B$22))</f>
        <v>NEBNext Ultra II Library Prep</v>
      </c>
      <c r="V744" s="72" t="s">
        <v>112</v>
      </c>
      <c r="W744" s="73"/>
      <c r="X744" s="73"/>
      <c r="Y744" s="72"/>
      <c r="Z744" s="72"/>
      <c r="AA744" s="94"/>
      <c r="AB744" s="72"/>
      <c r="AC744" s="93"/>
      <c r="AD744" s="72"/>
      <c r="AE744" s="72"/>
      <c r="AF744" s="73"/>
      <c r="AG744" s="16"/>
      <c r="AH744" s="16"/>
      <c r="AI744" s="16"/>
      <c r="AJ744" s="16"/>
      <c r="AK744" s="16"/>
      <c r="AL744" s="16"/>
      <c r="AM744" s="16"/>
      <c r="AN744" s="16"/>
      <c r="AO744" s="16"/>
      <c r="AP744" s="16"/>
      <c r="AQ744" s="16"/>
      <c r="AR744" s="16"/>
      <c r="AS744" s="16"/>
      <c r="AT744" s="16"/>
      <c r="AU744" s="16"/>
      <c r="AV744" s="16"/>
      <c r="AW744" s="16"/>
      <c r="AX744" s="16"/>
      <c r="AY744" s="16"/>
      <c r="AZ744" s="16"/>
    </row>
    <row r="745" ht="15.75" customHeight="1">
      <c r="A745" s="90" t="str">
        <f>IF('Sample list'!$D745="","",CONCATENATE('Sample information'!B$16," #1"," ",'Sample list'!$M745))</f>
        <v>YB-4209 #1 </v>
      </c>
      <c r="B745" s="90" t="str">
        <f>IF('Sample list'!$D745="","",CONCATENATE('Sample information'!B$16,"-",'Sample list'!$D745))</f>
        <v>YB-4209-UNIFI1108-24</v>
      </c>
      <c r="C745" s="91" t="s">
        <v>977</v>
      </c>
      <c r="D745" s="91" t="s">
        <v>1332</v>
      </c>
      <c r="E745" s="91" t="s">
        <v>115</v>
      </c>
      <c r="F745" s="82" t="s">
        <v>108</v>
      </c>
      <c r="G745" s="91">
        <v>25.7</v>
      </c>
      <c r="H745" s="91">
        <v>50.0</v>
      </c>
      <c r="I745" s="82"/>
      <c r="J745" s="82"/>
      <c r="K745" s="91" t="s">
        <v>910</v>
      </c>
      <c r="L745" s="90" t="str">
        <f t="array" ref="L745">IF('Sample list'!$I745="",CONCATENATE("Custom (",'Sample list'!$K745,")"),IF('Sample list'!$I745="No index","Custom (None)",INDEX(Index!$C$3:$V$230,MATCH('Sample list'!$J745,Index!$B$3:$B$230,0),MATCH('Sample list'!$I745,Index!$C$2:$V$2,0))))</f>
        <v>Custom (TAACTGCTAG-CCAGCTCTGT)</v>
      </c>
      <c r="M745" s="84"/>
      <c r="N745" s="73" t="s">
        <v>110</v>
      </c>
      <c r="O745" s="84" t="s">
        <v>298</v>
      </c>
      <c r="P745" s="71">
        <f>IF('Sample list'!$D745="","",'Sample list'!$H745)</f>
        <v>50</v>
      </c>
      <c r="Q745" s="71">
        <f>IF('Sample list'!$D745="","",'Sample list'!$G745*'Sample list'!$H745)</f>
        <v>1285</v>
      </c>
      <c r="R745" s="82" t="s">
        <v>1270</v>
      </c>
      <c r="S745" s="82" t="str">
        <f>IF('Sample list'!$D745="","",CONCATENATE('Sample information'!$B$16,"_",'Sample list'!$R745,"_org_",'Sample list'!$M745))</f>
        <v>YB-4209_PL8_org_</v>
      </c>
      <c r="T745" s="72" t="str">
        <f>IF('Sample list'!$M745="","",(CONCATENATE(20,LEFT('Sample list'!$M745,2),"-",(MID('Sample list'!$M745,3,2)),"-",(RIGHT('Sample list'!$M745,2)))))</f>
        <v/>
      </c>
      <c r="U745" s="72" t="str">
        <f>IF('Sample list'!$D745="","",IF('Sample information'!$B$22="","RML",'Sample information'!$B$22))</f>
        <v>NEBNext Ultra II Library Prep</v>
      </c>
      <c r="V745" s="72" t="s">
        <v>112</v>
      </c>
      <c r="W745" s="73"/>
      <c r="X745" s="73"/>
      <c r="Y745" s="72"/>
      <c r="Z745" s="72"/>
      <c r="AA745" s="94"/>
      <c r="AB745" s="72"/>
      <c r="AC745" s="93"/>
      <c r="AD745" s="72"/>
      <c r="AE745" s="72"/>
      <c r="AF745" s="73"/>
      <c r="AG745" s="16"/>
      <c r="AH745" s="16"/>
      <c r="AI745" s="16"/>
      <c r="AJ745" s="16"/>
      <c r="AK745" s="16"/>
      <c r="AL745" s="16"/>
      <c r="AM745" s="16"/>
      <c r="AN745" s="16"/>
      <c r="AO745" s="16"/>
      <c r="AP745" s="16"/>
      <c r="AQ745" s="16"/>
      <c r="AR745" s="16"/>
      <c r="AS745" s="16"/>
      <c r="AT745" s="16"/>
      <c r="AU745" s="16"/>
      <c r="AV745" s="16"/>
      <c r="AW745" s="16"/>
      <c r="AX745" s="16"/>
      <c r="AY745" s="16"/>
      <c r="AZ745" s="16"/>
    </row>
    <row r="746" ht="15.75" customHeight="1">
      <c r="A746" s="90" t="str">
        <f>IF('Sample list'!$D746="","",CONCATENATE('Sample information'!B$16," #1"," ",'Sample list'!$M746))</f>
        <v>YB-4209 #1 </v>
      </c>
      <c r="B746" s="90" t="str">
        <f>IF('Sample list'!$D746="","",CONCATENATE('Sample information'!B$16,"-",'Sample list'!$D746))</f>
        <v>YB-4209-UNIFI1109-24</v>
      </c>
      <c r="C746" s="91" t="s">
        <v>977</v>
      </c>
      <c r="D746" s="91" t="s">
        <v>1333</v>
      </c>
      <c r="E746" s="91" t="s">
        <v>115</v>
      </c>
      <c r="F746" s="82" t="s">
        <v>108</v>
      </c>
      <c r="G746" s="91">
        <v>25.7</v>
      </c>
      <c r="H746" s="91">
        <v>50.0</v>
      </c>
      <c r="I746" s="82"/>
      <c r="J746" s="82"/>
      <c r="K746" s="91" t="s">
        <v>912</v>
      </c>
      <c r="L746" s="90" t="str">
        <f t="array" ref="L746">IF('Sample list'!$I746="",CONCATENATE("Custom (",'Sample list'!$K746,")"),IF('Sample list'!$I746="No index","Custom (None)",INDEX(Index!$C$3:$V$230,MATCH('Sample list'!$J746,Index!$B$3:$B$230,0),MATCH('Sample list'!$I746,Index!$C$2:$V$2,0))))</f>
        <v>Custom (GATGGCTATT-AACGTCGTTA)</v>
      </c>
      <c r="M746" s="84"/>
      <c r="N746" s="73" t="s">
        <v>110</v>
      </c>
      <c r="O746" s="84" t="s">
        <v>301</v>
      </c>
      <c r="P746" s="71">
        <f>IF('Sample list'!$D746="","",'Sample list'!$H746)</f>
        <v>50</v>
      </c>
      <c r="Q746" s="71">
        <f>IF('Sample list'!$D746="","",'Sample list'!$G746*'Sample list'!$H746)</f>
        <v>1285</v>
      </c>
      <c r="R746" s="82" t="s">
        <v>1270</v>
      </c>
      <c r="S746" s="82" t="str">
        <f>IF('Sample list'!$D746="","",CONCATENATE('Sample information'!$B$16,"_",'Sample list'!$R746,"_org_",'Sample list'!$M746))</f>
        <v>YB-4209_PL8_org_</v>
      </c>
      <c r="T746" s="72" t="str">
        <f>IF('Sample list'!$M746="","",(CONCATENATE(20,LEFT('Sample list'!$M746,2),"-",(MID('Sample list'!$M746,3,2)),"-",(RIGHT('Sample list'!$M746,2)))))</f>
        <v/>
      </c>
      <c r="U746" s="72" t="str">
        <f>IF('Sample list'!$D746="","",IF('Sample information'!$B$22="","RML",'Sample information'!$B$22))</f>
        <v>NEBNext Ultra II Library Prep</v>
      </c>
      <c r="V746" s="72" t="s">
        <v>112</v>
      </c>
      <c r="W746" s="73"/>
      <c r="X746" s="73"/>
      <c r="Y746" s="72"/>
      <c r="Z746" s="72"/>
      <c r="AA746" s="94"/>
      <c r="AB746" s="72"/>
      <c r="AC746" s="93"/>
      <c r="AD746" s="72"/>
      <c r="AE746" s="72"/>
      <c r="AF746" s="73"/>
      <c r="AG746" s="16"/>
      <c r="AH746" s="16"/>
      <c r="AI746" s="16"/>
      <c r="AJ746" s="16"/>
      <c r="AK746" s="16"/>
      <c r="AL746" s="16"/>
      <c r="AM746" s="16"/>
      <c r="AN746" s="16"/>
      <c r="AO746" s="16"/>
      <c r="AP746" s="16"/>
      <c r="AQ746" s="16"/>
      <c r="AR746" s="16"/>
      <c r="AS746" s="16"/>
      <c r="AT746" s="16"/>
      <c r="AU746" s="16"/>
      <c r="AV746" s="16"/>
      <c r="AW746" s="16"/>
      <c r="AX746" s="16"/>
      <c r="AY746" s="16"/>
      <c r="AZ746" s="16"/>
    </row>
    <row r="747" ht="15.75" customHeight="1">
      <c r="A747" s="90" t="str">
        <f>IF('Sample list'!$D747="","",CONCATENATE('Sample information'!B$16," #1"," ",'Sample list'!$M747))</f>
        <v>YB-4209 #1 </v>
      </c>
      <c r="B747" s="90" t="str">
        <f>IF('Sample list'!$D747="","",CONCATENATE('Sample information'!B$16,"-",'Sample list'!$D747))</f>
        <v>YB-4209-UNIFI1110-24</v>
      </c>
      <c r="C747" s="91" t="s">
        <v>977</v>
      </c>
      <c r="D747" s="91" t="s">
        <v>1334</v>
      </c>
      <c r="E747" s="91" t="s">
        <v>115</v>
      </c>
      <c r="F747" s="82" t="s">
        <v>108</v>
      </c>
      <c r="G747" s="91">
        <v>25.7</v>
      </c>
      <c r="H747" s="91">
        <v>50.0</v>
      </c>
      <c r="I747" s="82"/>
      <c r="J747" s="82"/>
      <c r="K747" s="91" t="s">
        <v>914</v>
      </c>
      <c r="L747" s="90" t="str">
        <f t="array" ref="L747">IF('Sample list'!$I747="",CONCATENATE("Custom (",'Sample list'!$K747,")"),IF('Sample list'!$I747="No index","Custom (None)",INDEX(Index!$C$3:$V$230,MATCH('Sample list'!$J747,Index!$B$3:$B$230,0),MATCH('Sample list'!$I747,Index!$C$2:$V$2,0))))</f>
        <v>Custom (TAACGCTCGA-TGTCGTGCTT)</v>
      </c>
      <c r="M747" s="84"/>
      <c r="N747" s="73" t="s">
        <v>110</v>
      </c>
      <c r="O747" s="84" t="s">
        <v>304</v>
      </c>
      <c r="P747" s="71">
        <f>IF('Sample list'!$D747="","",'Sample list'!$H747)</f>
        <v>50</v>
      </c>
      <c r="Q747" s="71">
        <f>IF('Sample list'!$D747="","",'Sample list'!$G747*'Sample list'!$H747)</f>
        <v>1285</v>
      </c>
      <c r="R747" s="82" t="s">
        <v>1270</v>
      </c>
      <c r="S747" s="82" t="str">
        <f>IF('Sample list'!$D747="","",CONCATENATE('Sample information'!$B$16,"_",'Sample list'!$R747,"_org_",'Sample list'!$M747))</f>
        <v>YB-4209_PL8_org_</v>
      </c>
      <c r="T747" s="72" t="str">
        <f>IF('Sample list'!$M747="","",(CONCATENATE(20,LEFT('Sample list'!$M747,2),"-",(MID('Sample list'!$M747,3,2)),"-",(RIGHT('Sample list'!$M747,2)))))</f>
        <v/>
      </c>
      <c r="U747" s="72" t="str">
        <f>IF('Sample list'!$D747="","",IF('Sample information'!$B$22="","RML",'Sample information'!$B$22))</f>
        <v>NEBNext Ultra II Library Prep</v>
      </c>
      <c r="V747" s="72" t="s">
        <v>112</v>
      </c>
      <c r="W747" s="73"/>
      <c r="X747" s="73"/>
      <c r="Y747" s="72"/>
      <c r="Z747" s="72"/>
      <c r="AA747" s="94"/>
      <c r="AB747" s="72"/>
      <c r="AC747" s="93"/>
      <c r="AD747" s="72"/>
      <c r="AE747" s="72"/>
      <c r="AF747" s="73"/>
      <c r="AG747" s="16"/>
      <c r="AH747" s="16"/>
      <c r="AI747" s="16"/>
      <c r="AJ747" s="16"/>
      <c r="AK747" s="16"/>
      <c r="AL747" s="16"/>
      <c r="AM747" s="16"/>
      <c r="AN747" s="16"/>
      <c r="AO747" s="16"/>
      <c r="AP747" s="16"/>
      <c r="AQ747" s="16"/>
      <c r="AR747" s="16"/>
      <c r="AS747" s="16"/>
      <c r="AT747" s="16"/>
      <c r="AU747" s="16"/>
      <c r="AV747" s="16"/>
      <c r="AW747" s="16"/>
      <c r="AX747" s="16"/>
      <c r="AY747" s="16"/>
      <c r="AZ747" s="16"/>
    </row>
    <row r="748" ht="15.75" customHeight="1">
      <c r="A748" s="90" t="str">
        <f>IF('Sample list'!$D748="","",CONCATENATE('Sample information'!B$16," #1"," ",'Sample list'!$M748))</f>
        <v>YB-4209 #1 </v>
      </c>
      <c r="B748" s="90" t="str">
        <f>IF('Sample list'!$D748="","",CONCATENATE('Sample information'!B$16,"-",'Sample list'!$D748))</f>
        <v>YB-4209-UNIFI1111-24</v>
      </c>
      <c r="C748" s="91" t="s">
        <v>977</v>
      </c>
      <c r="D748" s="91" t="s">
        <v>1335</v>
      </c>
      <c r="E748" s="91" t="s">
        <v>115</v>
      </c>
      <c r="F748" s="82" t="s">
        <v>108</v>
      </c>
      <c r="G748" s="91">
        <v>25.7</v>
      </c>
      <c r="H748" s="91">
        <v>50.0</v>
      </c>
      <c r="I748" s="82"/>
      <c r="J748" s="82"/>
      <c r="K748" s="91" t="s">
        <v>916</v>
      </c>
      <c r="L748" s="90" t="str">
        <f t="array" ref="L748">IF('Sample list'!$I748="",CONCATENATE("Custom (",'Sample list'!$K748,")"),IF('Sample list'!$I748="No index","Custom (None)",INDEX(Index!$C$3:$V$230,MATCH('Sample list'!$J748,Index!$B$3:$B$230,0),MATCH('Sample list'!$I748,Index!$C$2:$V$2,0))))</f>
        <v>Custom (AGCCGTGGTA-AGATCCAGCA)</v>
      </c>
      <c r="M748" s="84"/>
      <c r="N748" s="73" t="s">
        <v>110</v>
      </c>
      <c r="O748" s="84" t="s">
        <v>307</v>
      </c>
      <c r="P748" s="71">
        <f>IF('Sample list'!$D748="","",'Sample list'!$H748)</f>
        <v>50</v>
      </c>
      <c r="Q748" s="71">
        <f>IF('Sample list'!$D748="","",'Sample list'!$G748*'Sample list'!$H748)</f>
        <v>1285</v>
      </c>
      <c r="R748" s="82" t="s">
        <v>1270</v>
      </c>
      <c r="S748" s="82" t="str">
        <f>IF('Sample list'!$D748="","",CONCATENATE('Sample information'!$B$16,"_",'Sample list'!$R748,"_org_",'Sample list'!$M748))</f>
        <v>YB-4209_PL8_org_</v>
      </c>
      <c r="T748" s="72" t="str">
        <f>IF('Sample list'!$M748="","",(CONCATENATE(20,LEFT('Sample list'!$M748,2),"-",(MID('Sample list'!$M748,3,2)),"-",(RIGHT('Sample list'!$M748,2)))))</f>
        <v/>
      </c>
      <c r="U748" s="72" t="str">
        <f>IF('Sample list'!$D748="","",IF('Sample information'!$B$22="","RML",'Sample information'!$B$22))</f>
        <v>NEBNext Ultra II Library Prep</v>
      </c>
      <c r="V748" s="72" t="s">
        <v>112</v>
      </c>
      <c r="W748" s="73"/>
      <c r="X748" s="73"/>
      <c r="Y748" s="72"/>
      <c r="Z748" s="72"/>
      <c r="AA748" s="94"/>
      <c r="AB748" s="72"/>
      <c r="AC748" s="93"/>
      <c r="AD748" s="72"/>
      <c r="AE748" s="72"/>
      <c r="AF748" s="73"/>
      <c r="AG748" s="16"/>
      <c r="AH748" s="16"/>
      <c r="AI748" s="16"/>
      <c r="AJ748" s="16"/>
      <c r="AK748" s="16"/>
      <c r="AL748" s="16"/>
      <c r="AM748" s="16"/>
      <c r="AN748" s="16"/>
      <c r="AO748" s="16"/>
      <c r="AP748" s="16"/>
      <c r="AQ748" s="16"/>
      <c r="AR748" s="16"/>
      <c r="AS748" s="16"/>
      <c r="AT748" s="16"/>
      <c r="AU748" s="16"/>
      <c r="AV748" s="16"/>
      <c r="AW748" s="16"/>
      <c r="AX748" s="16"/>
      <c r="AY748" s="16"/>
      <c r="AZ748" s="16"/>
    </row>
    <row r="749" ht="15.75" customHeight="1">
      <c r="A749" s="90" t="str">
        <f>IF('Sample list'!$D749="","",CONCATENATE('Sample information'!B$16," #1"," ",'Sample list'!$M749))</f>
        <v>YB-4209 #1 </v>
      </c>
      <c r="B749" s="90" t="str">
        <f>IF('Sample list'!$D749="","",CONCATENATE('Sample information'!B$16,"-",'Sample list'!$D749))</f>
        <v>YB-4209-UNIFI1112-24</v>
      </c>
      <c r="C749" s="91" t="s">
        <v>977</v>
      </c>
      <c r="D749" s="91" t="s">
        <v>1336</v>
      </c>
      <c r="E749" s="91" t="s">
        <v>115</v>
      </c>
      <c r="F749" s="82" t="s">
        <v>108</v>
      </c>
      <c r="G749" s="91">
        <v>25.7</v>
      </c>
      <c r="H749" s="91">
        <v>50.0</v>
      </c>
      <c r="I749" s="82"/>
      <c r="J749" s="82"/>
      <c r="K749" s="91" t="s">
        <v>918</v>
      </c>
      <c r="L749" s="90" t="str">
        <f t="array" ref="L749">IF('Sample list'!$I749="",CONCATENATE("Custom (",'Sample list'!$K749,")"),IF('Sample list'!$I749="No index","Custom (None)",INDEX(Index!$C$3:$V$230,MATCH('Sample list'!$J749,Index!$B$3:$B$230,0),MATCH('Sample list'!$I749,Index!$C$2:$V$2,0))))</f>
        <v>Custom (ACTTCCTAGA-TTACGTCCTA)</v>
      </c>
      <c r="M749" s="84"/>
      <c r="N749" s="73" t="s">
        <v>110</v>
      </c>
      <c r="O749" s="84" t="s">
        <v>310</v>
      </c>
      <c r="P749" s="71">
        <f>IF('Sample list'!$D749="","",'Sample list'!$H749)</f>
        <v>50</v>
      </c>
      <c r="Q749" s="71">
        <f>IF('Sample list'!$D749="","",'Sample list'!$G749*'Sample list'!$H749)</f>
        <v>1285</v>
      </c>
      <c r="R749" s="82" t="s">
        <v>1270</v>
      </c>
      <c r="S749" s="82" t="str">
        <f>IF('Sample list'!$D749="","",CONCATENATE('Sample information'!$B$16,"_",'Sample list'!$R749,"_org_",'Sample list'!$M749))</f>
        <v>YB-4209_PL8_org_</v>
      </c>
      <c r="T749" s="72" t="str">
        <f>IF('Sample list'!$M749="","",(CONCATENATE(20,LEFT('Sample list'!$M749,2),"-",(MID('Sample list'!$M749,3,2)),"-",(RIGHT('Sample list'!$M749,2)))))</f>
        <v/>
      </c>
      <c r="U749" s="72" t="str">
        <f>IF('Sample list'!$D749="","",IF('Sample information'!$B$22="","RML",'Sample information'!$B$22))</f>
        <v>NEBNext Ultra II Library Prep</v>
      </c>
      <c r="V749" s="72" t="s">
        <v>112</v>
      </c>
      <c r="W749" s="73"/>
      <c r="X749" s="73"/>
      <c r="Y749" s="72"/>
      <c r="Z749" s="72"/>
      <c r="AA749" s="94"/>
      <c r="AB749" s="72"/>
      <c r="AC749" s="93"/>
      <c r="AD749" s="72"/>
      <c r="AE749" s="72"/>
      <c r="AF749" s="73"/>
      <c r="AG749" s="16"/>
      <c r="AH749" s="16"/>
      <c r="AI749" s="16"/>
      <c r="AJ749" s="16"/>
      <c r="AK749" s="16"/>
      <c r="AL749" s="16"/>
      <c r="AM749" s="16"/>
      <c r="AN749" s="16"/>
      <c r="AO749" s="16"/>
      <c r="AP749" s="16"/>
      <c r="AQ749" s="16"/>
      <c r="AR749" s="16"/>
      <c r="AS749" s="16"/>
      <c r="AT749" s="16"/>
      <c r="AU749" s="16"/>
      <c r="AV749" s="16"/>
      <c r="AW749" s="16"/>
      <c r="AX749" s="16"/>
      <c r="AY749" s="16"/>
      <c r="AZ749" s="16"/>
    </row>
    <row r="750" ht="15.75" customHeight="1">
      <c r="A750" s="90" t="str">
        <f>IF('Sample list'!$D750="","",CONCATENATE('Sample information'!B$16," #1"," ",'Sample list'!$M750))</f>
        <v>YB-4209 #1 </v>
      </c>
      <c r="B750" s="90" t="str">
        <f>IF('Sample list'!$D750="","",CONCATENATE('Sample information'!B$16,"-",'Sample list'!$D750))</f>
        <v>YB-4209-UNIFI1113-24</v>
      </c>
      <c r="C750" s="91" t="s">
        <v>977</v>
      </c>
      <c r="D750" s="91" t="s">
        <v>1337</v>
      </c>
      <c r="E750" s="91" t="s">
        <v>115</v>
      </c>
      <c r="F750" s="82" t="s">
        <v>108</v>
      </c>
      <c r="G750" s="91">
        <v>25.7</v>
      </c>
      <c r="H750" s="91">
        <v>50.0</v>
      </c>
      <c r="I750" s="82"/>
      <c r="J750" s="82"/>
      <c r="K750" s="91" t="s">
        <v>920</v>
      </c>
      <c r="L750" s="90" t="str">
        <f t="array" ref="L750">IF('Sample list'!$I750="",CONCATENATE("Custom (",'Sample list'!$K750,")"),IF('Sample list'!$I750="No index","Custom (None)",INDEX(Index!$C$3:$V$230,MATCH('Sample list'!$J750,Index!$B$3:$B$230,0),MATCH('Sample list'!$I750,Index!$C$2:$V$2,0))))</f>
        <v>Custom (TGTACGACAG-ACTGCGAATG)</v>
      </c>
      <c r="M750" s="84"/>
      <c r="N750" s="73" t="s">
        <v>110</v>
      </c>
      <c r="O750" s="84" t="s">
        <v>313</v>
      </c>
      <c r="P750" s="71">
        <f>IF('Sample list'!$D750="","",'Sample list'!$H750)</f>
        <v>50</v>
      </c>
      <c r="Q750" s="71">
        <f>IF('Sample list'!$D750="","",'Sample list'!$G750*'Sample list'!$H750)</f>
        <v>1285</v>
      </c>
      <c r="R750" s="82" t="s">
        <v>1270</v>
      </c>
      <c r="S750" s="82" t="str">
        <f>IF('Sample list'!$D750="","",CONCATENATE('Sample information'!$B$16,"_",'Sample list'!$R750,"_org_",'Sample list'!$M750))</f>
        <v>YB-4209_PL8_org_</v>
      </c>
      <c r="T750" s="72" t="str">
        <f>IF('Sample list'!$M750="","",(CONCATENATE(20,LEFT('Sample list'!$M750,2),"-",(MID('Sample list'!$M750,3,2)),"-",(RIGHT('Sample list'!$M750,2)))))</f>
        <v/>
      </c>
      <c r="U750" s="72" t="str">
        <f>IF('Sample list'!$D750="","",IF('Sample information'!$B$22="","RML",'Sample information'!$B$22))</f>
        <v>NEBNext Ultra II Library Prep</v>
      </c>
      <c r="V750" s="72" t="s">
        <v>112</v>
      </c>
      <c r="W750" s="73"/>
      <c r="X750" s="73"/>
      <c r="Y750" s="72"/>
      <c r="Z750" s="72"/>
      <c r="AA750" s="94"/>
      <c r="AB750" s="72"/>
      <c r="AC750" s="93"/>
      <c r="AD750" s="72"/>
      <c r="AE750" s="72"/>
      <c r="AF750" s="73"/>
      <c r="AG750" s="16"/>
      <c r="AH750" s="16"/>
      <c r="AI750" s="16"/>
      <c r="AJ750" s="16"/>
      <c r="AK750" s="16"/>
      <c r="AL750" s="16"/>
      <c r="AM750" s="16"/>
      <c r="AN750" s="16"/>
      <c r="AO750" s="16"/>
      <c r="AP750" s="16"/>
      <c r="AQ750" s="16"/>
      <c r="AR750" s="16"/>
      <c r="AS750" s="16"/>
      <c r="AT750" s="16"/>
      <c r="AU750" s="16"/>
      <c r="AV750" s="16"/>
      <c r="AW750" s="16"/>
      <c r="AX750" s="16"/>
      <c r="AY750" s="16"/>
      <c r="AZ750" s="16"/>
    </row>
    <row r="751" ht="15.75" customHeight="1">
      <c r="A751" s="90" t="str">
        <f>IF('Sample list'!$D751="","",CONCATENATE('Sample information'!B$16," #1"," ",'Sample list'!$M751))</f>
        <v>YB-4209 #1 </v>
      </c>
      <c r="B751" s="90" t="str">
        <f>IF('Sample list'!$D751="","",CONCATENATE('Sample information'!B$16,"-",'Sample list'!$D751))</f>
        <v>YB-4209-UNIFI1114-24</v>
      </c>
      <c r="C751" s="91" t="s">
        <v>977</v>
      </c>
      <c r="D751" s="91" t="s">
        <v>1338</v>
      </c>
      <c r="E751" s="91" t="s">
        <v>115</v>
      </c>
      <c r="F751" s="82" t="s">
        <v>108</v>
      </c>
      <c r="G751" s="91">
        <v>25.7</v>
      </c>
      <c r="H751" s="91">
        <v>50.0</v>
      </c>
      <c r="I751" s="82"/>
      <c r="J751" s="82"/>
      <c r="K751" s="91" t="s">
        <v>922</v>
      </c>
      <c r="L751" s="90" t="str">
        <f t="array" ref="L751">IF('Sample list'!$I751="",CONCATENATE("Custom (",'Sample list'!$K751,")"),IF('Sample list'!$I751="No index","Custom (None)",INDEX(Index!$C$3:$V$230,MATCH('Sample list'!$J751,Index!$B$3:$B$230,0),MATCH('Sample list'!$I751,Index!$C$2:$V$2,0))))</f>
        <v>Custom (CGTAGTGCTG-TTCTGTGGCG)</v>
      </c>
      <c r="M751" s="84"/>
      <c r="N751" s="73" t="s">
        <v>110</v>
      </c>
      <c r="O751" s="84" t="s">
        <v>316</v>
      </c>
      <c r="P751" s="71">
        <f>IF('Sample list'!$D751="","",'Sample list'!$H751)</f>
        <v>50</v>
      </c>
      <c r="Q751" s="71">
        <f>IF('Sample list'!$D751="","",'Sample list'!$G751*'Sample list'!$H751)</f>
        <v>1285</v>
      </c>
      <c r="R751" s="82" t="s">
        <v>1270</v>
      </c>
      <c r="S751" s="82" t="str">
        <f>IF('Sample list'!$D751="","",CONCATENATE('Sample information'!$B$16,"_",'Sample list'!$R751,"_org_",'Sample list'!$M751))</f>
        <v>YB-4209_PL8_org_</v>
      </c>
      <c r="T751" s="72" t="str">
        <f>IF('Sample list'!$M751="","",(CONCATENATE(20,LEFT('Sample list'!$M751,2),"-",(MID('Sample list'!$M751,3,2)),"-",(RIGHT('Sample list'!$M751,2)))))</f>
        <v/>
      </c>
      <c r="U751" s="72" t="str">
        <f>IF('Sample list'!$D751="","",IF('Sample information'!$B$22="","RML",'Sample information'!$B$22))</f>
        <v>NEBNext Ultra II Library Prep</v>
      </c>
      <c r="V751" s="72" t="s">
        <v>112</v>
      </c>
      <c r="W751" s="73"/>
      <c r="X751" s="73"/>
      <c r="Y751" s="72"/>
      <c r="Z751" s="72"/>
      <c r="AA751" s="94"/>
      <c r="AB751" s="72"/>
      <c r="AC751" s="93"/>
      <c r="AD751" s="72"/>
      <c r="AE751" s="72"/>
      <c r="AF751" s="73"/>
      <c r="AG751" s="16"/>
      <c r="AH751" s="16"/>
      <c r="AI751" s="16"/>
      <c r="AJ751" s="16"/>
      <c r="AK751" s="16"/>
      <c r="AL751" s="16"/>
      <c r="AM751" s="16"/>
      <c r="AN751" s="16"/>
      <c r="AO751" s="16"/>
      <c r="AP751" s="16"/>
      <c r="AQ751" s="16"/>
      <c r="AR751" s="16"/>
      <c r="AS751" s="16"/>
      <c r="AT751" s="16"/>
      <c r="AU751" s="16"/>
      <c r="AV751" s="16"/>
      <c r="AW751" s="16"/>
      <c r="AX751" s="16"/>
      <c r="AY751" s="16"/>
      <c r="AZ751" s="16"/>
    </row>
    <row r="752" ht="15.75" customHeight="1">
      <c r="A752" s="90" t="str">
        <f>IF('Sample list'!$D752="","",CONCATENATE('Sample information'!B$16," #1"," ",'Sample list'!$M752))</f>
        <v>YB-4209 #1 </v>
      </c>
      <c r="B752" s="90" t="str">
        <f>IF('Sample list'!$D752="","",CONCATENATE('Sample information'!B$16,"-",'Sample list'!$D752))</f>
        <v>YB-4209-UNIFI1115-24</v>
      </c>
      <c r="C752" s="91" t="s">
        <v>977</v>
      </c>
      <c r="D752" s="91" t="s">
        <v>1339</v>
      </c>
      <c r="E752" s="91" t="s">
        <v>115</v>
      </c>
      <c r="F752" s="82" t="s">
        <v>108</v>
      </c>
      <c r="G752" s="91">
        <v>25.7</v>
      </c>
      <c r="H752" s="91">
        <v>50.0</v>
      </c>
      <c r="I752" s="82"/>
      <c r="J752" s="82"/>
      <c r="K752" s="91" t="s">
        <v>924</v>
      </c>
      <c r="L752" s="90" t="str">
        <f t="array" ref="L752">IF('Sample list'!$I752="",CONCATENATE("Custom (",'Sample list'!$K752,")"),IF('Sample list'!$I752="No index","Custom (None)",INDEX(Index!$C$3:$V$230,MATCH('Sample list'!$J752,Index!$B$3:$B$230,0),MATCH('Sample list'!$I752,Index!$C$2:$V$2,0))))</f>
        <v>Custom (AGGCAAGAAT-GTAGCTGCAC)</v>
      </c>
      <c r="M752" s="84"/>
      <c r="N752" s="73" t="s">
        <v>110</v>
      </c>
      <c r="O752" s="84" t="s">
        <v>319</v>
      </c>
      <c r="P752" s="71">
        <f>IF('Sample list'!$D752="","",'Sample list'!$H752)</f>
        <v>50</v>
      </c>
      <c r="Q752" s="71">
        <f>IF('Sample list'!$D752="","",'Sample list'!$G752*'Sample list'!$H752)</f>
        <v>1285</v>
      </c>
      <c r="R752" s="82" t="s">
        <v>1270</v>
      </c>
      <c r="S752" s="82" t="str">
        <f>IF('Sample list'!$D752="","",CONCATENATE('Sample information'!$B$16,"_",'Sample list'!$R752,"_org_",'Sample list'!$M752))</f>
        <v>YB-4209_PL8_org_</v>
      </c>
      <c r="T752" s="72" t="str">
        <f>IF('Sample list'!$M752="","",(CONCATENATE(20,LEFT('Sample list'!$M752,2),"-",(MID('Sample list'!$M752,3,2)),"-",(RIGHT('Sample list'!$M752,2)))))</f>
        <v/>
      </c>
      <c r="U752" s="72" t="str">
        <f>IF('Sample list'!$D752="","",IF('Sample information'!$B$22="","RML",'Sample information'!$B$22))</f>
        <v>NEBNext Ultra II Library Prep</v>
      </c>
      <c r="V752" s="72" t="s">
        <v>112</v>
      </c>
      <c r="W752" s="73"/>
      <c r="X752" s="73"/>
      <c r="Y752" s="72"/>
      <c r="Z752" s="72"/>
      <c r="AA752" s="94"/>
      <c r="AB752" s="72"/>
      <c r="AC752" s="93"/>
      <c r="AD752" s="72"/>
      <c r="AE752" s="72"/>
      <c r="AF752" s="73"/>
      <c r="AG752" s="16"/>
      <c r="AH752" s="16"/>
      <c r="AI752" s="16"/>
      <c r="AJ752" s="16"/>
      <c r="AK752" s="16"/>
      <c r="AL752" s="16"/>
      <c r="AM752" s="16"/>
      <c r="AN752" s="16"/>
      <c r="AO752" s="16"/>
      <c r="AP752" s="16"/>
      <c r="AQ752" s="16"/>
      <c r="AR752" s="16"/>
      <c r="AS752" s="16"/>
      <c r="AT752" s="16"/>
      <c r="AU752" s="16"/>
      <c r="AV752" s="16"/>
      <c r="AW752" s="16"/>
      <c r="AX752" s="16"/>
      <c r="AY752" s="16"/>
      <c r="AZ752" s="16"/>
    </row>
    <row r="753" ht="15.75" customHeight="1">
      <c r="A753" s="90" t="str">
        <f>IF('Sample list'!$D753="","",CONCATENATE('Sample information'!B$16," #1"," ",'Sample list'!$M753))</f>
        <v>YB-4209 #1 </v>
      </c>
      <c r="B753" s="90" t="str">
        <f>IF('Sample list'!$D753="","",CONCATENATE('Sample information'!B$16,"-",'Sample list'!$D753))</f>
        <v>YB-4209-UNIFI1116-24</v>
      </c>
      <c r="C753" s="91" t="s">
        <v>977</v>
      </c>
      <c r="D753" s="91" t="s">
        <v>1340</v>
      </c>
      <c r="E753" s="91" t="s">
        <v>115</v>
      </c>
      <c r="F753" s="82" t="s">
        <v>108</v>
      </c>
      <c r="G753" s="91">
        <v>25.7</v>
      </c>
      <c r="H753" s="91">
        <v>50.0</v>
      </c>
      <c r="I753" s="82"/>
      <c r="J753" s="82"/>
      <c r="K753" s="91" t="s">
        <v>926</v>
      </c>
      <c r="L753" s="90" t="str">
        <f t="array" ref="L753">IF('Sample list'!$I753="",CONCATENATE("Custom (",'Sample list'!$K753,")"),IF('Sample list'!$I753="No index","Custom (None)",INDEX(Index!$C$3:$V$230,MATCH('Sample list'!$J753,Index!$B$3:$B$230,0),MATCH('Sample list'!$I753,Index!$C$2:$V$2,0))))</f>
        <v>Custom (CCGGATCTAC-TTGTTCGGAG)</v>
      </c>
      <c r="M753" s="84"/>
      <c r="N753" s="73" t="s">
        <v>110</v>
      </c>
      <c r="O753" s="84" t="s">
        <v>322</v>
      </c>
      <c r="P753" s="71">
        <f>IF('Sample list'!$D753="","",'Sample list'!$H753)</f>
        <v>50</v>
      </c>
      <c r="Q753" s="71">
        <f>IF('Sample list'!$D753="","",'Sample list'!$G753*'Sample list'!$H753)</f>
        <v>1285</v>
      </c>
      <c r="R753" s="82" t="s">
        <v>1270</v>
      </c>
      <c r="S753" s="82" t="str">
        <f>IF('Sample list'!$D753="","",CONCATENATE('Sample information'!$B$16,"_",'Sample list'!$R753,"_org_",'Sample list'!$M753))</f>
        <v>YB-4209_PL8_org_</v>
      </c>
      <c r="T753" s="72" t="str">
        <f>IF('Sample list'!$M753="","",(CONCATENATE(20,LEFT('Sample list'!$M753,2),"-",(MID('Sample list'!$M753,3,2)),"-",(RIGHT('Sample list'!$M753,2)))))</f>
        <v/>
      </c>
      <c r="U753" s="72" t="str">
        <f>IF('Sample list'!$D753="","",IF('Sample information'!$B$22="","RML",'Sample information'!$B$22))</f>
        <v>NEBNext Ultra II Library Prep</v>
      </c>
      <c r="V753" s="72" t="s">
        <v>112</v>
      </c>
      <c r="W753" s="73"/>
      <c r="X753" s="73"/>
      <c r="Y753" s="72"/>
      <c r="Z753" s="72"/>
      <c r="AA753" s="94"/>
      <c r="AB753" s="72"/>
      <c r="AC753" s="93"/>
      <c r="AD753" s="72"/>
      <c r="AE753" s="72"/>
      <c r="AF753" s="73"/>
      <c r="AG753" s="16"/>
      <c r="AH753" s="16"/>
      <c r="AI753" s="16"/>
      <c r="AJ753" s="16"/>
      <c r="AK753" s="16"/>
      <c r="AL753" s="16"/>
      <c r="AM753" s="16"/>
      <c r="AN753" s="16"/>
      <c r="AO753" s="16"/>
      <c r="AP753" s="16"/>
      <c r="AQ753" s="16"/>
      <c r="AR753" s="16"/>
      <c r="AS753" s="16"/>
      <c r="AT753" s="16"/>
      <c r="AU753" s="16"/>
      <c r="AV753" s="16"/>
      <c r="AW753" s="16"/>
      <c r="AX753" s="16"/>
      <c r="AY753" s="16"/>
      <c r="AZ753" s="16"/>
    </row>
    <row r="754" ht="15.75" customHeight="1">
      <c r="A754" s="90" t="str">
        <f>IF('Sample list'!$D754="","",CONCATENATE('Sample information'!B$16," #1"," ",'Sample list'!$M754))</f>
        <v>YB-4209 #1 </v>
      </c>
      <c r="B754" s="90" t="str">
        <f>IF('Sample list'!$D754="","",CONCATENATE('Sample information'!B$16,"-",'Sample list'!$D754))</f>
        <v>YB-4209-UNIFI1117-24</v>
      </c>
      <c r="C754" s="91" t="s">
        <v>977</v>
      </c>
      <c r="D754" s="91" t="s">
        <v>1341</v>
      </c>
      <c r="E754" s="91" t="s">
        <v>115</v>
      </c>
      <c r="F754" s="82" t="s">
        <v>108</v>
      </c>
      <c r="G754" s="91">
        <v>25.7</v>
      </c>
      <c r="H754" s="91">
        <v>50.0</v>
      </c>
      <c r="I754" s="82"/>
      <c r="J754" s="82"/>
      <c r="K754" s="91" t="s">
        <v>928</v>
      </c>
      <c r="L754" s="90" t="str">
        <f t="array" ref="L754">IF('Sample list'!$I754="",CONCATENATE("Custom (",'Sample list'!$K754,")"),IF('Sample list'!$I754="No index","Custom (None)",INDEX(Index!$C$3:$V$230,MATCH('Sample list'!$J754,Index!$B$3:$B$230,0),MATCH('Sample list'!$I754,Index!$C$2:$V$2,0))))</f>
        <v>Custom (TTACGTTGAC-TGAGTTGACT)</v>
      </c>
      <c r="M754" s="84"/>
      <c r="N754" s="73" t="s">
        <v>110</v>
      </c>
      <c r="O754" s="84" t="s">
        <v>325</v>
      </c>
      <c r="P754" s="71">
        <f>IF('Sample list'!$D754="","",'Sample list'!$H754)</f>
        <v>50</v>
      </c>
      <c r="Q754" s="71">
        <f>IF('Sample list'!$D754="","",'Sample list'!$G754*'Sample list'!$H754)</f>
        <v>1285</v>
      </c>
      <c r="R754" s="82" t="s">
        <v>1270</v>
      </c>
      <c r="S754" s="82" t="str">
        <f>IF('Sample list'!$D754="","",CONCATENATE('Sample information'!$B$16,"_",'Sample list'!$R754,"_org_",'Sample list'!$M754))</f>
        <v>YB-4209_PL8_org_</v>
      </c>
      <c r="T754" s="72" t="str">
        <f>IF('Sample list'!$M754="","",(CONCATENATE(20,LEFT('Sample list'!$M754,2),"-",(MID('Sample list'!$M754,3,2)),"-",(RIGHT('Sample list'!$M754,2)))))</f>
        <v/>
      </c>
      <c r="U754" s="72" t="str">
        <f>IF('Sample list'!$D754="","",IF('Sample information'!$B$22="","RML",'Sample information'!$B$22))</f>
        <v>NEBNext Ultra II Library Prep</v>
      </c>
      <c r="V754" s="72" t="s">
        <v>112</v>
      </c>
      <c r="W754" s="73"/>
      <c r="X754" s="73"/>
      <c r="Y754" s="72"/>
      <c r="Z754" s="72"/>
      <c r="AA754" s="94"/>
      <c r="AB754" s="72"/>
      <c r="AC754" s="93"/>
      <c r="AD754" s="72"/>
      <c r="AE754" s="72"/>
      <c r="AF754" s="73"/>
      <c r="AG754" s="16"/>
      <c r="AH754" s="16"/>
      <c r="AI754" s="16"/>
      <c r="AJ754" s="16"/>
      <c r="AK754" s="16"/>
      <c r="AL754" s="16"/>
      <c r="AM754" s="16"/>
      <c r="AN754" s="16"/>
      <c r="AO754" s="16"/>
      <c r="AP754" s="16"/>
      <c r="AQ754" s="16"/>
      <c r="AR754" s="16"/>
      <c r="AS754" s="16"/>
      <c r="AT754" s="16"/>
      <c r="AU754" s="16"/>
      <c r="AV754" s="16"/>
      <c r="AW754" s="16"/>
      <c r="AX754" s="16"/>
      <c r="AY754" s="16"/>
      <c r="AZ754" s="16"/>
    </row>
    <row r="755" ht="15.75" customHeight="1">
      <c r="A755" s="90" t="str">
        <f>IF('Sample list'!$D755="","",CONCATENATE('Sample information'!B$16," #1"," ",'Sample list'!$M755))</f>
        <v>YB-4209 #1 </v>
      </c>
      <c r="B755" s="90" t="str">
        <f>IF('Sample list'!$D755="","",CONCATENATE('Sample information'!B$16,"-",'Sample list'!$D755))</f>
        <v>YB-4209-UNIFI1118-24</v>
      </c>
      <c r="C755" s="91" t="s">
        <v>977</v>
      </c>
      <c r="D755" s="91" t="s">
        <v>1342</v>
      </c>
      <c r="E755" s="91" t="s">
        <v>115</v>
      </c>
      <c r="F755" s="82" t="s">
        <v>108</v>
      </c>
      <c r="G755" s="91">
        <v>25.7</v>
      </c>
      <c r="H755" s="91">
        <v>50.0</v>
      </c>
      <c r="I755" s="82"/>
      <c r="J755" s="82"/>
      <c r="K755" s="91" t="s">
        <v>930</v>
      </c>
      <c r="L755" s="90" t="str">
        <f t="array" ref="L755">IF('Sample list'!$I755="",CONCATENATE("Custom (",'Sample list'!$K755,")"),IF('Sample list'!$I755="No index","Custom (None)",INDEX(Index!$C$3:$V$230,MATCH('Sample list'!$J755,Index!$B$3:$B$230,0),MATCH('Sample list'!$I755,Index!$C$2:$V$2,0))))</f>
        <v>Custom (AAGGTCCATT-TCGTTGGATA)</v>
      </c>
      <c r="M755" s="84"/>
      <c r="N755" s="73" t="s">
        <v>110</v>
      </c>
      <c r="O755" s="84" t="s">
        <v>328</v>
      </c>
      <c r="P755" s="71">
        <f>IF('Sample list'!$D755="","",'Sample list'!$H755)</f>
        <v>50</v>
      </c>
      <c r="Q755" s="71">
        <f>IF('Sample list'!$D755="","",'Sample list'!$G755*'Sample list'!$H755)</f>
        <v>1285</v>
      </c>
      <c r="R755" s="82" t="s">
        <v>1270</v>
      </c>
      <c r="S755" s="82" t="str">
        <f>IF('Sample list'!$D755="","",CONCATENATE('Sample information'!$B$16,"_",'Sample list'!$R755,"_org_",'Sample list'!$M755))</f>
        <v>YB-4209_PL8_org_</v>
      </c>
      <c r="T755" s="72" t="str">
        <f>IF('Sample list'!$M755="","",(CONCATENATE(20,LEFT('Sample list'!$M755,2),"-",(MID('Sample list'!$M755,3,2)),"-",(RIGHT('Sample list'!$M755,2)))))</f>
        <v/>
      </c>
      <c r="U755" s="72" t="str">
        <f>IF('Sample list'!$D755="","",IF('Sample information'!$B$22="","RML",'Sample information'!$B$22))</f>
        <v>NEBNext Ultra II Library Prep</v>
      </c>
      <c r="V755" s="72" t="s">
        <v>112</v>
      </c>
      <c r="W755" s="73"/>
      <c r="X755" s="73"/>
      <c r="Y755" s="72"/>
      <c r="Z755" s="72"/>
      <c r="AA755" s="94"/>
      <c r="AB755" s="72"/>
      <c r="AC755" s="93"/>
      <c r="AD755" s="72"/>
      <c r="AE755" s="72"/>
      <c r="AF755" s="73"/>
      <c r="AG755" s="16"/>
      <c r="AH755" s="16"/>
      <c r="AI755" s="16"/>
      <c r="AJ755" s="16"/>
      <c r="AK755" s="16"/>
      <c r="AL755" s="16"/>
      <c r="AM755" s="16"/>
      <c r="AN755" s="16"/>
      <c r="AO755" s="16"/>
      <c r="AP755" s="16"/>
      <c r="AQ755" s="16"/>
      <c r="AR755" s="16"/>
      <c r="AS755" s="16"/>
      <c r="AT755" s="16"/>
      <c r="AU755" s="16"/>
      <c r="AV755" s="16"/>
      <c r="AW755" s="16"/>
      <c r="AX755" s="16"/>
      <c r="AY755" s="16"/>
      <c r="AZ755" s="16"/>
    </row>
    <row r="756" ht="15.75" customHeight="1">
      <c r="A756" s="90" t="str">
        <f>IF('Sample list'!$D756="","",CONCATENATE('Sample information'!B$16," #1"," ",'Sample list'!$M756))</f>
        <v>YB-4209 #1 </v>
      </c>
      <c r="B756" s="90" t="str">
        <f>IF('Sample list'!$D756="","",CONCATENATE('Sample information'!B$16,"-",'Sample list'!$D756))</f>
        <v>YB-4209-UNIFI1119-24</v>
      </c>
      <c r="C756" s="91" t="s">
        <v>977</v>
      </c>
      <c r="D756" s="91" t="s">
        <v>1343</v>
      </c>
      <c r="E756" s="91" t="s">
        <v>115</v>
      </c>
      <c r="F756" s="82" t="s">
        <v>108</v>
      </c>
      <c r="G756" s="91">
        <v>25.7</v>
      </c>
      <c r="H756" s="91">
        <v>50.0</v>
      </c>
      <c r="I756" s="82"/>
      <c r="J756" s="82"/>
      <c r="K756" s="91" t="s">
        <v>932</v>
      </c>
      <c r="L756" s="90" t="str">
        <f t="array" ref="L756">IF('Sample list'!$I756="",CONCATENATE("Custom (",'Sample list'!$K756,")"),IF('Sample list'!$I756="No index","Custom (None)",INDEX(Index!$C$3:$V$230,MATCH('Sample list'!$J756,Index!$B$3:$B$230,0),MATCH('Sample list'!$I756,Index!$C$2:$V$2,0))))</f>
        <v>Custom (TTGTAAGTGC-AACCAGTTAG)</v>
      </c>
      <c r="M756" s="84"/>
      <c r="N756" s="73" t="s">
        <v>110</v>
      </c>
      <c r="O756" s="84" t="s">
        <v>331</v>
      </c>
      <c r="P756" s="71">
        <f>IF('Sample list'!$D756="","",'Sample list'!$H756)</f>
        <v>50</v>
      </c>
      <c r="Q756" s="71">
        <f>IF('Sample list'!$D756="","",'Sample list'!$G756*'Sample list'!$H756)</f>
        <v>1285</v>
      </c>
      <c r="R756" s="82" t="s">
        <v>1270</v>
      </c>
      <c r="S756" s="82" t="str">
        <f>IF('Sample list'!$D756="","",CONCATENATE('Sample information'!$B$16,"_",'Sample list'!$R756,"_org_",'Sample list'!$M756))</f>
        <v>YB-4209_PL8_org_</v>
      </c>
      <c r="T756" s="72" t="str">
        <f>IF('Sample list'!$M756="","",(CONCATENATE(20,LEFT('Sample list'!$M756,2),"-",(MID('Sample list'!$M756,3,2)),"-",(RIGHT('Sample list'!$M756,2)))))</f>
        <v/>
      </c>
      <c r="U756" s="72" t="str">
        <f>IF('Sample list'!$D756="","",IF('Sample information'!$B$22="","RML",'Sample information'!$B$22))</f>
        <v>NEBNext Ultra II Library Prep</v>
      </c>
      <c r="V756" s="72" t="s">
        <v>112</v>
      </c>
      <c r="W756" s="73"/>
      <c r="X756" s="73"/>
      <c r="Y756" s="72"/>
      <c r="Z756" s="72"/>
      <c r="AA756" s="94"/>
      <c r="AB756" s="72"/>
      <c r="AC756" s="93"/>
      <c r="AD756" s="72"/>
      <c r="AE756" s="72"/>
      <c r="AF756" s="73"/>
      <c r="AG756" s="16"/>
      <c r="AH756" s="16"/>
      <c r="AI756" s="16"/>
      <c r="AJ756" s="16"/>
      <c r="AK756" s="16"/>
      <c r="AL756" s="16"/>
      <c r="AM756" s="16"/>
      <c r="AN756" s="16"/>
      <c r="AO756" s="16"/>
      <c r="AP756" s="16"/>
      <c r="AQ756" s="16"/>
      <c r="AR756" s="16"/>
      <c r="AS756" s="16"/>
      <c r="AT756" s="16"/>
      <c r="AU756" s="16"/>
      <c r="AV756" s="16"/>
      <c r="AW756" s="16"/>
      <c r="AX756" s="16"/>
      <c r="AY756" s="16"/>
      <c r="AZ756" s="16"/>
    </row>
    <row r="757" ht="15.75" customHeight="1">
      <c r="A757" s="90" t="str">
        <f>IF('Sample list'!$D757="","",CONCATENATE('Sample information'!B$16," #1"," ",'Sample list'!$M757))</f>
        <v>YB-4209 #1 </v>
      </c>
      <c r="B757" s="90" t="str">
        <f>IF('Sample list'!$D757="","",CONCATENATE('Sample information'!B$16,"-",'Sample list'!$D757))</f>
        <v>YB-4209-UNIFI1120-24</v>
      </c>
      <c r="C757" s="91" t="s">
        <v>977</v>
      </c>
      <c r="D757" s="91" t="s">
        <v>1344</v>
      </c>
      <c r="E757" s="91" t="s">
        <v>115</v>
      </c>
      <c r="F757" s="82" t="s">
        <v>108</v>
      </c>
      <c r="G757" s="91">
        <v>25.7</v>
      </c>
      <c r="H757" s="91">
        <v>50.0</v>
      </c>
      <c r="I757" s="82"/>
      <c r="J757" s="82"/>
      <c r="K757" s="91" t="s">
        <v>934</v>
      </c>
      <c r="L757" s="90" t="str">
        <f t="array" ref="L757">IF('Sample list'!$I757="",CONCATENATE("Custom (",'Sample list'!$K757,")"),IF('Sample list'!$I757="No index","Custom (None)",INDEX(Index!$C$3:$V$230,MATCH('Sample list'!$J757,Index!$B$3:$B$230,0),MATCH('Sample list'!$I757,Index!$C$2:$V$2,0))))</f>
        <v>Custom (CACTTCAAGT-CACCACATTA)</v>
      </c>
      <c r="M757" s="84"/>
      <c r="N757" s="73" t="s">
        <v>110</v>
      </c>
      <c r="O757" s="84" t="s">
        <v>334</v>
      </c>
      <c r="P757" s="71">
        <f>IF('Sample list'!$D757="","",'Sample list'!$H757)</f>
        <v>50</v>
      </c>
      <c r="Q757" s="71">
        <f>IF('Sample list'!$D757="","",'Sample list'!$G757*'Sample list'!$H757)</f>
        <v>1285</v>
      </c>
      <c r="R757" s="82" t="s">
        <v>1270</v>
      </c>
      <c r="S757" s="82" t="str">
        <f>IF('Sample list'!$D757="","",CONCATENATE('Sample information'!$B$16,"_",'Sample list'!$R757,"_org_",'Sample list'!$M757))</f>
        <v>YB-4209_PL8_org_</v>
      </c>
      <c r="T757" s="72" t="str">
        <f>IF('Sample list'!$M757="","",(CONCATENATE(20,LEFT('Sample list'!$M757,2),"-",(MID('Sample list'!$M757,3,2)),"-",(RIGHT('Sample list'!$M757,2)))))</f>
        <v/>
      </c>
      <c r="U757" s="72" t="str">
        <f>IF('Sample list'!$D757="","",IF('Sample information'!$B$22="","RML",'Sample information'!$B$22))</f>
        <v>NEBNext Ultra II Library Prep</v>
      </c>
      <c r="V757" s="72" t="s">
        <v>112</v>
      </c>
      <c r="W757" s="73"/>
      <c r="X757" s="73"/>
      <c r="Y757" s="72"/>
      <c r="Z757" s="72"/>
      <c r="AA757" s="94"/>
      <c r="AB757" s="72"/>
      <c r="AC757" s="93"/>
      <c r="AD757" s="72"/>
      <c r="AE757" s="72"/>
      <c r="AF757" s="73"/>
      <c r="AG757" s="16"/>
      <c r="AH757" s="16"/>
      <c r="AI757" s="16"/>
      <c r="AJ757" s="16"/>
      <c r="AK757" s="16"/>
      <c r="AL757" s="16"/>
      <c r="AM757" s="16"/>
      <c r="AN757" s="16"/>
      <c r="AO757" s="16"/>
      <c r="AP757" s="16"/>
      <c r="AQ757" s="16"/>
      <c r="AR757" s="16"/>
      <c r="AS757" s="16"/>
      <c r="AT757" s="16"/>
      <c r="AU757" s="16"/>
      <c r="AV757" s="16"/>
      <c r="AW757" s="16"/>
      <c r="AX757" s="16"/>
      <c r="AY757" s="16"/>
      <c r="AZ757" s="16"/>
    </row>
    <row r="758" ht="15.75" customHeight="1">
      <c r="A758" s="90" t="str">
        <f>IF('Sample list'!$D758="","",CONCATENATE('Sample information'!B$16," #1"," ",'Sample list'!$M758))</f>
        <v>YB-4209 #1 </v>
      </c>
      <c r="B758" s="90" t="str">
        <f>IF('Sample list'!$D758="","",CONCATENATE('Sample information'!B$16,"-",'Sample list'!$D758))</f>
        <v>YB-4209-UNIFI1121-24</v>
      </c>
      <c r="C758" s="91" t="s">
        <v>977</v>
      </c>
      <c r="D758" s="91" t="s">
        <v>1345</v>
      </c>
      <c r="E758" s="91" t="s">
        <v>115</v>
      </c>
      <c r="F758" s="82" t="s">
        <v>108</v>
      </c>
      <c r="G758" s="91">
        <v>25.7</v>
      </c>
      <c r="H758" s="91">
        <v>50.0</v>
      </c>
      <c r="I758" s="82"/>
      <c r="J758" s="82"/>
      <c r="K758" s="91" t="s">
        <v>936</v>
      </c>
      <c r="L758" s="90" t="str">
        <f t="array" ref="L758">IF('Sample list'!$I758="",CONCATENATE("Custom (",'Sample list'!$K758,")"),IF('Sample list'!$I758="No index","Custom (None)",INDEX(Index!$C$3:$V$230,MATCH('Sample list'!$J758,Index!$B$3:$B$230,0),MATCH('Sample list'!$I758,Index!$C$2:$V$2,0))))</f>
        <v>Custom (GACGACCTAT-GATATGTGCA)</v>
      </c>
      <c r="M758" s="84"/>
      <c r="N758" s="73" t="s">
        <v>110</v>
      </c>
      <c r="O758" s="84" t="s">
        <v>337</v>
      </c>
      <c r="P758" s="71">
        <f>IF('Sample list'!$D758="","",'Sample list'!$H758)</f>
        <v>50</v>
      </c>
      <c r="Q758" s="71">
        <f>IF('Sample list'!$D758="","",'Sample list'!$G758*'Sample list'!$H758)</f>
        <v>1285</v>
      </c>
      <c r="R758" s="82" t="s">
        <v>1270</v>
      </c>
      <c r="S758" s="82" t="str">
        <f>IF('Sample list'!$D758="","",CONCATENATE('Sample information'!$B$16,"_",'Sample list'!$R758,"_org_",'Sample list'!$M758))</f>
        <v>YB-4209_PL8_org_</v>
      </c>
      <c r="T758" s="72" t="str">
        <f>IF('Sample list'!$M758="","",(CONCATENATE(20,LEFT('Sample list'!$M758,2),"-",(MID('Sample list'!$M758,3,2)),"-",(RIGHT('Sample list'!$M758,2)))))</f>
        <v/>
      </c>
      <c r="U758" s="72" t="str">
        <f>IF('Sample list'!$D758="","",IF('Sample information'!$B$22="","RML",'Sample information'!$B$22))</f>
        <v>NEBNext Ultra II Library Prep</v>
      </c>
      <c r="V758" s="72" t="s">
        <v>112</v>
      </c>
      <c r="W758" s="73"/>
      <c r="X758" s="73"/>
      <c r="Y758" s="72"/>
      <c r="Z758" s="72"/>
      <c r="AA758" s="94"/>
      <c r="AB758" s="72"/>
      <c r="AC758" s="93"/>
      <c r="AD758" s="72"/>
      <c r="AE758" s="72"/>
      <c r="AF758" s="73"/>
      <c r="AG758" s="16"/>
      <c r="AH758" s="16"/>
      <c r="AI758" s="16"/>
      <c r="AJ758" s="16"/>
      <c r="AK758" s="16"/>
      <c r="AL758" s="16"/>
      <c r="AM758" s="16"/>
      <c r="AN758" s="16"/>
      <c r="AO758" s="16"/>
      <c r="AP758" s="16"/>
      <c r="AQ758" s="16"/>
      <c r="AR758" s="16"/>
      <c r="AS758" s="16"/>
      <c r="AT758" s="16"/>
      <c r="AU758" s="16"/>
      <c r="AV758" s="16"/>
      <c r="AW758" s="16"/>
      <c r="AX758" s="16"/>
      <c r="AY758" s="16"/>
      <c r="AZ758" s="16"/>
    </row>
    <row r="759" ht="15.75" customHeight="1">
      <c r="A759" s="90" t="str">
        <f>IF('Sample list'!$D759="","",CONCATENATE('Sample information'!B$16," #1"," ",'Sample list'!$M759))</f>
        <v>YB-4209 #1 </v>
      </c>
      <c r="B759" s="90" t="str">
        <f>IF('Sample list'!$D759="","",CONCATENATE('Sample information'!B$16,"-",'Sample list'!$D759))</f>
        <v>YB-4209-UNIFI1122-24</v>
      </c>
      <c r="C759" s="91" t="s">
        <v>977</v>
      </c>
      <c r="D759" s="91" t="s">
        <v>1346</v>
      </c>
      <c r="E759" s="91" t="s">
        <v>115</v>
      </c>
      <c r="F759" s="82" t="s">
        <v>108</v>
      </c>
      <c r="G759" s="91">
        <v>25.7</v>
      </c>
      <c r="H759" s="91">
        <v>50.0</v>
      </c>
      <c r="I759" s="82"/>
      <c r="J759" s="82"/>
      <c r="K759" s="91" t="s">
        <v>938</v>
      </c>
      <c r="L759" s="90" t="str">
        <f t="array" ref="L759">IF('Sample list'!$I759="",CONCATENATE("Custom (",'Sample list'!$K759,")"),IF('Sample list'!$I759="No index","Custom (None)",INDEX(Index!$C$3:$V$230,MATCH('Sample list'!$J759,Index!$B$3:$B$230,0),MATCH('Sample list'!$I759,Index!$C$2:$V$2,0))))</f>
        <v>Custom (AATGCGAGAT-AAGAAGATGC)</v>
      </c>
      <c r="M759" s="84"/>
      <c r="N759" s="73" t="s">
        <v>110</v>
      </c>
      <c r="O759" s="84" t="s">
        <v>340</v>
      </c>
      <c r="P759" s="71">
        <f>IF('Sample list'!$D759="","",'Sample list'!$H759)</f>
        <v>50</v>
      </c>
      <c r="Q759" s="71">
        <f>IF('Sample list'!$D759="","",'Sample list'!$G759*'Sample list'!$H759)</f>
        <v>1285</v>
      </c>
      <c r="R759" s="82" t="s">
        <v>1270</v>
      </c>
      <c r="S759" s="82" t="str">
        <f>IF('Sample list'!$D759="","",CONCATENATE('Sample information'!$B$16,"_",'Sample list'!$R759,"_org_",'Sample list'!$M759))</f>
        <v>YB-4209_PL8_org_</v>
      </c>
      <c r="T759" s="72" t="str">
        <f>IF('Sample list'!$M759="","",(CONCATENATE(20,LEFT('Sample list'!$M759,2),"-",(MID('Sample list'!$M759,3,2)),"-",(RIGHT('Sample list'!$M759,2)))))</f>
        <v/>
      </c>
      <c r="U759" s="72" t="str">
        <f>IF('Sample list'!$D759="","",IF('Sample information'!$B$22="","RML",'Sample information'!$B$22))</f>
        <v>NEBNext Ultra II Library Prep</v>
      </c>
      <c r="V759" s="72" t="s">
        <v>112</v>
      </c>
      <c r="W759" s="73"/>
      <c r="X759" s="73"/>
      <c r="Y759" s="72"/>
      <c r="Z759" s="72"/>
      <c r="AA759" s="94"/>
      <c r="AB759" s="72"/>
      <c r="AC759" s="93"/>
      <c r="AD759" s="72"/>
      <c r="AE759" s="72"/>
      <c r="AF759" s="73"/>
      <c r="AG759" s="16"/>
      <c r="AH759" s="16"/>
      <c r="AI759" s="16"/>
      <c r="AJ759" s="16"/>
      <c r="AK759" s="16"/>
      <c r="AL759" s="16"/>
      <c r="AM759" s="16"/>
      <c r="AN759" s="16"/>
      <c r="AO759" s="16"/>
      <c r="AP759" s="16"/>
      <c r="AQ759" s="16"/>
      <c r="AR759" s="16"/>
      <c r="AS759" s="16"/>
      <c r="AT759" s="16"/>
      <c r="AU759" s="16"/>
      <c r="AV759" s="16"/>
      <c r="AW759" s="16"/>
      <c r="AX759" s="16"/>
      <c r="AY759" s="16"/>
      <c r="AZ759" s="16"/>
    </row>
    <row r="760" ht="15.75" customHeight="1">
      <c r="A760" s="90" t="str">
        <f>IF('Sample list'!$D760="","",CONCATENATE('Sample information'!B$16," #1"," ",'Sample list'!$M760))</f>
        <v>YB-4209 #1 </v>
      </c>
      <c r="B760" s="90" t="str">
        <f>IF('Sample list'!$D760="","",CONCATENATE('Sample information'!B$16,"-",'Sample list'!$D760))</f>
        <v>YB-4209-UNIFI1123-24</v>
      </c>
      <c r="C760" s="91" t="s">
        <v>977</v>
      </c>
      <c r="D760" s="91" t="s">
        <v>1347</v>
      </c>
      <c r="E760" s="91" t="s">
        <v>115</v>
      </c>
      <c r="F760" s="82" t="s">
        <v>108</v>
      </c>
      <c r="G760" s="91">
        <v>25.7</v>
      </c>
      <c r="H760" s="91">
        <v>50.0</v>
      </c>
      <c r="I760" s="82"/>
      <c r="J760" s="82"/>
      <c r="K760" s="91" t="s">
        <v>940</v>
      </c>
      <c r="L760" s="90" t="str">
        <f t="array" ref="L760">IF('Sample list'!$I760="",CONCATENATE("Custom (",'Sample list'!$K760,")"),IF('Sample list'!$I760="No index","Custom (None)",INDEX(Index!$C$3:$V$230,MATCH('Sample list'!$J760,Index!$B$3:$B$230,0),MATCH('Sample list'!$I760,Index!$C$2:$V$2,0))))</f>
        <v>Custom (TATCAACCGC-GCTGTATCTT)</v>
      </c>
      <c r="M760" s="84"/>
      <c r="N760" s="73" t="s">
        <v>110</v>
      </c>
      <c r="O760" s="84" t="s">
        <v>343</v>
      </c>
      <c r="P760" s="71">
        <f>IF('Sample list'!$D760="","",'Sample list'!$H760)</f>
        <v>50</v>
      </c>
      <c r="Q760" s="71">
        <f>IF('Sample list'!$D760="","",'Sample list'!$G760*'Sample list'!$H760)</f>
        <v>1285</v>
      </c>
      <c r="R760" s="82" t="s">
        <v>1270</v>
      </c>
      <c r="S760" s="82" t="str">
        <f>IF('Sample list'!$D760="","",CONCATENATE('Sample information'!$B$16,"_",'Sample list'!$R760,"_org_",'Sample list'!$M760))</f>
        <v>YB-4209_PL8_org_</v>
      </c>
      <c r="T760" s="72" t="str">
        <f>IF('Sample list'!$M760="","",(CONCATENATE(20,LEFT('Sample list'!$M760,2),"-",(MID('Sample list'!$M760,3,2)),"-",(RIGHT('Sample list'!$M760,2)))))</f>
        <v/>
      </c>
      <c r="U760" s="72" t="str">
        <f>IF('Sample list'!$D760="","",IF('Sample information'!$B$22="","RML",'Sample information'!$B$22))</f>
        <v>NEBNext Ultra II Library Prep</v>
      </c>
      <c r="V760" s="72" t="s">
        <v>112</v>
      </c>
      <c r="W760" s="73"/>
      <c r="X760" s="73"/>
      <c r="Y760" s="72"/>
      <c r="Z760" s="72"/>
      <c r="AA760" s="94"/>
      <c r="AB760" s="72"/>
      <c r="AC760" s="93"/>
      <c r="AD760" s="72"/>
      <c r="AE760" s="72"/>
      <c r="AF760" s="73"/>
      <c r="AG760" s="16"/>
      <c r="AH760" s="16"/>
      <c r="AI760" s="16"/>
      <c r="AJ760" s="16"/>
      <c r="AK760" s="16"/>
      <c r="AL760" s="16"/>
      <c r="AM760" s="16"/>
      <c r="AN760" s="16"/>
      <c r="AO760" s="16"/>
      <c r="AP760" s="16"/>
      <c r="AQ760" s="16"/>
      <c r="AR760" s="16"/>
      <c r="AS760" s="16"/>
      <c r="AT760" s="16"/>
      <c r="AU760" s="16"/>
      <c r="AV760" s="16"/>
      <c r="AW760" s="16"/>
      <c r="AX760" s="16"/>
      <c r="AY760" s="16"/>
      <c r="AZ760" s="16"/>
    </row>
    <row r="761" ht="15.75" customHeight="1">
      <c r="A761" s="90" t="str">
        <f>IF('Sample list'!$D761="","",CONCATENATE('Sample information'!B$16," #1"," ",'Sample list'!$M761))</f>
        <v>YB-4209 #1 </v>
      </c>
      <c r="B761" s="90" t="str">
        <f>IF('Sample list'!$D761="","",CONCATENATE('Sample information'!B$16,"-",'Sample list'!$D761))</f>
        <v>YB-4209-UNIFI1124-24</v>
      </c>
      <c r="C761" s="91" t="s">
        <v>977</v>
      </c>
      <c r="D761" s="91" t="s">
        <v>1348</v>
      </c>
      <c r="E761" s="91" t="s">
        <v>115</v>
      </c>
      <c r="F761" s="82" t="s">
        <v>108</v>
      </c>
      <c r="G761" s="91">
        <v>25.7</v>
      </c>
      <c r="H761" s="91">
        <v>50.0</v>
      </c>
      <c r="I761" s="82"/>
      <c r="J761" s="82"/>
      <c r="K761" s="91" t="s">
        <v>942</v>
      </c>
      <c r="L761" s="90" t="str">
        <f t="array" ref="L761">IF('Sample list'!$I761="",CONCATENATE("Custom (",'Sample list'!$K761,")"),IF('Sample list'!$I761="No index","Custom (None)",INDEX(Index!$C$3:$V$230,MATCH('Sample list'!$J761,Index!$B$3:$B$230,0),MATCH('Sample list'!$I761,Index!$C$2:$V$2,0))))</f>
        <v>Custom (TTCGAGAGGA-ACATGACTGA)</v>
      </c>
      <c r="M761" s="84"/>
      <c r="N761" s="73" t="s">
        <v>110</v>
      </c>
      <c r="O761" s="84" t="s">
        <v>346</v>
      </c>
      <c r="P761" s="71">
        <f>IF('Sample list'!$D761="","",'Sample list'!$H761)</f>
        <v>50</v>
      </c>
      <c r="Q761" s="71">
        <f>IF('Sample list'!$D761="","",'Sample list'!$G761*'Sample list'!$H761)</f>
        <v>1285</v>
      </c>
      <c r="R761" s="82" t="s">
        <v>1270</v>
      </c>
      <c r="S761" s="82" t="str">
        <f>IF('Sample list'!$D761="","",CONCATENATE('Sample information'!$B$16,"_",'Sample list'!$R761,"_org_",'Sample list'!$M761))</f>
        <v>YB-4209_PL8_org_</v>
      </c>
      <c r="T761" s="72" t="str">
        <f>IF('Sample list'!$M761="","",(CONCATENATE(20,LEFT('Sample list'!$M761,2),"-",(MID('Sample list'!$M761,3,2)),"-",(RIGHT('Sample list'!$M761,2)))))</f>
        <v/>
      </c>
      <c r="U761" s="72" t="str">
        <f>IF('Sample list'!$D761="","",IF('Sample information'!$B$22="","RML",'Sample information'!$B$22))</f>
        <v>NEBNext Ultra II Library Prep</v>
      </c>
      <c r="V761" s="72" t="s">
        <v>112</v>
      </c>
      <c r="W761" s="73"/>
      <c r="X761" s="73"/>
      <c r="Y761" s="72"/>
      <c r="Z761" s="72"/>
      <c r="AA761" s="94"/>
      <c r="AB761" s="72"/>
      <c r="AC761" s="93"/>
      <c r="AD761" s="72"/>
      <c r="AE761" s="72"/>
      <c r="AF761" s="73"/>
      <c r="AG761" s="16"/>
      <c r="AH761" s="16"/>
      <c r="AI761" s="16"/>
      <c r="AJ761" s="16"/>
      <c r="AK761" s="16"/>
      <c r="AL761" s="16"/>
      <c r="AM761" s="16"/>
      <c r="AN761" s="16"/>
      <c r="AO761" s="16"/>
      <c r="AP761" s="16"/>
      <c r="AQ761" s="16"/>
      <c r="AR761" s="16"/>
      <c r="AS761" s="16"/>
      <c r="AT761" s="16"/>
      <c r="AU761" s="16"/>
      <c r="AV761" s="16"/>
      <c r="AW761" s="16"/>
      <c r="AX761" s="16"/>
      <c r="AY761" s="16"/>
      <c r="AZ761" s="16"/>
    </row>
    <row r="762" ht="15.75" customHeight="1">
      <c r="A762" s="90" t="str">
        <f>IF('Sample list'!$D762="","",CONCATENATE('Sample information'!B$16," #1"," ",'Sample list'!$M762))</f>
        <v>YB-4209 #1 </v>
      </c>
      <c r="B762" s="90" t="str">
        <f>IF('Sample list'!$D762="","",CONCATENATE('Sample information'!B$16,"-",'Sample list'!$D762))</f>
        <v>YB-4209-UNIFI1125-24</v>
      </c>
      <c r="C762" s="91" t="s">
        <v>977</v>
      </c>
      <c r="D762" s="91" t="s">
        <v>1349</v>
      </c>
      <c r="E762" s="91" t="s">
        <v>115</v>
      </c>
      <c r="F762" s="82" t="s">
        <v>108</v>
      </c>
      <c r="G762" s="91">
        <v>25.7</v>
      </c>
      <c r="H762" s="91">
        <v>50.0</v>
      </c>
      <c r="I762" s="82"/>
      <c r="J762" s="82"/>
      <c r="K762" s="91" t="s">
        <v>944</v>
      </c>
      <c r="L762" s="90" t="str">
        <f t="array" ref="L762">IF('Sample list'!$I762="",CONCATENATE("Custom (",'Sample list'!$K762,")"),IF('Sample list'!$I762="No index","Custom (None)",INDEX(Index!$C$3:$V$230,MATCH('Sample list'!$J762,Index!$B$3:$B$230,0),MATCH('Sample list'!$I762,Index!$C$2:$V$2,0))))</f>
        <v>Custom (AGATGCAACT-ACCTGCCAAT)</v>
      </c>
      <c r="M762" s="84"/>
      <c r="N762" s="73" t="s">
        <v>110</v>
      </c>
      <c r="O762" s="84" t="s">
        <v>349</v>
      </c>
      <c r="P762" s="71">
        <f>IF('Sample list'!$D762="","",'Sample list'!$H762)</f>
        <v>50</v>
      </c>
      <c r="Q762" s="71">
        <f>IF('Sample list'!$D762="","",'Sample list'!$G762*'Sample list'!$H762)</f>
        <v>1285</v>
      </c>
      <c r="R762" s="82" t="s">
        <v>1270</v>
      </c>
      <c r="S762" s="82" t="str">
        <f>IF('Sample list'!$D762="","",CONCATENATE('Sample information'!$B$16,"_",'Sample list'!$R762,"_org_",'Sample list'!$M762))</f>
        <v>YB-4209_PL8_org_</v>
      </c>
      <c r="T762" s="72" t="str">
        <f>IF('Sample list'!$M762="","",(CONCATENATE(20,LEFT('Sample list'!$M762,2),"-",(MID('Sample list'!$M762,3,2)),"-",(RIGHT('Sample list'!$M762,2)))))</f>
        <v/>
      </c>
      <c r="U762" s="72" t="str">
        <f>IF('Sample list'!$D762="","",IF('Sample information'!$B$22="","RML",'Sample information'!$B$22))</f>
        <v>NEBNext Ultra II Library Prep</v>
      </c>
      <c r="V762" s="72" t="s">
        <v>112</v>
      </c>
      <c r="W762" s="73"/>
      <c r="X762" s="73"/>
      <c r="Y762" s="72"/>
      <c r="Z762" s="72"/>
      <c r="AA762" s="94"/>
      <c r="AB762" s="72"/>
      <c r="AC762" s="93"/>
      <c r="AD762" s="72"/>
      <c r="AE762" s="72"/>
      <c r="AF762" s="73"/>
      <c r="AG762" s="16"/>
      <c r="AH762" s="16"/>
      <c r="AI762" s="16"/>
      <c r="AJ762" s="16"/>
      <c r="AK762" s="16"/>
      <c r="AL762" s="16"/>
      <c r="AM762" s="16"/>
      <c r="AN762" s="16"/>
      <c r="AO762" s="16"/>
      <c r="AP762" s="16"/>
      <c r="AQ762" s="16"/>
      <c r="AR762" s="16"/>
      <c r="AS762" s="16"/>
      <c r="AT762" s="16"/>
      <c r="AU762" s="16"/>
      <c r="AV762" s="16"/>
      <c r="AW762" s="16"/>
      <c r="AX762" s="16"/>
      <c r="AY762" s="16"/>
      <c r="AZ762" s="16"/>
    </row>
    <row r="763" ht="15.75" customHeight="1">
      <c r="A763" s="90" t="str">
        <f>IF('Sample list'!$D763="","",CONCATENATE('Sample information'!B$16," #1"," ",'Sample list'!$M763))</f>
        <v>YB-4209 #1 </v>
      </c>
      <c r="B763" s="90" t="str">
        <f>IF('Sample list'!$D763="","",CONCATENATE('Sample information'!B$16,"-",'Sample list'!$D763))</f>
        <v>YB-4209-UNIFI1126-24</v>
      </c>
      <c r="C763" s="91" t="s">
        <v>977</v>
      </c>
      <c r="D763" s="91" t="s">
        <v>1350</v>
      </c>
      <c r="E763" s="91" t="s">
        <v>115</v>
      </c>
      <c r="F763" s="82" t="s">
        <v>108</v>
      </c>
      <c r="G763" s="91">
        <v>25.7</v>
      </c>
      <c r="H763" s="91">
        <v>50.0</v>
      </c>
      <c r="I763" s="82"/>
      <c r="J763" s="82"/>
      <c r="K763" s="91" t="s">
        <v>946</v>
      </c>
      <c r="L763" s="90" t="str">
        <f t="array" ref="L763">IF('Sample list'!$I763="",CONCATENATE("Custom (",'Sample list'!$K763,")"),IF('Sample list'!$I763="No index","Custom (None)",INDEX(Index!$C$3:$V$230,MATCH('Sample list'!$J763,Index!$B$3:$B$230,0),MATCH('Sample list'!$I763,Index!$C$2:$V$2,0))))</f>
        <v>Custom (GTCTAACTGC-TCAATGCGTC)</v>
      </c>
      <c r="M763" s="84"/>
      <c r="N763" s="73" t="s">
        <v>110</v>
      </c>
      <c r="O763" s="84" t="s">
        <v>352</v>
      </c>
      <c r="P763" s="71">
        <f>IF('Sample list'!$D763="","",'Sample list'!$H763)</f>
        <v>50</v>
      </c>
      <c r="Q763" s="71">
        <f>IF('Sample list'!$D763="","",'Sample list'!$G763*'Sample list'!$H763)</f>
        <v>1285</v>
      </c>
      <c r="R763" s="82" t="s">
        <v>1270</v>
      </c>
      <c r="S763" s="82" t="str">
        <f>IF('Sample list'!$D763="","",CONCATENATE('Sample information'!$B$16,"_",'Sample list'!$R763,"_org_",'Sample list'!$M763))</f>
        <v>YB-4209_PL8_org_</v>
      </c>
      <c r="T763" s="72" t="str">
        <f>IF('Sample list'!$M763="","",(CONCATENATE(20,LEFT('Sample list'!$M763,2),"-",(MID('Sample list'!$M763,3,2)),"-",(RIGHT('Sample list'!$M763,2)))))</f>
        <v/>
      </c>
      <c r="U763" s="72" t="str">
        <f>IF('Sample list'!$D763="","",IF('Sample information'!$B$22="","RML",'Sample information'!$B$22))</f>
        <v>NEBNext Ultra II Library Prep</v>
      </c>
      <c r="V763" s="72" t="s">
        <v>112</v>
      </c>
      <c r="W763" s="73"/>
      <c r="X763" s="73"/>
      <c r="Y763" s="72"/>
      <c r="Z763" s="72"/>
      <c r="AA763" s="94"/>
      <c r="AB763" s="72"/>
      <c r="AC763" s="93"/>
      <c r="AD763" s="72"/>
      <c r="AE763" s="72"/>
      <c r="AF763" s="73"/>
      <c r="AG763" s="16"/>
      <c r="AH763" s="16"/>
      <c r="AI763" s="16"/>
      <c r="AJ763" s="16"/>
      <c r="AK763" s="16"/>
      <c r="AL763" s="16"/>
      <c r="AM763" s="16"/>
      <c r="AN763" s="16"/>
      <c r="AO763" s="16"/>
      <c r="AP763" s="16"/>
      <c r="AQ763" s="16"/>
      <c r="AR763" s="16"/>
      <c r="AS763" s="16"/>
      <c r="AT763" s="16"/>
      <c r="AU763" s="16"/>
      <c r="AV763" s="16"/>
      <c r="AW763" s="16"/>
      <c r="AX763" s="16"/>
      <c r="AY763" s="16"/>
      <c r="AZ763" s="16"/>
    </row>
    <row r="764" ht="15.75" customHeight="1">
      <c r="A764" s="90" t="str">
        <f>IF('Sample list'!$D764="","",CONCATENATE('Sample information'!B$16," #1"," ",'Sample list'!$M764))</f>
        <v>YB-4209 #1 </v>
      </c>
      <c r="B764" s="90" t="str">
        <f>IF('Sample list'!$D764="","",CONCATENATE('Sample information'!B$16,"-",'Sample list'!$D764))</f>
        <v>YB-4209-UNIFI1127-24</v>
      </c>
      <c r="C764" s="91" t="s">
        <v>977</v>
      </c>
      <c r="D764" s="91" t="s">
        <v>1351</v>
      </c>
      <c r="E764" s="91" t="s">
        <v>115</v>
      </c>
      <c r="F764" s="82" t="s">
        <v>108</v>
      </c>
      <c r="G764" s="91">
        <v>25.7</v>
      </c>
      <c r="H764" s="91">
        <v>50.0</v>
      </c>
      <c r="I764" s="82"/>
      <c r="J764" s="82"/>
      <c r="K764" s="91" t="s">
        <v>948</v>
      </c>
      <c r="L764" s="90" t="str">
        <f t="array" ref="L764">IF('Sample list'!$I764="",CONCATENATE("Custom (",'Sample list'!$K764,")"),IF('Sample list'!$I764="No index","Custom (None)",INDEX(Index!$C$3:$V$230,MATCH('Sample list'!$J764,Index!$B$3:$B$230,0),MATCH('Sample list'!$I764,Index!$C$2:$V$2,0))))</f>
        <v>Custom (ATGCTCGACG-CAGTGTCATC)</v>
      </c>
      <c r="M764" s="84"/>
      <c r="N764" s="73" t="s">
        <v>110</v>
      </c>
      <c r="O764" s="84" t="s">
        <v>355</v>
      </c>
      <c r="P764" s="71">
        <f>IF('Sample list'!$D764="","",'Sample list'!$H764)</f>
        <v>50</v>
      </c>
      <c r="Q764" s="71">
        <f>IF('Sample list'!$D764="","",'Sample list'!$G764*'Sample list'!$H764)</f>
        <v>1285</v>
      </c>
      <c r="R764" s="82" t="s">
        <v>1270</v>
      </c>
      <c r="S764" s="82" t="str">
        <f>IF('Sample list'!$D764="","",CONCATENATE('Sample information'!$B$16,"_",'Sample list'!$R764,"_org_",'Sample list'!$M764))</f>
        <v>YB-4209_PL8_org_</v>
      </c>
      <c r="T764" s="72" t="str">
        <f>IF('Sample list'!$M764="","",(CONCATENATE(20,LEFT('Sample list'!$M764,2),"-",(MID('Sample list'!$M764,3,2)),"-",(RIGHT('Sample list'!$M764,2)))))</f>
        <v/>
      </c>
      <c r="U764" s="72" t="str">
        <f>IF('Sample list'!$D764="","",IF('Sample information'!$B$22="","RML",'Sample information'!$B$22))</f>
        <v>NEBNext Ultra II Library Prep</v>
      </c>
      <c r="V764" s="72" t="s">
        <v>112</v>
      </c>
      <c r="W764" s="73"/>
      <c r="X764" s="73"/>
      <c r="Y764" s="72"/>
      <c r="Z764" s="72"/>
      <c r="AA764" s="94"/>
      <c r="AB764" s="72"/>
      <c r="AC764" s="93"/>
      <c r="AD764" s="72"/>
      <c r="AE764" s="72"/>
      <c r="AF764" s="73"/>
      <c r="AG764" s="16"/>
      <c r="AH764" s="16"/>
      <c r="AI764" s="16"/>
      <c r="AJ764" s="16"/>
      <c r="AK764" s="16"/>
      <c r="AL764" s="16"/>
      <c r="AM764" s="16"/>
      <c r="AN764" s="16"/>
      <c r="AO764" s="16"/>
      <c r="AP764" s="16"/>
      <c r="AQ764" s="16"/>
      <c r="AR764" s="16"/>
      <c r="AS764" s="16"/>
      <c r="AT764" s="16"/>
      <c r="AU764" s="16"/>
      <c r="AV764" s="16"/>
      <c r="AW764" s="16"/>
      <c r="AX764" s="16"/>
      <c r="AY764" s="16"/>
      <c r="AZ764" s="16"/>
    </row>
    <row r="765" ht="15.75" customHeight="1">
      <c r="A765" s="90" t="str">
        <f>IF('Sample list'!$D765="","",CONCATENATE('Sample information'!B$16," #1"," ",'Sample list'!$M765))</f>
        <v>YB-4209 #1 </v>
      </c>
      <c r="B765" s="90" t="str">
        <f>IF('Sample list'!$D765="","",CONCATENATE('Sample information'!B$16,"-",'Sample list'!$D765))</f>
        <v>YB-4209-UNIFI1128-24</v>
      </c>
      <c r="C765" s="91" t="s">
        <v>977</v>
      </c>
      <c r="D765" s="91" t="s">
        <v>1352</v>
      </c>
      <c r="E765" s="91" t="s">
        <v>115</v>
      </c>
      <c r="F765" s="82" t="s">
        <v>108</v>
      </c>
      <c r="G765" s="91">
        <v>25.7</v>
      </c>
      <c r="H765" s="91">
        <v>50.0</v>
      </c>
      <c r="I765" s="82"/>
      <c r="J765" s="82"/>
      <c r="K765" s="91" t="s">
        <v>950</v>
      </c>
      <c r="L765" s="90" t="str">
        <f t="array" ref="L765">IF('Sample list'!$I765="",CONCATENATE("Custom (",'Sample list'!$K765,")"),IF('Sample list'!$I765="No index","Custom (None)",INDEX(Index!$C$3:$V$230,MATCH('Sample list'!$J765,Index!$B$3:$B$230,0),MATCH('Sample list'!$I765,Index!$C$2:$V$2,0))))</f>
        <v>Custom (AGGCTCCTTC-ATAATGGAGG)</v>
      </c>
      <c r="M765" s="84"/>
      <c r="N765" s="73" t="s">
        <v>110</v>
      </c>
      <c r="O765" s="84" t="s">
        <v>358</v>
      </c>
      <c r="P765" s="71">
        <f>IF('Sample list'!$D765="","",'Sample list'!$H765)</f>
        <v>50</v>
      </c>
      <c r="Q765" s="71">
        <f>IF('Sample list'!$D765="","",'Sample list'!$G765*'Sample list'!$H765)</f>
        <v>1285</v>
      </c>
      <c r="R765" s="82" t="s">
        <v>1270</v>
      </c>
      <c r="S765" s="82" t="str">
        <f>IF('Sample list'!$D765="","",CONCATENATE('Sample information'!$B$16,"_",'Sample list'!$R765,"_org_",'Sample list'!$M765))</f>
        <v>YB-4209_PL8_org_</v>
      </c>
      <c r="T765" s="72" t="str">
        <f>IF('Sample list'!$M765="","",(CONCATENATE(20,LEFT('Sample list'!$M765,2),"-",(MID('Sample list'!$M765,3,2)),"-",(RIGHT('Sample list'!$M765,2)))))</f>
        <v/>
      </c>
      <c r="U765" s="72" t="str">
        <f>IF('Sample list'!$D765="","",IF('Sample information'!$B$22="","RML",'Sample information'!$B$22))</f>
        <v>NEBNext Ultra II Library Prep</v>
      </c>
      <c r="V765" s="72" t="s">
        <v>112</v>
      </c>
      <c r="W765" s="73"/>
      <c r="X765" s="73"/>
      <c r="Y765" s="72"/>
      <c r="Z765" s="72"/>
      <c r="AA765" s="94"/>
      <c r="AB765" s="72"/>
      <c r="AC765" s="93"/>
      <c r="AD765" s="72"/>
      <c r="AE765" s="72"/>
      <c r="AF765" s="73"/>
      <c r="AG765" s="16"/>
      <c r="AH765" s="16"/>
      <c r="AI765" s="16"/>
      <c r="AJ765" s="16"/>
      <c r="AK765" s="16"/>
      <c r="AL765" s="16"/>
      <c r="AM765" s="16"/>
      <c r="AN765" s="16"/>
      <c r="AO765" s="16"/>
      <c r="AP765" s="16"/>
      <c r="AQ765" s="16"/>
      <c r="AR765" s="16"/>
      <c r="AS765" s="16"/>
      <c r="AT765" s="16"/>
      <c r="AU765" s="16"/>
      <c r="AV765" s="16"/>
      <c r="AW765" s="16"/>
      <c r="AX765" s="16"/>
      <c r="AY765" s="16"/>
      <c r="AZ765" s="16"/>
    </row>
    <row r="766" ht="15.75" customHeight="1">
      <c r="A766" s="90" t="str">
        <f>IF('Sample list'!$D766="","",CONCATENATE('Sample information'!B$16," #1"," ",'Sample list'!$M766))</f>
        <v>YB-4209 #1 </v>
      </c>
      <c r="B766" s="90" t="str">
        <f>IF('Sample list'!$D766="","",CONCATENATE('Sample information'!B$16,"-",'Sample list'!$D766))</f>
        <v>YB-4209-UNIFI1129-24</v>
      </c>
      <c r="C766" s="91" t="s">
        <v>977</v>
      </c>
      <c r="D766" s="91" t="s">
        <v>1353</v>
      </c>
      <c r="E766" s="91" t="s">
        <v>115</v>
      </c>
      <c r="F766" s="82" t="s">
        <v>108</v>
      </c>
      <c r="G766" s="91">
        <v>25.7</v>
      </c>
      <c r="H766" s="91">
        <v>50.0</v>
      </c>
      <c r="I766" s="82"/>
      <c r="J766" s="82"/>
      <c r="K766" s="91" t="s">
        <v>952</v>
      </c>
      <c r="L766" s="90" t="str">
        <f t="array" ref="L766">IF('Sample list'!$I766="",CONCATENATE("Custom (",'Sample list'!$K766,")"),IF('Sample list'!$I766="No index","Custom (None)",INDEX(Index!$C$3:$V$230,MATCH('Sample list'!$J766,Index!$B$3:$B$230,0),MATCH('Sample list'!$I766,Index!$C$2:$V$2,0))))</f>
        <v>Custom (ACCTCGTATT-GCTGCGCTAT)</v>
      </c>
      <c r="M766" s="84"/>
      <c r="N766" s="73" t="s">
        <v>110</v>
      </c>
      <c r="O766" s="84" t="s">
        <v>361</v>
      </c>
      <c r="P766" s="71">
        <f>IF('Sample list'!$D766="","",'Sample list'!$H766)</f>
        <v>50</v>
      </c>
      <c r="Q766" s="71">
        <f>IF('Sample list'!$D766="","",'Sample list'!$G766*'Sample list'!$H766)</f>
        <v>1285</v>
      </c>
      <c r="R766" s="82" t="s">
        <v>1270</v>
      </c>
      <c r="S766" s="82" t="str">
        <f>IF('Sample list'!$D766="","",CONCATENATE('Sample information'!$B$16,"_",'Sample list'!$R766,"_org_",'Sample list'!$M766))</f>
        <v>YB-4209_PL8_org_</v>
      </c>
      <c r="T766" s="72" t="str">
        <f>IF('Sample list'!$M766="","",(CONCATENATE(20,LEFT('Sample list'!$M766,2),"-",(MID('Sample list'!$M766,3,2)),"-",(RIGHT('Sample list'!$M766,2)))))</f>
        <v/>
      </c>
      <c r="U766" s="72" t="str">
        <f>IF('Sample list'!$D766="","",IF('Sample information'!$B$22="","RML",'Sample information'!$B$22))</f>
        <v>NEBNext Ultra II Library Prep</v>
      </c>
      <c r="V766" s="72" t="s">
        <v>112</v>
      </c>
      <c r="W766" s="73"/>
      <c r="X766" s="73"/>
      <c r="Y766" s="72"/>
      <c r="Z766" s="72"/>
      <c r="AA766" s="94"/>
      <c r="AB766" s="72"/>
      <c r="AC766" s="93"/>
      <c r="AD766" s="72"/>
      <c r="AE766" s="72"/>
      <c r="AF766" s="73"/>
      <c r="AG766" s="16"/>
      <c r="AH766" s="16"/>
      <c r="AI766" s="16"/>
      <c r="AJ766" s="16"/>
      <c r="AK766" s="16"/>
      <c r="AL766" s="16"/>
      <c r="AM766" s="16"/>
      <c r="AN766" s="16"/>
      <c r="AO766" s="16"/>
      <c r="AP766" s="16"/>
      <c r="AQ766" s="16"/>
      <c r="AR766" s="16"/>
      <c r="AS766" s="16"/>
      <c r="AT766" s="16"/>
      <c r="AU766" s="16"/>
      <c r="AV766" s="16"/>
      <c r="AW766" s="16"/>
      <c r="AX766" s="16"/>
      <c r="AY766" s="16"/>
      <c r="AZ766" s="16"/>
    </row>
    <row r="767" ht="15.75" customHeight="1">
      <c r="A767" s="90" t="str">
        <f>IF('Sample list'!$D767="","",CONCATENATE('Sample information'!B$16," #1"," ",'Sample list'!$M767))</f>
        <v>YB-4209 #1 </v>
      </c>
      <c r="B767" s="90" t="str">
        <f>IF('Sample list'!$D767="","",CONCATENATE('Sample information'!B$16,"-",'Sample list'!$D767))</f>
        <v>YB-4209-UNIFI1130-24</v>
      </c>
      <c r="C767" s="91" t="s">
        <v>977</v>
      </c>
      <c r="D767" s="91" t="s">
        <v>1354</v>
      </c>
      <c r="E767" s="91" t="s">
        <v>115</v>
      </c>
      <c r="F767" s="82" t="s">
        <v>108</v>
      </c>
      <c r="G767" s="91">
        <v>25.7</v>
      </c>
      <c r="H767" s="91">
        <v>50.0</v>
      </c>
      <c r="I767" s="82"/>
      <c r="J767" s="82"/>
      <c r="K767" s="91" t="s">
        <v>954</v>
      </c>
      <c r="L767" s="90" t="str">
        <f t="array" ref="L767">IF('Sample list'!$I767="",CONCATENATE("Custom (",'Sample list'!$K767,")"),IF('Sample list'!$I767="No index","Custom (None)",INDEX(Index!$C$3:$V$230,MATCH('Sample list'!$J767,Index!$B$3:$B$230,0),MATCH('Sample list'!$I767,Index!$C$2:$V$2,0))))</f>
        <v>Custom (TTATGACGGC-CTGCACTCAC)</v>
      </c>
      <c r="M767" s="84"/>
      <c r="N767" s="73" t="s">
        <v>110</v>
      </c>
      <c r="O767" s="84" t="s">
        <v>364</v>
      </c>
      <c r="P767" s="71">
        <f>IF('Sample list'!$D767="","",'Sample list'!$H767)</f>
        <v>50</v>
      </c>
      <c r="Q767" s="71">
        <f>IF('Sample list'!$D767="","",'Sample list'!$G767*'Sample list'!$H767)</f>
        <v>1285</v>
      </c>
      <c r="R767" s="82" t="s">
        <v>1270</v>
      </c>
      <c r="S767" s="82" t="str">
        <f>IF('Sample list'!$D767="","",CONCATENATE('Sample information'!$B$16,"_",'Sample list'!$R767,"_org_",'Sample list'!$M767))</f>
        <v>YB-4209_PL8_org_</v>
      </c>
      <c r="T767" s="72" t="str">
        <f>IF('Sample list'!$M767="","",(CONCATENATE(20,LEFT('Sample list'!$M767,2),"-",(MID('Sample list'!$M767,3,2)),"-",(RIGHT('Sample list'!$M767,2)))))</f>
        <v/>
      </c>
      <c r="U767" s="72" t="str">
        <f>IF('Sample list'!$D767="","",IF('Sample information'!$B$22="","RML",'Sample information'!$B$22))</f>
        <v>NEBNext Ultra II Library Prep</v>
      </c>
      <c r="V767" s="72" t="s">
        <v>112</v>
      </c>
      <c r="W767" s="73"/>
      <c r="X767" s="73"/>
      <c r="Y767" s="72"/>
      <c r="Z767" s="72"/>
      <c r="AA767" s="94"/>
      <c r="AB767" s="72"/>
      <c r="AC767" s="93"/>
      <c r="AD767" s="72"/>
      <c r="AE767" s="72"/>
      <c r="AF767" s="73"/>
      <c r="AG767" s="16"/>
      <c r="AH767" s="16"/>
      <c r="AI767" s="16"/>
      <c r="AJ767" s="16"/>
      <c r="AK767" s="16"/>
      <c r="AL767" s="16"/>
      <c r="AM767" s="16"/>
      <c r="AN767" s="16"/>
      <c r="AO767" s="16"/>
      <c r="AP767" s="16"/>
      <c r="AQ767" s="16"/>
      <c r="AR767" s="16"/>
      <c r="AS767" s="16"/>
      <c r="AT767" s="16"/>
      <c r="AU767" s="16"/>
      <c r="AV767" s="16"/>
      <c r="AW767" s="16"/>
      <c r="AX767" s="16"/>
      <c r="AY767" s="16"/>
      <c r="AZ767" s="16"/>
    </row>
    <row r="768" ht="15.75" customHeight="1">
      <c r="A768" s="90" t="str">
        <f>IF('Sample list'!$D768="","",CONCATENATE('Sample information'!B$16," #1"," ",'Sample list'!$M768))</f>
        <v>YB-4209 #1 </v>
      </c>
      <c r="B768" s="90" t="str">
        <f>IF('Sample list'!$D768="","",CONCATENATE('Sample information'!B$16,"-",'Sample list'!$D768))</f>
        <v>YB-4209-UNIFI1131-24</v>
      </c>
      <c r="C768" s="91" t="s">
        <v>977</v>
      </c>
      <c r="D768" s="91" t="s">
        <v>1355</v>
      </c>
      <c r="E768" s="91" t="s">
        <v>115</v>
      </c>
      <c r="F768" s="82" t="s">
        <v>108</v>
      </c>
      <c r="G768" s="91">
        <v>25.7</v>
      </c>
      <c r="H768" s="91">
        <v>50.0</v>
      </c>
      <c r="I768" s="82"/>
      <c r="J768" s="82"/>
      <c r="K768" s="91" t="s">
        <v>956</v>
      </c>
      <c r="L768" s="90" t="str">
        <f t="array" ref="L768">IF('Sample list'!$I768="",CONCATENATE("Custom (",'Sample list'!$K768,")"),IF('Sample list'!$I768="No index","Custom (None)",INDEX(Index!$C$3:$V$230,MATCH('Sample list'!$J768,Index!$B$3:$B$230,0),MATCH('Sample list'!$I768,Index!$C$2:$V$2,0))))</f>
        <v>Custom (AACCATTCAC-TTGTAGAGCT)</v>
      </c>
      <c r="M768" s="84"/>
      <c r="N768" s="73" t="s">
        <v>110</v>
      </c>
      <c r="O768" s="84" t="s">
        <v>367</v>
      </c>
      <c r="P768" s="71">
        <f>IF('Sample list'!$D768="","",'Sample list'!$H768)</f>
        <v>50</v>
      </c>
      <c r="Q768" s="71">
        <f>IF('Sample list'!$D768="","",'Sample list'!$G768*'Sample list'!$H768)</f>
        <v>1285</v>
      </c>
      <c r="R768" s="82" t="s">
        <v>1270</v>
      </c>
      <c r="S768" s="82" t="str">
        <f>IF('Sample list'!$D768="","",CONCATENATE('Sample information'!$B$16,"_",'Sample list'!$R768,"_org_",'Sample list'!$M768))</f>
        <v>YB-4209_PL8_org_</v>
      </c>
      <c r="T768" s="72" t="str">
        <f>IF('Sample list'!$M768="","",(CONCATENATE(20,LEFT('Sample list'!$M768,2),"-",(MID('Sample list'!$M768,3,2)),"-",(RIGHT('Sample list'!$M768,2)))))</f>
        <v/>
      </c>
      <c r="U768" s="72" t="str">
        <f>IF('Sample list'!$D768="","",IF('Sample information'!$B$22="","RML",'Sample information'!$B$22))</f>
        <v>NEBNext Ultra II Library Prep</v>
      </c>
      <c r="V768" s="72" t="s">
        <v>112</v>
      </c>
      <c r="W768" s="73"/>
      <c r="X768" s="73"/>
      <c r="Y768" s="72"/>
      <c r="Z768" s="72"/>
      <c r="AA768" s="94"/>
      <c r="AB768" s="72"/>
      <c r="AC768" s="93"/>
      <c r="AD768" s="72"/>
      <c r="AE768" s="72"/>
      <c r="AF768" s="73"/>
      <c r="AG768" s="16"/>
      <c r="AH768" s="16"/>
      <c r="AI768" s="16"/>
      <c r="AJ768" s="16"/>
      <c r="AK768" s="16"/>
      <c r="AL768" s="16"/>
      <c r="AM768" s="16"/>
      <c r="AN768" s="16"/>
      <c r="AO768" s="16"/>
      <c r="AP768" s="16"/>
      <c r="AQ768" s="16"/>
      <c r="AR768" s="16"/>
      <c r="AS768" s="16"/>
      <c r="AT768" s="16"/>
      <c r="AU768" s="16"/>
      <c r="AV768" s="16"/>
      <c r="AW768" s="16"/>
      <c r="AX768" s="16"/>
      <c r="AY768" s="16"/>
      <c r="AZ768" s="16"/>
    </row>
    <row r="769" ht="15.75" customHeight="1">
      <c r="A769" s="90" t="str">
        <f>IF('Sample list'!$D769="","",CONCATENATE('Sample information'!B$16," #1"," ",'Sample list'!$M769))</f>
        <v>YB-4209 #1 </v>
      </c>
      <c r="B769" s="90" t="str">
        <f>IF('Sample list'!$D769="","",CONCATENATE('Sample information'!B$16,"-",'Sample list'!$D769))</f>
        <v>YB-4209-UNIFI1132-24</v>
      </c>
      <c r="C769" s="91" t="s">
        <v>977</v>
      </c>
      <c r="D769" s="91" t="s">
        <v>1356</v>
      </c>
      <c r="E769" s="91" t="s">
        <v>115</v>
      </c>
      <c r="F769" s="82" t="s">
        <v>108</v>
      </c>
      <c r="G769" s="91">
        <v>25.7</v>
      </c>
      <c r="H769" s="91">
        <v>50.0</v>
      </c>
      <c r="I769" s="82"/>
      <c r="J769" s="82"/>
      <c r="K769" s="91" t="s">
        <v>958</v>
      </c>
      <c r="L769" s="90" t="str">
        <f t="array" ref="L769">IF('Sample list'!$I769="",CONCATENATE("Custom (",'Sample list'!$K769,")"),IF('Sample list'!$I769="No index","Custom (None)",INDEX(Index!$C$3:$V$230,MATCH('Sample list'!$J769,Index!$B$3:$B$230,0),MATCH('Sample list'!$I769,Index!$C$2:$V$2,0))))</f>
        <v>Custom (CTCACGAGCA-GTGGCGTGTT)</v>
      </c>
      <c r="M769" s="84"/>
      <c r="N769" s="73" t="s">
        <v>110</v>
      </c>
      <c r="O769" s="84" t="s">
        <v>370</v>
      </c>
      <c r="P769" s="71">
        <f>IF('Sample list'!$D769="","",'Sample list'!$H769)</f>
        <v>50</v>
      </c>
      <c r="Q769" s="71">
        <f>IF('Sample list'!$D769="","",'Sample list'!$G769*'Sample list'!$H769)</f>
        <v>1285</v>
      </c>
      <c r="R769" s="82" t="s">
        <v>1270</v>
      </c>
      <c r="S769" s="82" t="str">
        <f>IF('Sample list'!$D769="","",CONCATENATE('Sample information'!$B$16,"_",'Sample list'!$R769,"_org_",'Sample list'!$M769))</f>
        <v>YB-4209_PL8_org_</v>
      </c>
      <c r="T769" s="72" t="str">
        <f>IF('Sample list'!$M769="","",(CONCATENATE(20,LEFT('Sample list'!$M769,2),"-",(MID('Sample list'!$M769,3,2)),"-",(RIGHT('Sample list'!$M769,2)))))</f>
        <v/>
      </c>
      <c r="U769" s="72" t="str">
        <f>IF('Sample list'!$D769="","",IF('Sample information'!$B$22="","RML",'Sample information'!$B$22))</f>
        <v>NEBNext Ultra II Library Prep</v>
      </c>
      <c r="V769" s="72" t="s">
        <v>112</v>
      </c>
      <c r="W769" s="73"/>
      <c r="X769" s="73"/>
      <c r="Y769" s="72"/>
      <c r="Z769" s="72"/>
      <c r="AA769" s="94"/>
      <c r="AB769" s="72"/>
      <c r="AC769" s="93"/>
      <c r="AD769" s="72"/>
      <c r="AE769" s="72"/>
      <c r="AF769" s="73"/>
      <c r="AG769" s="16"/>
      <c r="AH769" s="16"/>
      <c r="AI769" s="16"/>
      <c r="AJ769" s="16"/>
      <c r="AK769" s="16"/>
      <c r="AL769" s="16"/>
      <c r="AM769" s="16"/>
      <c r="AN769" s="16"/>
      <c r="AO769" s="16"/>
      <c r="AP769" s="16"/>
      <c r="AQ769" s="16"/>
      <c r="AR769" s="16"/>
      <c r="AS769" s="16"/>
      <c r="AT769" s="16"/>
      <c r="AU769" s="16"/>
      <c r="AV769" s="16"/>
      <c r="AW769" s="16"/>
      <c r="AX769" s="16"/>
      <c r="AY769" s="16"/>
      <c r="AZ769" s="16"/>
    </row>
    <row r="770" ht="15.75" customHeight="1">
      <c r="A770" s="90" t="str">
        <f>IF('Sample list'!$D770="","",CONCATENATE('Sample information'!B$16," #1"," ",'Sample list'!$M770))</f>
        <v>YB-4209 #1 </v>
      </c>
      <c r="B770" s="90" t="str">
        <f>IF('Sample list'!$D770="","",CONCATENATE('Sample information'!B$16,"-",'Sample list'!$D770))</f>
        <v>YB-4209-UNIFI1133-24</v>
      </c>
      <c r="C770" s="91" t="s">
        <v>977</v>
      </c>
      <c r="D770" s="91" t="s">
        <v>1357</v>
      </c>
      <c r="E770" s="91" t="s">
        <v>115</v>
      </c>
      <c r="F770" s="82" t="s">
        <v>108</v>
      </c>
      <c r="G770" s="91">
        <v>25.7</v>
      </c>
      <c r="H770" s="91">
        <v>50.0</v>
      </c>
      <c r="I770" s="82"/>
      <c r="J770" s="82"/>
      <c r="K770" s="91" t="s">
        <v>960</v>
      </c>
      <c r="L770" s="90" t="str">
        <f t="array" ref="L770">IF('Sample list'!$I770="",CONCATENATE("Custom (",'Sample list'!$K770,")"),IF('Sample list'!$I770="No index","Custom (None)",INDEX(Index!$C$3:$V$230,MATCH('Sample list'!$J770,Index!$B$3:$B$230,0),MATCH('Sample list'!$I770,Index!$C$2:$V$2,0))))</f>
        <v>Custom (GTTACATGCT-TAGTTCAGCT)</v>
      </c>
      <c r="M770" s="84"/>
      <c r="N770" s="73" t="s">
        <v>110</v>
      </c>
      <c r="O770" s="84" t="s">
        <v>373</v>
      </c>
      <c r="P770" s="71">
        <f>IF('Sample list'!$D770="","",'Sample list'!$H770)</f>
        <v>50</v>
      </c>
      <c r="Q770" s="71">
        <f>IF('Sample list'!$D770="","",'Sample list'!$G770*'Sample list'!$H770)</f>
        <v>1285</v>
      </c>
      <c r="R770" s="82" t="s">
        <v>1270</v>
      </c>
      <c r="S770" s="82" t="str">
        <f>IF('Sample list'!$D770="","",CONCATENATE('Sample information'!$B$16,"_",'Sample list'!$R770,"_org_",'Sample list'!$M770))</f>
        <v>YB-4209_PL8_org_</v>
      </c>
      <c r="T770" s="72" t="str">
        <f>IF('Sample list'!$M770="","",(CONCATENATE(20,LEFT('Sample list'!$M770,2),"-",(MID('Sample list'!$M770,3,2)),"-",(RIGHT('Sample list'!$M770,2)))))</f>
        <v/>
      </c>
      <c r="U770" s="72" t="str">
        <f>IF('Sample list'!$D770="","",IF('Sample information'!$B$22="","RML",'Sample information'!$B$22))</f>
        <v>NEBNext Ultra II Library Prep</v>
      </c>
      <c r="V770" s="72" t="s">
        <v>112</v>
      </c>
      <c r="W770" s="73"/>
      <c r="X770" s="73"/>
      <c r="Y770" s="72"/>
      <c r="Z770" s="72"/>
      <c r="AA770" s="94"/>
      <c r="AB770" s="72"/>
      <c r="AC770" s="93"/>
      <c r="AD770" s="72"/>
      <c r="AE770" s="72"/>
      <c r="AF770" s="73"/>
      <c r="AG770" s="16"/>
      <c r="AH770" s="16"/>
      <c r="AI770" s="16"/>
      <c r="AJ770" s="16"/>
      <c r="AK770" s="16"/>
      <c r="AL770" s="16"/>
      <c r="AM770" s="16"/>
      <c r="AN770" s="16"/>
      <c r="AO770" s="16"/>
      <c r="AP770" s="16"/>
      <c r="AQ770" s="16"/>
      <c r="AR770" s="16"/>
      <c r="AS770" s="16"/>
      <c r="AT770" s="16"/>
      <c r="AU770" s="16"/>
      <c r="AV770" s="16"/>
      <c r="AW770" s="16"/>
      <c r="AX770" s="16"/>
      <c r="AY770" s="16"/>
      <c r="AZ770" s="16"/>
    </row>
    <row r="771" ht="15.75" customHeight="1">
      <c r="A771" s="90" t="str">
        <f>IF('Sample list'!$D771="","",CONCATENATE('Sample information'!B$16," #1"," ",'Sample list'!$M771))</f>
        <v>YB-4209 #1 </v>
      </c>
      <c r="B771" s="90" t="str">
        <f>IF('Sample list'!$D771="","",CONCATENATE('Sample information'!B$16,"-",'Sample list'!$D771))</f>
        <v>YB-4209-UNIFI1134-24</v>
      </c>
      <c r="C771" s="91" t="s">
        <v>977</v>
      </c>
      <c r="D771" s="91" t="s">
        <v>1358</v>
      </c>
      <c r="E771" s="91" t="s">
        <v>115</v>
      </c>
      <c r="F771" s="82" t="s">
        <v>108</v>
      </c>
      <c r="G771" s="91">
        <v>25.7</v>
      </c>
      <c r="H771" s="91">
        <v>50.0</v>
      </c>
      <c r="I771" s="82"/>
      <c r="J771" s="82"/>
      <c r="K771" s="91" t="s">
        <v>962</v>
      </c>
      <c r="L771" s="90" t="str">
        <f t="array" ref="L771">IF('Sample list'!$I771="",CONCATENATE("Custom (",'Sample list'!$K771,")"),IF('Sample list'!$I771="No index","Custom (None)",INDEX(Index!$C$3:$V$230,MATCH('Sample list'!$J771,Index!$B$3:$B$230,0),MATCH('Sample list'!$I771,Index!$C$2:$V$2,0))))</f>
        <v>Custom (GTTAGGAGCA-CGGCTAGGAA)</v>
      </c>
      <c r="M771" s="84"/>
      <c r="N771" s="73" t="s">
        <v>110</v>
      </c>
      <c r="O771" s="84" t="s">
        <v>376</v>
      </c>
      <c r="P771" s="71">
        <f>IF('Sample list'!$D771="","",'Sample list'!$H771)</f>
        <v>50</v>
      </c>
      <c r="Q771" s="71">
        <f>IF('Sample list'!$D771="","",'Sample list'!$G771*'Sample list'!$H771)</f>
        <v>1285</v>
      </c>
      <c r="R771" s="82" t="s">
        <v>1270</v>
      </c>
      <c r="S771" s="82" t="str">
        <f>IF('Sample list'!$D771="","",CONCATENATE('Sample information'!$B$16,"_",'Sample list'!$R771,"_org_",'Sample list'!$M771))</f>
        <v>YB-4209_PL8_org_</v>
      </c>
      <c r="T771" s="72" t="str">
        <f>IF('Sample list'!$M771="","",(CONCATENATE(20,LEFT('Sample list'!$M771,2),"-",(MID('Sample list'!$M771,3,2)),"-",(RIGHT('Sample list'!$M771,2)))))</f>
        <v/>
      </c>
      <c r="U771" s="72" t="str">
        <f>IF('Sample list'!$D771="","",IF('Sample information'!$B$22="","RML",'Sample information'!$B$22))</f>
        <v>NEBNext Ultra II Library Prep</v>
      </c>
      <c r="V771" s="72" t="s">
        <v>112</v>
      </c>
      <c r="W771" s="73"/>
      <c r="X771" s="73"/>
      <c r="Y771" s="72"/>
      <c r="Z771" s="72"/>
      <c r="AA771" s="94"/>
      <c r="AB771" s="72"/>
      <c r="AC771" s="93"/>
      <c r="AD771" s="72"/>
      <c r="AE771" s="72"/>
      <c r="AF771" s="73"/>
      <c r="AG771" s="16"/>
      <c r="AH771" s="16"/>
      <c r="AI771" s="16"/>
      <c r="AJ771" s="16"/>
      <c r="AK771" s="16"/>
      <c r="AL771" s="16"/>
      <c r="AM771" s="16"/>
      <c r="AN771" s="16"/>
      <c r="AO771" s="16"/>
      <c r="AP771" s="16"/>
      <c r="AQ771" s="16"/>
      <c r="AR771" s="16"/>
      <c r="AS771" s="16"/>
      <c r="AT771" s="16"/>
      <c r="AU771" s="16"/>
      <c r="AV771" s="16"/>
      <c r="AW771" s="16"/>
      <c r="AX771" s="16"/>
      <c r="AY771" s="16"/>
      <c r="AZ771" s="16"/>
    </row>
    <row r="772" ht="15.75" customHeight="1">
      <c r="A772" s="90" t="str">
        <f>IF('Sample list'!$D772="","",CONCATENATE('Sample information'!B$16," #1"," ",'Sample list'!$M772))</f>
        <v>YB-4209 #1 </v>
      </c>
      <c r="B772" s="90" t="str">
        <f>IF('Sample list'!$D772="","",CONCATENATE('Sample information'!B$16,"-",'Sample list'!$D772))</f>
        <v>YB-4209-UNIFI1135-24</v>
      </c>
      <c r="C772" s="91" t="s">
        <v>977</v>
      </c>
      <c r="D772" s="91" t="s">
        <v>1359</v>
      </c>
      <c r="E772" s="91" t="s">
        <v>115</v>
      </c>
      <c r="F772" s="82" t="s">
        <v>108</v>
      </c>
      <c r="G772" s="91">
        <v>25.7</v>
      </c>
      <c r="H772" s="91">
        <v>50.0</v>
      </c>
      <c r="I772" s="82"/>
      <c r="J772" s="82"/>
      <c r="K772" s="91" t="s">
        <v>964</v>
      </c>
      <c r="L772" s="90" t="str">
        <f t="array" ref="L772">IF('Sample list'!$I772="",CONCATENATE("Custom (",'Sample list'!$K772,")"),IF('Sample list'!$I772="No index","Custom (None)",INDEX(Index!$C$3:$V$230,MATCH('Sample list'!$J772,Index!$B$3:$B$230,0),MATCH('Sample list'!$I772,Index!$C$2:$V$2,0))))</f>
        <v>Custom (TCGAGATGTT-GTCTTGCAGG)</v>
      </c>
      <c r="M772" s="84"/>
      <c r="N772" s="73" t="s">
        <v>110</v>
      </c>
      <c r="O772" s="84" t="s">
        <v>379</v>
      </c>
      <c r="P772" s="71">
        <f>IF('Sample list'!$D772="","",'Sample list'!$H772)</f>
        <v>50</v>
      </c>
      <c r="Q772" s="71">
        <f>IF('Sample list'!$D772="","",'Sample list'!$G772*'Sample list'!$H772)</f>
        <v>1285</v>
      </c>
      <c r="R772" s="82" t="s">
        <v>1270</v>
      </c>
      <c r="S772" s="82" t="str">
        <f>IF('Sample list'!$D772="","",CONCATENATE('Sample information'!$B$16,"_",'Sample list'!$R772,"_org_",'Sample list'!$M772))</f>
        <v>YB-4209_PL8_org_</v>
      </c>
      <c r="T772" s="72" t="str">
        <f>IF('Sample list'!$M772="","",(CONCATENATE(20,LEFT('Sample list'!$M772,2),"-",(MID('Sample list'!$M772,3,2)),"-",(RIGHT('Sample list'!$M772,2)))))</f>
        <v/>
      </c>
      <c r="U772" s="72" t="str">
        <f>IF('Sample list'!$D772="","",IF('Sample information'!$B$22="","RML",'Sample information'!$B$22))</f>
        <v>NEBNext Ultra II Library Prep</v>
      </c>
      <c r="V772" s="72" t="s">
        <v>112</v>
      </c>
      <c r="W772" s="73"/>
      <c r="X772" s="73"/>
      <c r="Y772" s="72"/>
      <c r="Z772" s="72"/>
      <c r="AA772" s="94"/>
      <c r="AB772" s="72"/>
      <c r="AC772" s="93"/>
      <c r="AD772" s="72"/>
      <c r="AE772" s="72"/>
      <c r="AF772" s="73"/>
      <c r="AG772" s="16"/>
      <c r="AH772" s="16"/>
      <c r="AI772" s="16"/>
      <c r="AJ772" s="16"/>
      <c r="AK772" s="16"/>
      <c r="AL772" s="16"/>
      <c r="AM772" s="16"/>
      <c r="AN772" s="16"/>
      <c r="AO772" s="16"/>
      <c r="AP772" s="16"/>
      <c r="AQ772" s="16"/>
      <c r="AR772" s="16"/>
      <c r="AS772" s="16"/>
      <c r="AT772" s="16"/>
      <c r="AU772" s="16"/>
      <c r="AV772" s="16"/>
      <c r="AW772" s="16"/>
      <c r="AX772" s="16"/>
      <c r="AY772" s="16"/>
      <c r="AZ772" s="16"/>
    </row>
    <row r="773" ht="15.75" customHeight="1">
      <c r="A773" s="90" t="str">
        <f>IF('Sample list'!$D773="","",CONCATENATE('Sample information'!B$16," #1"," ",'Sample list'!$M773))</f>
        <v>YB-4209 #1 </v>
      </c>
      <c r="B773" s="90" t="str">
        <f>IF('Sample list'!$D773="","",CONCATENATE('Sample information'!B$16,"-",'Sample list'!$D773))</f>
        <v>YB-4209-UNIFI1136-24</v>
      </c>
      <c r="C773" s="91" t="s">
        <v>977</v>
      </c>
      <c r="D773" s="91" t="s">
        <v>1360</v>
      </c>
      <c r="E773" s="91" t="s">
        <v>115</v>
      </c>
      <c r="F773" s="82" t="s">
        <v>108</v>
      </c>
      <c r="G773" s="91">
        <v>25.7</v>
      </c>
      <c r="H773" s="91">
        <v>50.0</v>
      </c>
      <c r="I773" s="82"/>
      <c r="J773" s="82"/>
      <c r="K773" s="91" t="s">
        <v>966</v>
      </c>
      <c r="L773" s="90" t="str">
        <f t="array" ref="L773">IF('Sample list'!$I773="",CONCATENATE("Custom (",'Sample list'!$K773,")"),IF('Sample list'!$I773="No index","Custom (None)",INDEX(Index!$C$3:$V$230,MATCH('Sample list'!$J773,Index!$B$3:$B$230,0),MATCH('Sample list'!$I773,Index!$C$2:$V$2,0))))</f>
        <v>Custom (TGGTTAGCCG-CTACCACTAT)</v>
      </c>
      <c r="M773" s="84"/>
      <c r="N773" s="73" t="s">
        <v>110</v>
      </c>
      <c r="O773" s="84" t="s">
        <v>382</v>
      </c>
      <c r="P773" s="71">
        <f>IF('Sample list'!$D773="","",'Sample list'!$H773)</f>
        <v>50</v>
      </c>
      <c r="Q773" s="71">
        <f>IF('Sample list'!$D773="","",'Sample list'!$G773*'Sample list'!$H773)</f>
        <v>1285</v>
      </c>
      <c r="R773" s="82" t="s">
        <v>1270</v>
      </c>
      <c r="S773" s="82" t="str">
        <f>IF('Sample list'!$D773="","",CONCATENATE('Sample information'!$B$16,"_",'Sample list'!$R773,"_org_",'Sample list'!$M773))</f>
        <v>YB-4209_PL8_org_</v>
      </c>
      <c r="T773" s="72" t="str">
        <f>IF('Sample list'!$M773="","",(CONCATENATE(20,LEFT('Sample list'!$M773,2),"-",(MID('Sample list'!$M773,3,2)),"-",(RIGHT('Sample list'!$M773,2)))))</f>
        <v/>
      </c>
      <c r="U773" s="72" t="str">
        <f>IF('Sample list'!$D773="","",IF('Sample information'!$B$22="","RML",'Sample information'!$B$22))</f>
        <v>NEBNext Ultra II Library Prep</v>
      </c>
      <c r="V773" s="72" t="s">
        <v>112</v>
      </c>
      <c r="W773" s="73"/>
      <c r="X773" s="73"/>
      <c r="Y773" s="72"/>
      <c r="Z773" s="72"/>
      <c r="AA773" s="94"/>
      <c r="AB773" s="72"/>
      <c r="AC773" s="93"/>
      <c r="AD773" s="72"/>
      <c r="AE773" s="72"/>
      <c r="AF773" s="73"/>
      <c r="AG773" s="16"/>
      <c r="AH773" s="16"/>
      <c r="AI773" s="16"/>
      <c r="AJ773" s="16"/>
      <c r="AK773" s="16"/>
      <c r="AL773" s="16"/>
      <c r="AM773" s="16"/>
      <c r="AN773" s="16"/>
      <c r="AO773" s="16"/>
      <c r="AP773" s="16"/>
      <c r="AQ773" s="16"/>
      <c r="AR773" s="16"/>
      <c r="AS773" s="16"/>
      <c r="AT773" s="16"/>
      <c r="AU773" s="16"/>
      <c r="AV773" s="16"/>
      <c r="AW773" s="16"/>
      <c r="AX773" s="16"/>
      <c r="AY773" s="16"/>
      <c r="AZ773" s="16"/>
    </row>
    <row r="774" ht="15.75" customHeight="1">
      <c r="A774" s="90" t="str">
        <f>IF('Sample list'!$D774="","",CONCATENATE('Sample information'!B$16," #1"," ",'Sample list'!$M774))</f>
        <v>YB-4209 #1 </v>
      </c>
      <c r="B774" s="90" t="str">
        <f>IF('Sample list'!$D774="","",CONCATENATE('Sample information'!B$16,"-",'Sample list'!$D774))</f>
        <v>YB-4209-UNIFI1137-24</v>
      </c>
      <c r="C774" s="91" t="s">
        <v>977</v>
      </c>
      <c r="D774" s="91" t="s">
        <v>1361</v>
      </c>
      <c r="E774" s="91" t="s">
        <v>115</v>
      </c>
      <c r="F774" s="82" t="s">
        <v>108</v>
      </c>
      <c r="G774" s="91">
        <v>25.7</v>
      </c>
      <c r="H774" s="91">
        <v>50.0</v>
      </c>
      <c r="I774" s="82"/>
      <c r="J774" s="82"/>
      <c r="K774" s="91" t="s">
        <v>968</v>
      </c>
      <c r="L774" s="90" t="str">
        <f t="array" ref="L774">IF('Sample list'!$I774="",CONCATENATE("Custom (",'Sample list'!$K774,")"),IF('Sample list'!$I774="No index","Custom (None)",INDEX(Index!$C$3:$V$230,MATCH('Sample list'!$J774,Index!$B$3:$B$230,0),MATCH('Sample list'!$I774,Index!$C$2:$V$2,0))))</f>
        <v>Custom (CATGAGGCTA-ACCGGAAGGT)</v>
      </c>
      <c r="M774" s="84"/>
      <c r="N774" s="73" t="s">
        <v>110</v>
      </c>
      <c r="O774" s="84" t="s">
        <v>385</v>
      </c>
      <c r="P774" s="71">
        <f>IF('Sample list'!$D774="","",'Sample list'!$H774)</f>
        <v>50</v>
      </c>
      <c r="Q774" s="71">
        <f>IF('Sample list'!$D774="","",'Sample list'!$G774*'Sample list'!$H774)</f>
        <v>1285</v>
      </c>
      <c r="R774" s="82" t="s">
        <v>1270</v>
      </c>
      <c r="S774" s="82" t="str">
        <f>IF('Sample list'!$D774="","",CONCATENATE('Sample information'!$B$16,"_",'Sample list'!$R774,"_org_",'Sample list'!$M774))</f>
        <v>YB-4209_PL8_org_</v>
      </c>
      <c r="T774" s="72" t="str">
        <f>IF('Sample list'!$M774="","",(CONCATENATE(20,LEFT('Sample list'!$M774,2),"-",(MID('Sample list'!$M774,3,2)),"-",(RIGHT('Sample list'!$M774,2)))))</f>
        <v/>
      </c>
      <c r="U774" s="72" t="str">
        <f>IF('Sample list'!$D774="","",IF('Sample information'!$B$22="","RML",'Sample information'!$B$22))</f>
        <v>NEBNext Ultra II Library Prep</v>
      </c>
      <c r="V774" s="72" t="s">
        <v>112</v>
      </c>
      <c r="W774" s="73"/>
      <c r="X774" s="73"/>
      <c r="Y774" s="72"/>
      <c r="Z774" s="72"/>
      <c r="AA774" s="94"/>
      <c r="AB774" s="72"/>
      <c r="AC774" s="93"/>
      <c r="AD774" s="72"/>
      <c r="AE774" s="72"/>
      <c r="AF774" s="73"/>
      <c r="AG774" s="16"/>
      <c r="AH774" s="16"/>
      <c r="AI774" s="16"/>
      <c r="AJ774" s="16"/>
      <c r="AK774" s="16"/>
      <c r="AL774" s="16"/>
      <c r="AM774" s="16"/>
      <c r="AN774" s="16"/>
      <c r="AO774" s="16"/>
      <c r="AP774" s="16"/>
      <c r="AQ774" s="16"/>
      <c r="AR774" s="16"/>
      <c r="AS774" s="16"/>
      <c r="AT774" s="16"/>
      <c r="AU774" s="16"/>
      <c r="AV774" s="16"/>
      <c r="AW774" s="16"/>
      <c r="AX774" s="16"/>
      <c r="AY774" s="16"/>
      <c r="AZ774" s="16"/>
    </row>
    <row r="775" ht="15.75" customHeight="1">
      <c r="A775" s="90" t="str">
        <f>IF('Sample list'!$D775="","",CONCATENATE('Sample information'!B$16," #1"," ",'Sample list'!$M775))</f>
        <v>YB-4209 #1 </v>
      </c>
      <c r="B775" s="90" t="str">
        <f>IF('Sample list'!$D775="","",CONCATENATE('Sample information'!B$16,"-",'Sample list'!$D775))</f>
        <v>YB-4209-UNIFI1138-24</v>
      </c>
      <c r="C775" s="91" t="s">
        <v>977</v>
      </c>
      <c r="D775" s="91" t="s">
        <v>1362</v>
      </c>
      <c r="E775" s="91" t="s">
        <v>115</v>
      </c>
      <c r="F775" s="82" t="s">
        <v>108</v>
      </c>
      <c r="G775" s="91">
        <v>25.7</v>
      </c>
      <c r="H775" s="91">
        <v>50.0</v>
      </c>
      <c r="I775" s="82"/>
      <c r="J775" s="82"/>
      <c r="K775" s="91" t="s">
        <v>970</v>
      </c>
      <c r="L775" s="90" t="str">
        <f t="array" ref="L775">IF('Sample list'!$I775="",CONCATENATE("Custom (",'Sample list'!$K775,")"),IF('Sample list'!$I775="No index","Custom (None)",INDEX(Index!$C$3:$V$230,MATCH('Sample list'!$J775,Index!$B$3:$B$230,0),MATCH('Sample list'!$I775,Index!$C$2:$V$2,0))))</f>
        <v>Custom (TAAGCGGTGT-TGCCTAGTAA)</v>
      </c>
      <c r="M775" s="84"/>
      <c r="N775" s="73" t="s">
        <v>110</v>
      </c>
      <c r="O775" s="84" t="s">
        <v>388</v>
      </c>
      <c r="P775" s="71">
        <f>IF('Sample list'!$D775="","",'Sample list'!$H775)</f>
        <v>50</v>
      </c>
      <c r="Q775" s="71">
        <f>IF('Sample list'!$D775="","",'Sample list'!$G775*'Sample list'!$H775)</f>
        <v>1285</v>
      </c>
      <c r="R775" s="82" t="s">
        <v>1270</v>
      </c>
      <c r="S775" s="82" t="str">
        <f>IF('Sample list'!$D775="","",CONCATENATE('Sample information'!$B$16,"_",'Sample list'!$R775,"_org_",'Sample list'!$M775))</f>
        <v>YB-4209_PL8_org_</v>
      </c>
      <c r="T775" s="72" t="str">
        <f>IF('Sample list'!$M775="","",(CONCATENATE(20,LEFT('Sample list'!$M775,2),"-",(MID('Sample list'!$M775,3,2)),"-",(RIGHT('Sample list'!$M775,2)))))</f>
        <v/>
      </c>
      <c r="U775" s="72" t="str">
        <f>IF('Sample list'!$D775="","",IF('Sample information'!$B$22="","RML",'Sample information'!$B$22))</f>
        <v>NEBNext Ultra II Library Prep</v>
      </c>
      <c r="V775" s="72" t="s">
        <v>112</v>
      </c>
      <c r="W775" s="73"/>
      <c r="X775" s="73"/>
      <c r="Y775" s="72"/>
      <c r="Z775" s="72"/>
      <c r="AA775" s="94"/>
      <c r="AB775" s="72"/>
      <c r="AC775" s="93"/>
      <c r="AD775" s="72"/>
      <c r="AE775" s="72"/>
      <c r="AF775" s="73"/>
      <c r="AG775" s="16"/>
      <c r="AH775" s="16"/>
      <c r="AI775" s="16"/>
      <c r="AJ775" s="16"/>
      <c r="AK775" s="16"/>
      <c r="AL775" s="16"/>
      <c r="AM775" s="16"/>
      <c r="AN775" s="16"/>
      <c r="AO775" s="16"/>
      <c r="AP775" s="16"/>
      <c r="AQ775" s="16"/>
      <c r="AR775" s="16"/>
      <c r="AS775" s="16"/>
      <c r="AT775" s="16"/>
      <c r="AU775" s="16"/>
      <c r="AV775" s="16"/>
      <c r="AW775" s="16"/>
      <c r="AX775" s="16"/>
      <c r="AY775" s="16"/>
      <c r="AZ775" s="16"/>
    </row>
    <row r="776" ht="15.75" customHeight="1">
      <c r="A776" s="90" t="str">
        <f>IF('Sample list'!$D776="","",CONCATENATE('Sample information'!B$16," #1"," ",'Sample list'!$M776))</f>
        <v>YB-4209 #1 </v>
      </c>
      <c r="B776" s="90" t="str">
        <f>IF('Sample list'!$D776="","",CONCATENATE('Sample information'!B$16,"-",'Sample list'!$D776))</f>
        <v>YB-4209-UNIFI1139-24</v>
      </c>
      <c r="C776" s="91" t="s">
        <v>977</v>
      </c>
      <c r="D776" s="91" t="s">
        <v>1363</v>
      </c>
      <c r="E776" s="91" t="s">
        <v>115</v>
      </c>
      <c r="F776" s="82" t="s">
        <v>108</v>
      </c>
      <c r="G776" s="91">
        <v>25.7</v>
      </c>
      <c r="H776" s="91">
        <v>50.0</v>
      </c>
      <c r="I776" s="82"/>
      <c r="J776" s="82"/>
      <c r="K776" s="91" t="s">
        <v>972</v>
      </c>
      <c r="L776" s="90" t="str">
        <f t="array" ref="L776">IF('Sample list'!$I776="",CONCATENATE("Custom (",'Sample list'!$K776,")"),IF('Sample list'!$I776="No index","Custom (None)",INDEX(Index!$C$3:$V$230,MATCH('Sample list'!$J776,Index!$B$3:$B$230,0),MATCH('Sample list'!$I776,Index!$C$2:$V$2,0))))</f>
        <v>Custom (GAATCGAATG-TGAGACACTC)</v>
      </c>
      <c r="M776" s="84"/>
      <c r="N776" s="73" t="s">
        <v>110</v>
      </c>
      <c r="O776" s="84" t="s">
        <v>391</v>
      </c>
      <c r="P776" s="71">
        <f>IF('Sample list'!$D776="","",'Sample list'!$H776)</f>
        <v>50</v>
      </c>
      <c r="Q776" s="71">
        <f>IF('Sample list'!$D776="","",'Sample list'!$G776*'Sample list'!$H776)</f>
        <v>1285</v>
      </c>
      <c r="R776" s="82" t="s">
        <v>1270</v>
      </c>
      <c r="S776" s="82" t="str">
        <f>IF('Sample list'!$D776="","",CONCATENATE('Sample information'!$B$16,"_",'Sample list'!$R776,"_org_",'Sample list'!$M776))</f>
        <v>YB-4209_PL8_org_</v>
      </c>
      <c r="T776" s="72" t="str">
        <f>IF('Sample list'!$M776="","",(CONCATENATE(20,LEFT('Sample list'!$M776,2),"-",(MID('Sample list'!$M776,3,2)),"-",(RIGHT('Sample list'!$M776,2)))))</f>
        <v/>
      </c>
      <c r="U776" s="72" t="str">
        <f>IF('Sample list'!$D776="","",IF('Sample information'!$B$22="","RML",'Sample information'!$B$22))</f>
        <v>NEBNext Ultra II Library Prep</v>
      </c>
      <c r="V776" s="72" t="s">
        <v>112</v>
      </c>
      <c r="W776" s="73"/>
      <c r="X776" s="73"/>
      <c r="Y776" s="72"/>
      <c r="Z776" s="72"/>
      <c r="AA776" s="94"/>
      <c r="AB776" s="72"/>
      <c r="AC776" s="93"/>
      <c r="AD776" s="72"/>
      <c r="AE776" s="72"/>
      <c r="AF776" s="73"/>
      <c r="AG776" s="16"/>
      <c r="AH776" s="16"/>
      <c r="AI776" s="16"/>
      <c r="AJ776" s="16"/>
      <c r="AK776" s="16"/>
      <c r="AL776" s="16"/>
      <c r="AM776" s="16"/>
      <c r="AN776" s="16"/>
      <c r="AO776" s="16"/>
      <c r="AP776" s="16"/>
      <c r="AQ776" s="16"/>
      <c r="AR776" s="16"/>
      <c r="AS776" s="16"/>
      <c r="AT776" s="16"/>
      <c r="AU776" s="16"/>
      <c r="AV776" s="16"/>
      <c r="AW776" s="16"/>
      <c r="AX776" s="16"/>
      <c r="AY776" s="16"/>
      <c r="AZ776" s="16"/>
    </row>
    <row r="777" ht="15.75" customHeight="1">
      <c r="A777" s="90" t="str">
        <f>IF('Sample list'!$D777="","",CONCATENATE('Sample information'!B$16," #1"," ",'Sample list'!$M777))</f>
        <v>YB-4209 #1 </v>
      </c>
      <c r="B777" s="90" t="str">
        <f>IF('Sample list'!$D777="","",CONCATENATE('Sample information'!B$16,"-",'Sample list'!$D777))</f>
        <v>YB-4209-UNIFI1140-24</v>
      </c>
      <c r="C777" s="91" t="s">
        <v>977</v>
      </c>
      <c r="D777" s="91" t="s">
        <v>1364</v>
      </c>
      <c r="E777" s="91" t="s">
        <v>115</v>
      </c>
      <c r="F777" s="82" t="s">
        <v>108</v>
      </c>
      <c r="G777" s="91">
        <v>25.7</v>
      </c>
      <c r="H777" s="91">
        <v>50.0</v>
      </c>
      <c r="I777" s="82"/>
      <c r="J777" s="82"/>
      <c r="K777" s="91" t="s">
        <v>974</v>
      </c>
      <c r="L777" s="90" t="str">
        <f t="array" ref="L777">IF('Sample list'!$I777="",CONCATENATE("Custom (",'Sample list'!$K777,")"),IF('Sample list'!$I777="No index","Custom (None)",INDEX(Index!$C$3:$V$230,MATCH('Sample list'!$J777,Index!$B$3:$B$230,0),MATCH('Sample list'!$I777,Index!$C$2:$V$2,0))))</f>
        <v>Custom (TCTCCTTGAA-CGATCATTCG)</v>
      </c>
      <c r="M777" s="84"/>
      <c r="N777" s="73" t="s">
        <v>110</v>
      </c>
      <c r="O777" s="84" t="s">
        <v>394</v>
      </c>
      <c r="P777" s="71">
        <f>IF('Sample list'!$D777="","",'Sample list'!$H777)</f>
        <v>50</v>
      </c>
      <c r="Q777" s="71">
        <f>IF('Sample list'!$D777="","",'Sample list'!$G777*'Sample list'!$H777)</f>
        <v>1285</v>
      </c>
      <c r="R777" s="82" t="s">
        <v>1270</v>
      </c>
      <c r="S777" s="82" t="str">
        <f>IF('Sample list'!$D777="","",CONCATENATE('Sample information'!$B$16,"_",'Sample list'!$R777,"_org_",'Sample list'!$M777))</f>
        <v>YB-4209_PL8_org_</v>
      </c>
      <c r="T777" s="72" t="str">
        <f>IF('Sample list'!$M777="","",(CONCATENATE(20,LEFT('Sample list'!$M777,2),"-",(MID('Sample list'!$M777,3,2)),"-",(RIGHT('Sample list'!$M777,2)))))</f>
        <v/>
      </c>
      <c r="U777" s="72" t="str">
        <f>IF('Sample list'!$D777="","",IF('Sample information'!$B$22="","RML",'Sample information'!$B$22))</f>
        <v>NEBNext Ultra II Library Prep</v>
      </c>
      <c r="V777" s="72" t="s">
        <v>112</v>
      </c>
      <c r="W777" s="73"/>
      <c r="X777" s="73"/>
      <c r="Y777" s="72"/>
      <c r="Z777" s="72"/>
      <c r="AA777" s="94"/>
      <c r="AB777" s="72"/>
      <c r="AC777" s="93"/>
      <c r="AD777" s="72"/>
      <c r="AE777" s="72"/>
      <c r="AF777" s="73"/>
      <c r="AG777" s="16"/>
      <c r="AH777" s="16"/>
      <c r="AI777" s="16"/>
      <c r="AJ777" s="16"/>
      <c r="AK777" s="16"/>
      <c r="AL777" s="16"/>
      <c r="AM777" s="16"/>
      <c r="AN777" s="16"/>
      <c r="AO777" s="16"/>
      <c r="AP777" s="16"/>
      <c r="AQ777" s="16"/>
      <c r="AR777" s="16"/>
      <c r="AS777" s="16"/>
      <c r="AT777" s="16"/>
      <c r="AU777" s="16"/>
      <c r="AV777" s="16"/>
      <c r="AW777" s="16"/>
      <c r="AX777" s="16"/>
      <c r="AY777" s="16"/>
      <c r="AZ777" s="16"/>
    </row>
    <row r="778" ht="15.75" customHeight="1">
      <c r="A778" s="90" t="str">
        <f>IF('Sample list'!$D778="","",CONCATENATE('Sample information'!B$16," #1"," ",'Sample list'!$M778))</f>
        <v>YB-4209 #1 </v>
      </c>
      <c r="B778" s="90" t="str">
        <f>IF('Sample list'!$D778="","",CONCATENATE('Sample information'!B$16,"-",'Sample list'!$D778))</f>
        <v>YB-4209-NC-BGE00432</v>
      </c>
      <c r="C778" s="91" t="s">
        <v>977</v>
      </c>
      <c r="D778" s="91" t="s">
        <v>1365</v>
      </c>
      <c r="E778" s="91" t="s">
        <v>115</v>
      </c>
      <c r="F778" s="82" t="s">
        <v>108</v>
      </c>
      <c r="G778" s="91">
        <v>25.7</v>
      </c>
      <c r="H778" s="91">
        <v>50.0</v>
      </c>
      <c r="I778" s="82"/>
      <c r="J778" s="82"/>
      <c r="K778" s="91" t="s">
        <v>976</v>
      </c>
      <c r="L778" s="90" t="str">
        <f t="array" ref="L778">IF('Sample list'!$I778="",CONCATENATE("Custom (",'Sample list'!$K778,")"),IF('Sample list'!$I778="No index","Custom (None)",INDEX(Index!$C$3:$V$230,MATCH('Sample list'!$J778,Index!$B$3:$B$230,0),MATCH('Sample list'!$I778,Index!$C$2:$V$2,0))))</f>
        <v>Custom (TAACACGTCT-CCAACTGTAA)</v>
      </c>
      <c r="M778" s="84"/>
      <c r="N778" s="73" t="s">
        <v>110</v>
      </c>
      <c r="O778" s="84" t="s">
        <v>397</v>
      </c>
      <c r="P778" s="71">
        <f>IF('Sample list'!$D778="","",'Sample list'!$H778)</f>
        <v>50</v>
      </c>
      <c r="Q778" s="71">
        <f>IF('Sample list'!$D778="","",'Sample list'!$G778*'Sample list'!$H778)</f>
        <v>1285</v>
      </c>
      <c r="R778" s="82" t="s">
        <v>1270</v>
      </c>
      <c r="S778" s="82" t="str">
        <f>IF('Sample list'!$D778="","",CONCATENATE('Sample information'!$B$16,"_",'Sample list'!$R778,"_org_",'Sample list'!$M778))</f>
        <v>YB-4209_PL8_org_</v>
      </c>
      <c r="T778" s="72" t="str">
        <f>IF('Sample list'!$M778="","",(CONCATENATE(20,LEFT('Sample list'!$M778,2),"-",(MID('Sample list'!$M778,3,2)),"-",(RIGHT('Sample list'!$M778,2)))))</f>
        <v/>
      </c>
      <c r="U778" s="72" t="str">
        <f>IF('Sample list'!$D778="","",IF('Sample information'!$B$22="","RML",'Sample information'!$B$22))</f>
        <v>NEBNext Ultra II Library Prep</v>
      </c>
      <c r="V778" s="72" t="s">
        <v>112</v>
      </c>
      <c r="W778" s="73"/>
      <c r="X778" s="73"/>
      <c r="Y778" s="72"/>
      <c r="Z778" s="72"/>
      <c r="AA778" s="94"/>
      <c r="AB778" s="72"/>
      <c r="AC778" s="93"/>
      <c r="AD778" s="72"/>
      <c r="AE778" s="72"/>
      <c r="AF778" s="73"/>
      <c r="AG778" s="16"/>
      <c r="AH778" s="16"/>
      <c r="AI778" s="16"/>
      <c r="AJ778" s="16"/>
      <c r="AK778" s="16"/>
      <c r="AL778" s="16"/>
      <c r="AM778" s="16"/>
      <c r="AN778" s="16"/>
      <c r="AO778" s="16"/>
      <c r="AP778" s="16"/>
      <c r="AQ778" s="16"/>
      <c r="AR778" s="16"/>
      <c r="AS778" s="16"/>
      <c r="AT778" s="16"/>
      <c r="AU778" s="16"/>
      <c r="AV778" s="16"/>
      <c r="AW778" s="16"/>
      <c r="AX778" s="16"/>
      <c r="AY778" s="16"/>
      <c r="AZ778" s="16"/>
    </row>
    <row r="779" ht="15.75" customHeight="1">
      <c r="A779" s="90" t="str">
        <f>IF('Sample list'!$D779="","",CONCATENATE('Sample information'!B$16," #1"," ",'Sample list'!$M779))</f>
        <v>YB-4209 #1 </v>
      </c>
      <c r="B779" s="90" t="str">
        <f>IF('Sample list'!$D779="","",CONCATENATE('Sample information'!B$16,"-",'Sample list'!$D779))</f>
        <v>YB-4209-BGENL2566-24</v>
      </c>
      <c r="C779" s="91" t="s">
        <v>1366</v>
      </c>
      <c r="D779" s="91" t="s">
        <v>1367</v>
      </c>
      <c r="E779" s="91" t="s">
        <v>118</v>
      </c>
      <c r="F779" s="82" t="s">
        <v>108</v>
      </c>
      <c r="G779" s="91">
        <v>4.25</v>
      </c>
      <c r="H779" s="91">
        <v>50.0</v>
      </c>
      <c r="I779" s="82"/>
      <c r="J779" s="82"/>
      <c r="K779" s="91" t="s">
        <v>109</v>
      </c>
      <c r="L779" s="90" t="str">
        <f t="array" ref="L779">IF('Sample list'!$I779="",CONCATENATE("Custom (",'Sample list'!$K779,")"),IF('Sample list'!$I779="No index","Custom (None)",INDEX(Index!$C$3:$V$230,MATCH('Sample list'!$J779,Index!$B$3:$B$230,0),MATCH('Sample list'!$I779,Index!$C$2:$V$2,0))))</f>
        <v>Custom (TTAACCGCGC-AAGCTATAGC)</v>
      </c>
      <c r="M779" s="84"/>
      <c r="N779" s="73" t="s">
        <v>110</v>
      </c>
      <c r="O779" s="84" t="s">
        <v>107</v>
      </c>
      <c r="P779" s="71">
        <f>IF('Sample list'!$D779="","",'Sample list'!$H779)</f>
        <v>50</v>
      </c>
      <c r="Q779" s="71">
        <f>IF('Sample list'!$D779="","",'Sample list'!$G779*'Sample list'!$H779)</f>
        <v>212.5</v>
      </c>
      <c r="R779" s="82" t="s">
        <v>1368</v>
      </c>
      <c r="S779" s="82" t="str">
        <f>IF('Sample list'!$D779="","",CONCATENATE('Sample information'!$B$16,"_",'Sample list'!$R779,"_org_",'Sample list'!$M779))</f>
        <v>YB-4209_PL9_org_</v>
      </c>
      <c r="T779" s="72" t="str">
        <f>IF('Sample list'!$M779="","",(CONCATENATE(20,LEFT('Sample list'!$M779,2),"-",(MID('Sample list'!$M779,3,2)),"-",(RIGHT('Sample list'!$M779,2)))))</f>
        <v/>
      </c>
      <c r="U779" s="72" t="str">
        <f>IF('Sample list'!$D779="","",IF('Sample information'!$B$22="","RML",'Sample information'!$B$22))</f>
        <v>NEBNext Ultra II Library Prep</v>
      </c>
      <c r="V779" s="72" t="s">
        <v>112</v>
      </c>
      <c r="W779" s="73"/>
      <c r="X779" s="73"/>
      <c r="Y779" s="72"/>
      <c r="Z779" s="72"/>
      <c r="AA779" s="94"/>
      <c r="AB779" s="72"/>
      <c r="AC779" s="93"/>
      <c r="AD779" s="72"/>
      <c r="AE779" s="72"/>
      <c r="AF779" s="73"/>
      <c r="AG779" s="16"/>
      <c r="AH779" s="16"/>
      <c r="AI779" s="16"/>
      <c r="AJ779" s="16"/>
      <c r="AK779" s="16"/>
      <c r="AL779" s="16"/>
      <c r="AM779" s="16"/>
      <c r="AN779" s="16"/>
      <c r="AO779" s="16"/>
      <c r="AP779" s="16"/>
      <c r="AQ779" s="16"/>
      <c r="AR779" s="16"/>
      <c r="AS779" s="16"/>
      <c r="AT779" s="16"/>
      <c r="AU779" s="16"/>
      <c r="AV779" s="16"/>
      <c r="AW779" s="16"/>
      <c r="AX779" s="16"/>
      <c r="AY779" s="16"/>
      <c r="AZ779" s="16"/>
    </row>
    <row r="780" ht="15.75" customHeight="1">
      <c r="A780" s="90" t="str">
        <f>IF('Sample list'!$D780="","",CONCATENATE('Sample information'!B$16," #1"," ",'Sample list'!$M780))</f>
        <v>YB-4209 #1 </v>
      </c>
      <c r="B780" s="90" t="str">
        <f>IF('Sample list'!$D780="","",CONCATENATE('Sample information'!B$16,"-",'Sample list'!$D780))</f>
        <v>YB-4209-BGENL2567-24</v>
      </c>
      <c r="C780" s="91" t="s">
        <v>1366</v>
      </c>
      <c r="D780" s="91" t="s">
        <v>1369</v>
      </c>
      <c r="E780" s="91" t="s">
        <v>118</v>
      </c>
      <c r="F780" s="82" t="s">
        <v>108</v>
      </c>
      <c r="G780" s="91">
        <v>4.25</v>
      </c>
      <c r="H780" s="91">
        <v>50.0</v>
      </c>
      <c r="I780" s="82"/>
      <c r="J780" s="82"/>
      <c r="K780" s="91" t="s">
        <v>114</v>
      </c>
      <c r="L780" s="90" t="str">
        <f t="array" ref="L780">IF('Sample list'!$I780="",CONCATENATE("Custom (",'Sample list'!$K780,")"),IF('Sample list'!$I780="No index","Custom (None)",INDEX(Index!$C$3:$V$230,MATCH('Sample list'!$J780,Index!$B$3:$B$230,0),MATCH('Sample list'!$I780,Index!$C$2:$V$2,0))))</f>
        <v>Custom (CCTCAAGGAA-TAAGACAGCA)</v>
      </c>
      <c r="M780" s="84"/>
      <c r="N780" s="73" t="s">
        <v>110</v>
      </c>
      <c r="O780" s="84" t="s">
        <v>115</v>
      </c>
      <c r="P780" s="71">
        <f>IF('Sample list'!$D780="","",'Sample list'!$H780)</f>
        <v>50</v>
      </c>
      <c r="Q780" s="71">
        <f>IF('Sample list'!$D780="","",'Sample list'!$G780*'Sample list'!$H780)</f>
        <v>212.5</v>
      </c>
      <c r="R780" s="82" t="s">
        <v>1368</v>
      </c>
      <c r="S780" s="82" t="str">
        <f>IF('Sample list'!$D780="","",CONCATENATE('Sample information'!$B$16,"_",'Sample list'!$R780,"_org_",'Sample list'!$M780))</f>
        <v>YB-4209_PL9_org_</v>
      </c>
      <c r="T780" s="72" t="str">
        <f>IF('Sample list'!$M780="","",(CONCATENATE(20,LEFT('Sample list'!$M780,2),"-",(MID('Sample list'!$M780,3,2)),"-",(RIGHT('Sample list'!$M780,2)))))</f>
        <v/>
      </c>
      <c r="U780" s="72" t="str">
        <f>IF('Sample list'!$D780="","",IF('Sample information'!$B$22="","RML",'Sample information'!$B$22))</f>
        <v>NEBNext Ultra II Library Prep</v>
      </c>
      <c r="V780" s="72" t="s">
        <v>112</v>
      </c>
      <c r="W780" s="73"/>
      <c r="X780" s="73"/>
      <c r="Y780" s="72"/>
      <c r="Z780" s="72"/>
      <c r="AA780" s="94"/>
      <c r="AB780" s="72"/>
      <c r="AC780" s="93"/>
      <c r="AD780" s="72"/>
      <c r="AE780" s="72"/>
      <c r="AF780" s="73"/>
      <c r="AG780" s="16"/>
      <c r="AH780" s="16"/>
      <c r="AI780" s="16"/>
      <c r="AJ780" s="16"/>
      <c r="AK780" s="16"/>
      <c r="AL780" s="16"/>
      <c r="AM780" s="16"/>
      <c r="AN780" s="16"/>
      <c r="AO780" s="16"/>
      <c r="AP780" s="16"/>
      <c r="AQ780" s="16"/>
      <c r="AR780" s="16"/>
      <c r="AS780" s="16"/>
      <c r="AT780" s="16"/>
      <c r="AU780" s="16"/>
      <c r="AV780" s="16"/>
      <c r="AW780" s="16"/>
      <c r="AX780" s="16"/>
      <c r="AY780" s="16"/>
      <c r="AZ780" s="16"/>
    </row>
    <row r="781" ht="15.75" customHeight="1">
      <c r="A781" s="90" t="str">
        <f>IF('Sample list'!$D781="","",CONCATENATE('Sample information'!B$16," #1"," ",'Sample list'!$M781))</f>
        <v>YB-4209 #1 </v>
      </c>
      <c r="B781" s="90" t="str">
        <f>IF('Sample list'!$D781="","",CONCATENATE('Sample information'!B$16,"-",'Sample list'!$D781))</f>
        <v>YB-4209-BGENL2568-24</v>
      </c>
      <c r="C781" s="91" t="s">
        <v>1366</v>
      </c>
      <c r="D781" s="91" t="s">
        <v>1370</v>
      </c>
      <c r="E781" s="91" t="s">
        <v>118</v>
      </c>
      <c r="F781" s="82" t="s">
        <v>108</v>
      </c>
      <c r="G781" s="91">
        <v>4.25</v>
      </c>
      <c r="H781" s="91">
        <v>50.0</v>
      </c>
      <c r="I781" s="82"/>
      <c r="J781" s="82"/>
      <c r="K781" s="91" t="s">
        <v>117</v>
      </c>
      <c r="L781" s="90" t="str">
        <f t="array" ref="L781">IF('Sample list'!$I781="",CONCATENATE("Custom (",'Sample list'!$K781,")"),IF('Sample list'!$I781="No index","Custom (None)",INDEX(Index!$C$3:$V$230,MATCH('Sample list'!$J781,Index!$B$3:$B$230,0),MATCH('Sample list'!$I781,Index!$C$2:$V$2,0))))</f>
        <v>Custom (GAAGCGACTC-AGCGAAGATT)</v>
      </c>
      <c r="M781" s="84"/>
      <c r="N781" s="73" t="s">
        <v>110</v>
      </c>
      <c r="O781" s="84" t="s">
        <v>118</v>
      </c>
      <c r="P781" s="71">
        <f>IF('Sample list'!$D781="","",'Sample list'!$H781)</f>
        <v>50</v>
      </c>
      <c r="Q781" s="71">
        <f>IF('Sample list'!$D781="","",'Sample list'!$G781*'Sample list'!$H781)</f>
        <v>212.5</v>
      </c>
      <c r="R781" s="82" t="s">
        <v>1368</v>
      </c>
      <c r="S781" s="82" t="str">
        <f>IF('Sample list'!$D781="","",CONCATENATE('Sample information'!$B$16,"_",'Sample list'!$R781,"_org_",'Sample list'!$M781))</f>
        <v>YB-4209_PL9_org_</v>
      </c>
      <c r="T781" s="72" t="str">
        <f>IF('Sample list'!$M781="","",(CONCATENATE(20,LEFT('Sample list'!$M781,2),"-",(MID('Sample list'!$M781,3,2)),"-",(RIGHT('Sample list'!$M781,2)))))</f>
        <v/>
      </c>
      <c r="U781" s="72" t="str">
        <f>IF('Sample list'!$D781="","",IF('Sample information'!$B$22="","RML",'Sample information'!$B$22))</f>
        <v>NEBNext Ultra II Library Prep</v>
      </c>
      <c r="V781" s="72" t="s">
        <v>112</v>
      </c>
      <c r="W781" s="73"/>
      <c r="X781" s="73"/>
      <c r="Y781" s="72"/>
      <c r="Z781" s="72"/>
      <c r="AA781" s="94"/>
      <c r="AB781" s="72"/>
      <c r="AC781" s="93"/>
      <c r="AD781" s="72"/>
      <c r="AE781" s="72"/>
      <c r="AF781" s="73"/>
      <c r="AG781" s="16"/>
      <c r="AH781" s="16"/>
      <c r="AI781" s="16"/>
      <c r="AJ781" s="16"/>
      <c r="AK781" s="16"/>
      <c r="AL781" s="16"/>
      <c r="AM781" s="16"/>
      <c r="AN781" s="16"/>
      <c r="AO781" s="16"/>
      <c r="AP781" s="16"/>
      <c r="AQ781" s="16"/>
      <c r="AR781" s="16"/>
      <c r="AS781" s="16"/>
      <c r="AT781" s="16"/>
      <c r="AU781" s="16"/>
      <c r="AV781" s="16"/>
      <c r="AW781" s="16"/>
      <c r="AX781" s="16"/>
      <c r="AY781" s="16"/>
      <c r="AZ781" s="16"/>
    </row>
    <row r="782" ht="15.75" customHeight="1">
      <c r="A782" s="90" t="str">
        <f>IF('Sample list'!$D782="","",CONCATENATE('Sample information'!B$16," #1"," ",'Sample list'!$M782))</f>
        <v>YB-4209 #1 </v>
      </c>
      <c r="B782" s="90" t="str">
        <f>IF('Sample list'!$D782="","",CONCATENATE('Sample information'!B$16,"-",'Sample list'!$D782))</f>
        <v>YB-4209-BGENL2569-24</v>
      </c>
      <c r="C782" s="91" t="s">
        <v>1366</v>
      </c>
      <c r="D782" s="91" t="s">
        <v>1371</v>
      </c>
      <c r="E782" s="91" t="s">
        <v>118</v>
      </c>
      <c r="F782" s="82" t="s">
        <v>108</v>
      </c>
      <c r="G782" s="91">
        <v>4.25</v>
      </c>
      <c r="H782" s="91">
        <v>50.0</v>
      </c>
      <c r="I782" s="82"/>
      <c r="J782" s="82"/>
      <c r="K782" s="91" t="s">
        <v>120</v>
      </c>
      <c r="L782" s="90" t="str">
        <f t="array" ref="L782">IF('Sample list'!$I782="",CONCATENATE("Custom (",'Sample list'!$K782,")"),IF('Sample list'!$I782="No index","Custom (None)",INDEX(Index!$C$3:$V$230,MATCH('Sample list'!$J782,Index!$B$3:$B$230,0),MATCH('Sample list'!$I782,Index!$C$2:$V$2,0))))</f>
        <v>Custom (TTGAGCGTAC-ATTGATGGCG)</v>
      </c>
      <c r="M782" s="84"/>
      <c r="N782" s="73" t="s">
        <v>110</v>
      </c>
      <c r="O782" s="84" t="s">
        <v>121</v>
      </c>
      <c r="P782" s="71">
        <f>IF('Sample list'!$D782="","",'Sample list'!$H782)</f>
        <v>50</v>
      </c>
      <c r="Q782" s="71">
        <f>IF('Sample list'!$D782="","",'Sample list'!$G782*'Sample list'!$H782)</f>
        <v>212.5</v>
      </c>
      <c r="R782" s="82" t="s">
        <v>1368</v>
      </c>
      <c r="S782" s="82" t="str">
        <f>IF('Sample list'!$D782="","",CONCATENATE('Sample information'!$B$16,"_",'Sample list'!$R782,"_org_",'Sample list'!$M782))</f>
        <v>YB-4209_PL9_org_</v>
      </c>
      <c r="T782" s="72" t="str">
        <f>IF('Sample list'!$M782="","",(CONCATENATE(20,LEFT('Sample list'!$M782,2),"-",(MID('Sample list'!$M782,3,2)),"-",(RIGHT('Sample list'!$M782,2)))))</f>
        <v/>
      </c>
      <c r="U782" s="72" t="str">
        <f>IF('Sample list'!$D782="","",IF('Sample information'!$B$22="","RML",'Sample information'!$B$22))</f>
        <v>NEBNext Ultra II Library Prep</v>
      </c>
      <c r="V782" s="72" t="s">
        <v>112</v>
      </c>
      <c r="W782" s="73"/>
      <c r="X782" s="73"/>
      <c r="Y782" s="72"/>
      <c r="Z782" s="72"/>
      <c r="AA782" s="94"/>
      <c r="AB782" s="72"/>
      <c r="AC782" s="93"/>
      <c r="AD782" s="72"/>
      <c r="AE782" s="72"/>
      <c r="AF782" s="73"/>
      <c r="AG782" s="16"/>
      <c r="AH782" s="16"/>
      <c r="AI782" s="16"/>
      <c r="AJ782" s="16"/>
      <c r="AK782" s="16"/>
      <c r="AL782" s="16"/>
      <c r="AM782" s="16"/>
      <c r="AN782" s="16"/>
      <c r="AO782" s="16"/>
      <c r="AP782" s="16"/>
      <c r="AQ782" s="16"/>
      <c r="AR782" s="16"/>
      <c r="AS782" s="16"/>
      <c r="AT782" s="16"/>
      <c r="AU782" s="16"/>
      <c r="AV782" s="16"/>
      <c r="AW782" s="16"/>
      <c r="AX782" s="16"/>
      <c r="AY782" s="16"/>
      <c r="AZ782" s="16"/>
    </row>
    <row r="783" ht="15.75" customHeight="1">
      <c r="A783" s="90" t="str">
        <f>IF('Sample list'!$D783="","",CONCATENATE('Sample information'!B$16," #1"," ",'Sample list'!$M783))</f>
        <v>YB-4209 #1 </v>
      </c>
      <c r="B783" s="90" t="str">
        <f>IF('Sample list'!$D783="","",CONCATENATE('Sample information'!B$16,"-",'Sample list'!$D783))</f>
        <v>YB-4209-BGENL2570-24</v>
      </c>
      <c r="C783" s="91" t="s">
        <v>1366</v>
      </c>
      <c r="D783" s="91" t="s">
        <v>1372</v>
      </c>
      <c r="E783" s="91" t="s">
        <v>118</v>
      </c>
      <c r="F783" s="82" t="s">
        <v>108</v>
      </c>
      <c r="G783" s="91">
        <v>4.25</v>
      </c>
      <c r="H783" s="91">
        <v>50.0</v>
      </c>
      <c r="I783" s="82"/>
      <c r="J783" s="82"/>
      <c r="K783" s="91" t="s">
        <v>123</v>
      </c>
      <c r="L783" s="90" t="str">
        <f t="array" ref="L783">IF('Sample list'!$I783="",CONCATENATE("Custom (",'Sample list'!$K783,")"),IF('Sample list'!$I783="No index","Custom (None)",INDEX(Index!$C$3:$V$230,MATCH('Sample list'!$J783,Index!$B$3:$B$230,0),MATCH('Sample list'!$I783,Index!$C$2:$V$2,0))))</f>
        <v>Custom (CGATCTTCTA-CGACCAGTGT)</v>
      </c>
      <c r="M783" s="84"/>
      <c r="N783" s="73" t="s">
        <v>110</v>
      </c>
      <c r="O783" s="84" t="s">
        <v>124</v>
      </c>
      <c r="P783" s="71">
        <f>IF('Sample list'!$D783="","",'Sample list'!$H783)</f>
        <v>50</v>
      </c>
      <c r="Q783" s="71">
        <f>IF('Sample list'!$D783="","",'Sample list'!$G783*'Sample list'!$H783)</f>
        <v>212.5</v>
      </c>
      <c r="R783" s="82" t="s">
        <v>1368</v>
      </c>
      <c r="S783" s="82" t="str">
        <f>IF('Sample list'!$D783="","",CONCATENATE('Sample information'!$B$16,"_",'Sample list'!$R783,"_org_",'Sample list'!$M783))</f>
        <v>YB-4209_PL9_org_</v>
      </c>
      <c r="T783" s="72" t="str">
        <f>IF('Sample list'!$M783="","",(CONCATENATE(20,LEFT('Sample list'!$M783,2),"-",(MID('Sample list'!$M783,3,2)),"-",(RIGHT('Sample list'!$M783,2)))))</f>
        <v/>
      </c>
      <c r="U783" s="72" t="str">
        <f>IF('Sample list'!$D783="","",IF('Sample information'!$B$22="","RML",'Sample information'!$B$22))</f>
        <v>NEBNext Ultra II Library Prep</v>
      </c>
      <c r="V783" s="72" t="s">
        <v>112</v>
      </c>
      <c r="W783" s="73"/>
      <c r="X783" s="73"/>
      <c r="Y783" s="72"/>
      <c r="Z783" s="72"/>
      <c r="AA783" s="94"/>
      <c r="AB783" s="72"/>
      <c r="AC783" s="93"/>
      <c r="AD783" s="72"/>
      <c r="AE783" s="72"/>
      <c r="AF783" s="73"/>
      <c r="AG783" s="16"/>
      <c r="AH783" s="16"/>
      <c r="AI783" s="16"/>
      <c r="AJ783" s="16"/>
      <c r="AK783" s="16"/>
      <c r="AL783" s="16"/>
      <c r="AM783" s="16"/>
      <c r="AN783" s="16"/>
      <c r="AO783" s="16"/>
      <c r="AP783" s="16"/>
      <c r="AQ783" s="16"/>
      <c r="AR783" s="16"/>
      <c r="AS783" s="16"/>
      <c r="AT783" s="16"/>
      <c r="AU783" s="16"/>
      <c r="AV783" s="16"/>
      <c r="AW783" s="16"/>
      <c r="AX783" s="16"/>
      <c r="AY783" s="16"/>
      <c r="AZ783" s="16"/>
    </row>
    <row r="784" ht="15.75" customHeight="1">
      <c r="A784" s="90" t="str">
        <f>IF('Sample list'!$D784="","",CONCATENATE('Sample information'!B$16," #1"," ",'Sample list'!$M784))</f>
        <v>YB-4209 #1 </v>
      </c>
      <c r="B784" s="90" t="str">
        <f>IF('Sample list'!$D784="","",CONCATENATE('Sample information'!B$16,"-",'Sample list'!$D784))</f>
        <v>YB-4209-BGENL2571-24</v>
      </c>
      <c r="C784" s="91" t="s">
        <v>1366</v>
      </c>
      <c r="D784" s="91" t="s">
        <v>1373</v>
      </c>
      <c r="E784" s="91" t="s">
        <v>118</v>
      </c>
      <c r="F784" s="82" t="s">
        <v>108</v>
      </c>
      <c r="G784" s="91">
        <v>4.25</v>
      </c>
      <c r="H784" s="91">
        <v>50.0</v>
      </c>
      <c r="I784" s="82"/>
      <c r="J784" s="82"/>
      <c r="K784" s="91" t="s">
        <v>126</v>
      </c>
      <c r="L784" s="90" t="str">
        <f t="array" ref="L784">IF('Sample list'!$I784="",CONCATENATE("Custom (",'Sample list'!$K784,")"),IF('Sample list'!$I784="No index","Custom (None)",INDEX(Index!$C$3:$V$230,MATCH('Sample list'!$J784,Index!$B$3:$B$230,0),MATCH('Sample list'!$I784,Index!$C$2:$V$2,0))))</f>
        <v>Custom (GCACTAGGTT-TACAGGTCCT)</v>
      </c>
      <c r="M784" s="84"/>
      <c r="N784" s="73" t="s">
        <v>110</v>
      </c>
      <c r="O784" s="84" t="s">
        <v>127</v>
      </c>
      <c r="P784" s="71">
        <f>IF('Sample list'!$D784="","",'Sample list'!$H784)</f>
        <v>50</v>
      </c>
      <c r="Q784" s="71">
        <f>IF('Sample list'!$D784="","",'Sample list'!$G784*'Sample list'!$H784)</f>
        <v>212.5</v>
      </c>
      <c r="R784" s="82" t="s">
        <v>1368</v>
      </c>
      <c r="S784" s="82" t="str">
        <f>IF('Sample list'!$D784="","",CONCATENATE('Sample information'!$B$16,"_",'Sample list'!$R784,"_org_",'Sample list'!$M784))</f>
        <v>YB-4209_PL9_org_</v>
      </c>
      <c r="T784" s="72" t="str">
        <f>IF('Sample list'!$M784="","",(CONCATENATE(20,LEFT('Sample list'!$M784,2),"-",(MID('Sample list'!$M784,3,2)),"-",(RIGHT('Sample list'!$M784,2)))))</f>
        <v/>
      </c>
      <c r="U784" s="72" t="str">
        <f>IF('Sample list'!$D784="","",IF('Sample information'!$B$22="","RML",'Sample information'!$B$22))</f>
        <v>NEBNext Ultra II Library Prep</v>
      </c>
      <c r="V784" s="72" t="s">
        <v>112</v>
      </c>
      <c r="W784" s="73"/>
      <c r="X784" s="73"/>
      <c r="Y784" s="72"/>
      <c r="Z784" s="72"/>
      <c r="AA784" s="94"/>
      <c r="AB784" s="72"/>
      <c r="AC784" s="93"/>
      <c r="AD784" s="72"/>
      <c r="AE784" s="72"/>
      <c r="AF784" s="73"/>
      <c r="AG784" s="16"/>
      <c r="AH784" s="16"/>
      <c r="AI784" s="16"/>
      <c r="AJ784" s="16"/>
      <c r="AK784" s="16"/>
      <c r="AL784" s="16"/>
      <c r="AM784" s="16"/>
      <c r="AN784" s="16"/>
      <c r="AO784" s="16"/>
      <c r="AP784" s="16"/>
      <c r="AQ784" s="16"/>
      <c r="AR784" s="16"/>
      <c r="AS784" s="16"/>
      <c r="AT784" s="16"/>
      <c r="AU784" s="16"/>
      <c r="AV784" s="16"/>
      <c r="AW784" s="16"/>
      <c r="AX784" s="16"/>
      <c r="AY784" s="16"/>
      <c r="AZ784" s="16"/>
    </row>
    <row r="785" ht="15.75" customHeight="1">
      <c r="A785" s="90" t="str">
        <f>IF('Sample list'!$D785="","",CONCATENATE('Sample information'!B$16," #1"," ",'Sample list'!$M785))</f>
        <v>YB-4209 #1 </v>
      </c>
      <c r="B785" s="90" t="str">
        <f>IF('Sample list'!$D785="","",CONCATENATE('Sample information'!B$16,"-",'Sample list'!$D785))</f>
        <v>YB-4209-BGENL2572-24</v>
      </c>
      <c r="C785" s="91" t="s">
        <v>1366</v>
      </c>
      <c r="D785" s="91" t="s">
        <v>1374</v>
      </c>
      <c r="E785" s="91" t="s">
        <v>118</v>
      </c>
      <c r="F785" s="82" t="s">
        <v>108</v>
      </c>
      <c r="G785" s="91">
        <v>4.25</v>
      </c>
      <c r="H785" s="91">
        <v>50.0</v>
      </c>
      <c r="I785" s="82"/>
      <c r="J785" s="82"/>
      <c r="K785" s="91" t="s">
        <v>129</v>
      </c>
      <c r="L785" s="90" t="str">
        <f t="array" ref="L785">IF('Sample list'!$I785="",CONCATENATE("Custom (",'Sample list'!$K785,")"),IF('Sample list'!$I785="No index","Custom (None)",INDEX(Index!$C$3:$V$230,MATCH('Sample list'!$J785,Index!$B$3:$B$230,0),MATCH('Sample list'!$I785,Index!$C$2:$V$2,0))))</f>
        <v>Custom (GACATACACG-GCATCTCTAT)</v>
      </c>
      <c r="M785" s="84"/>
      <c r="N785" s="73" t="s">
        <v>110</v>
      </c>
      <c r="O785" s="84" t="s">
        <v>130</v>
      </c>
      <c r="P785" s="71">
        <f>IF('Sample list'!$D785="","",'Sample list'!$H785)</f>
        <v>50</v>
      </c>
      <c r="Q785" s="71">
        <f>IF('Sample list'!$D785="","",'Sample list'!$G785*'Sample list'!$H785)</f>
        <v>212.5</v>
      </c>
      <c r="R785" s="82" t="s">
        <v>1368</v>
      </c>
      <c r="S785" s="82" t="str">
        <f>IF('Sample list'!$D785="","",CONCATENATE('Sample information'!$B$16,"_",'Sample list'!$R785,"_org_",'Sample list'!$M785))</f>
        <v>YB-4209_PL9_org_</v>
      </c>
      <c r="T785" s="72" t="str">
        <f>IF('Sample list'!$M785="","",(CONCATENATE(20,LEFT('Sample list'!$M785,2),"-",(MID('Sample list'!$M785,3,2)),"-",(RIGHT('Sample list'!$M785,2)))))</f>
        <v/>
      </c>
      <c r="U785" s="72" t="str">
        <f>IF('Sample list'!$D785="","",IF('Sample information'!$B$22="","RML",'Sample information'!$B$22))</f>
        <v>NEBNext Ultra II Library Prep</v>
      </c>
      <c r="V785" s="72" t="s">
        <v>112</v>
      </c>
      <c r="W785" s="73"/>
      <c r="X785" s="73"/>
      <c r="Y785" s="72"/>
      <c r="Z785" s="72"/>
      <c r="AA785" s="94"/>
      <c r="AB785" s="72"/>
      <c r="AC785" s="93"/>
      <c r="AD785" s="72"/>
      <c r="AE785" s="72"/>
      <c r="AF785" s="73"/>
      <c r="AG785" s="16"/>
      <c r="AH785" s="16"/>
      <c r="AI785" s="16"/>
      <c r="AJ785" s="16"/>
      <c r="AK785" s="16"/>
      <c r="AL785" s="16"/>
      <c r="AM785" s="16"/>
      <c r="AN785" s="16"/>
      <c r="AO785" s="16"/>
      <c r="AP785" s="16"/>
      <c r="AQ785" s="16"/>
      <c r="AR785" s="16"/>
      <c r="AS785" s="16"/>
      <c r="AT785" s="16"/>
      <c r="AU785" s="16"/>
      <c r="AV785" s="16"/>
      <c r="AW785" s="16"/>
      <c r="AX785" s="16"/>
      <c r="AY785" s="16"/>
      <c r="AZ785" s="16"/>
    </row>
    <row r="786" ht="15.75" customHeight="1">
      <c r="A786" s="90" t="str">
        <f>IF('Sample list'!$D786="","",CONCATENATE('Sample information'!B$16," #1"," ",'Sample list'!$M786))</f>
        <v>YB-4209 #1 </v>
      </c>
      <c r="B786" s="90" t="str">
        <f>IF('Sample list'!$D786="","",CONCATENATE('Sample information'!B$16,"-",'Sample list'!$D786))</f>
        <v>YB-4209-BGENL2573-24</v>
      </c>
      <c r="C786" s="91" t="s">
        <v>1366</v>
      </c>
      <c r="D786" s="91" t="s">
        <v>1375</v>
      </c>
      <c r="E786" s="91" t="s">
        <v>118</v>
      </c>
      <c r="F786" s="82" t="s">
        <v>108</v>
      </c>
      <c r="G786" s="91">
        <v>4.25</v>
      </c>
      <c r="H786" s="91">
        <v>50.0</v>
      </c>
      <c r="I786" s="82"/>
      <c r="J786" s="82"/>
      <c r="K786" s="91" t="s">
        <v>132</v>
      </c>
      <c r="L786" s="90" t="str">
        <f t="array" ref="L786">IF('Sample list'!$I786="",CONCATENATE("Custom (",'Sample list'!$K786,")"),IF('Sample list'!$I786="No index","Custom (None)",INDEX(Index!$C$3:$V$230,MATCH('Sample list'!$J786,Index!$B$3:$B$230,0),MATCH('Sample list'!$I786,Index!$C$2:$V$2,0))))</f>
        <v>Custom (TGGATCTGAA-TGGCATTGGA)</v>
      </c>
      <c r="M786" s="84"/>
      <c r="N786" s="73" t="s">
        <v>110</v>
      </c>
      <c r="O786" s="84" t="s">
        <v>133</v>
      </c>
      <c r="P786" s="71">
        <f>IF('Sample list'!$D786="","",'Sample list'!$H786)</f>
        <v>50</v>
      </c>
      <c r="Q786" s="71">
        <f>IF('Sample list'!$D786="","",'Sample list'!$G786*'Sample list'!$H786)</f>
        <v>212.5</v>
      </c>
      <c r="R786" s="82" t="s">
        <v>1368</v>
      </c>
      <c r="S786" s="82" t="str">
        <f>IF('Sample list'!$D786="","",CONCATENATE('Sample information'!$B$16,"_",'Sample list'!$R786,"_org_",'Sample list'!$M786))</f>
        <v>YB-4209_PL9_org_</v>
      </c>
      <c r="T786" s="72" t="str">
        <f>IF('Sample list'!$M786="","",(CONCATENATE(20,LEFT('Sample list'!$M786,2),"-",(MID('Sample list'!$M786,3,2)),"-",(RIGHT('Sample list'!$M786,2)))))</f>
        <v/>
      </c>
      <c r="U786" s="72" t="str">
        <f>IF('Sample list'!$D786="","",IF('Sample information'!$B$22="","RML",'Sample information'!$B$22))</f>
        <v>NEBNext Ultra II Library Prep</v>
      </c>
      <c r="V786" s="72" t="s">
        <v>112</v>
      </c>
      <c r="W786" s="73"/>
      <c r="X786" s="73"/>
      <c r="Y786" s="72"/>
      <c r="Z786" s="72"/>
      <c r="AA786" s="94"/>
      <c r="AB786" s="72"/>
      <c r="AC786" s="93"/>
      <c r="AD786" s="72"/>
      <c r="AE786" s="72"/>
      <c r="AF786" s="73"/>
      <c r="AG786" s="16"/>
      <c r="AH786" s="16"/>
      <c r="AI786" s="16"/>
      <c r="AJ786" s="16"/>
      <c r="AK786" s="16"/>
      <c r="AL786" s="16"/>
      <c r="AM786" s="16"/>
      <c r="AN786" s="16"/>
      <c r="AO786" s="16"/>
      <c r="AP786" s="16"/>
      <c r="AQ786" s="16"/>
      <c r="AR786" s="16"/>
      <c r="AS786" s="16"/>
      <c r="AT786" s="16"/>
      <c r="AU786" s="16"/>
      <c r="AV786" s="16"/>
      <c r="AW786" s="16"/>
      <c r="AX786" s="16"/>
      <c r="AY786" s="16"/>
      <c r="AZ786" s="16"/>
    </row>
    <row r="787" ht="15.75" customHeight="1">
      <c r="A787" s="90" t="str">
        <f>IF('Sample list'!$D787="","",CONCATENATE('Sample information'!B$16," #1"," ",'Sample list'!$M787))</f>
        <v>YB-4209 #1 </v>
      </c>
      <c r="B787" s="90" t="str">
        <f>IF('Sample list'!$D787="","",CONCATENATE('Sample information'!B$16,"-",'Sample list'!$D787))</f>
        <v>YB-4209-BGENL2574-24</v>
      </c>
      <c r="C787" s="91" t="s">
        <v>1366</v>
      </c>
      <c r="D787" s="91" t="s">
        <v>1376</v>
      </c>
      <c r="E787" s="91" t="s">
        <v>118</v>
      </c>
      <c r="F787" s="82" t="s">
        <v>108</v>
      </c>
      <c r="G787" s="91">
        <v>4.25</v>
      </c>
      <c r="H787" s="91">
        <v>50.0</v>
      </c>
      <c r="I787" s="82"/>
      <c r="J787" s="82"/>
      <c r="K787" s="91" t="s">
        <v>135</v>
      </c>
      <c r="L787" s="90" t="str">
        <f t="array" ref="L787">IF('Sample list'!$I787="",CONCATENATE("Custom (",'Sample list'!$K787,")"),IF('Sample list'!$I787="No index","Custom (None)",INDEX(Index!$C$3:$V$230,MATCH('Sample list'!$J787,Index!$B$3:$B$230,0),MATCH('Sample list'!$I787,Index!$C$2:$V$2,0))))</f>
        <v>Custom (AACTGGTGAG-TTGGTGTGTC)</v>
      </c>
      <c r="M787" s="84"/>
      <c r="N787" s="73" t="s">
        <v>110</v>
      </c>
      <c r="O787" s="84" t="s">
        <v>136</v>
      </c>
      <c r="P787" s="71">
        <f>IF('Sample list'!$D787="","",'Sample list'!$H787)</f>
        <v>50</v>
      </c>
      <c r="Q787" s="71">
        <f>IF('Sample list'!$D787="","",'Sample list'!$G787*'Sample list'!$H787)</f>
        <v>212.5</v>
      </c>
      <c r="R787" s="82" t="s">
        <v>1368</v>
      </c>
      <c r="S787" s="82" t="str">
        <f>IF('Sample list'!$D787="","",CONCATENATE('Sample information'!$B$16,"_",'Sample list'!$R787,"_org_",'Sample list'!$M787))</f>
        <v>YB-4209_PL9_org_</v>
      </c>
      <c r="T787" s="72" t="str">
        <f>IF('Sample list'!$M787="","",(CONCATENATE(20,LEFT('Sample list'!$M787,2),"-",(MID('Sample list'!$M787,3,2)),"-",(RIGHT('Sample list'!$M787,2)))))</f>
        <v/>
      </c>
      <c r="U787" s="72" t="str">
        <f>IF('Sample list'!$D787="","",IF('Sample information'!$B$22="","RML",'Sample information'!$B$22))</f>
        <v>NEBNext Ultra II Library Prep</v>
      </c>
      <c r="V787" s="72" t="s">
        <v>112</v>
      </c>
      <c r="W787" s="73"/>
      <c r="X787" s="73"/>
      <c r="Y787" s="72"/>
      <c r="Z787" s="72"/>
      <c r="AA787" s="94"/>
      <c r="AB787" s="72"/>
      <c r="AC787" s="93"/>
      <c r="AD787" s="72"/>
      <c r="AE787" s="72"/>
      <c r="AF787" s="73"/>
      <c r="AG787" s="16"/>
      <c r="AH787" s="16"/>
      <c r="AI787" s="16"/>
      <c r="AJ787" s="16"/>
      <c r="AK787" s="16"/>
      <c r="AL787" s="16"/>
      <c r="AM787" s="16"/>
      <c r="AN787" s="16"/>
      <c r="AO787" s="16"/>
      <c r="AP787" s="16"/>
      <c r="AQ787" s="16"/>
      <c r="AR787" s="16"/>
      <c r="AS787" s="16"/>
      <c r="AT787" s="16"/>
      <c r="AU787" s="16"/>
      <c r="AV787" s="16"/>
      <c r="AW787" s="16"/>
      <c r="AX787" s="16"/>
      <c r="AY787" s="16"/>
      <c r="AZ787" s="16"/>
    </row>
    <row r="788" ht="15.75" customHeight="1">
      <c r="A788" s="90" t="str">
        <f>IF('Sample list'!$D788="","",CONCATENATE('Sample information'!B$16," #1"," ",'Sample list'!$M788))</f>
        <v>YB-4209 #1 </v>
      </c>
      <c r="B788" s="90" t="str">
        <f>IF('Sample list'!$D788="","",CONCATENATE('Sample information'!B$16,"-",'Sample list'!$D788))</f>
        <v>YB-4209-BGENL2575-24</v>
      </c>
      <c r="C788" s="91" t="s">
        <v>1366</v>
      </c>
      <c r="D788" s="91" t="s">
        <v>1377</v>
      </c>
      <c r="E788" s="91" t="s">
        <v>118</v>
      </c>
      <c r="F788" s="82" t="s">
        <v>108</v>
      </c>
      <c r="G788" s="91">
        <v>4.25</v>
      </c>
      <c r="H788" s="91">
        <v>50.0</v>
      </c>
      <c r="I788" s="82"/>
      <c r="J788" s="82"/>
      <c r="K788" s="91" t="s">
        <v>138</v>
      </c>
      <c r="L788" s="90" t="str">
        <f t="array" ref="L788">IF('Sample list'!$I788="",CONCATENATE("Custom (",'Sample list'!$K788,")"),IF('Sample list'!$I788="No index","Custom (None)",INDEX(Index!$C$3:$V$230,MATCH('Sample list'!$J788,Index!$B$3:$B$230,0),MATCH('Sample list'!$I788,Index!$C$2:$V$2,0))))</f>
        <v>Custom (GACTACTAGT-ACGTACACTC)</v>
      </c>
      <c r="M788" s="84"/>
      <c r="N788" s="73" t="s">
        <v>110</v>
      </c>
      <c r="O788" s="84" t="s">
        <v>139</v>
      </c>
      <c r="P788" s="71">
        <f>IF('Sample list'!$D788="","",'Sample list'!$H788)</f>
        <v>50</v>
      </c>
      <c r="Q788" s="71">
        <f>IF('Sample list'!$D788="","",'Sample list'!$G788*'Sample list'!$H788)</f>
        <v>212.5</v>
      </c>
      <c r="R788" s="82" t="s">
        <v>1368</v>
      </c>
      <c r="S788" s="82" t="str">
        <f>IF('Sample list'!$D788="","",CONCATENATE('Sample information'!$B$16,"_",'Sample list'!$R788,"_org_",'Sample list'!$M788))</f>
        <v>YB-4209_PL9_org_</v>
      </c>
      <c r="T788" s="72" t="str">
        <f>IF('Sample list'!$M788="","",(CONCATENATE(20,LEFT('Sample list'!$M788,2),"-",(MID('Sample list'!$M788,3,2)),"-",(RIGHT('Sample list'!$M788,2)))))</f>
        <v/>
      </c>
      <c r="U788" s="72" t="str">
        <f>IF('Sample list'!$D788="","",IF('Sample information'!$B$22="","RML",'Sample information'!$B$22))</f>
        <v>NEBNext Ultra II Library Prep</v>
      </c>
      <c r="V788" s="72" t="s">
        <v>112</v>
      </c>
      <c r="W788" s="73"/>
      <c r="X788" s="73"/>
      <c r="Y788" s="72"/>
      <c r="Z788" s="72"/>
      <c r="AA788" s="94"/>
      <c r="AB788" s="72"/>
      <c r="AC788" s="93"/>
      <c r="AD788" s="72"/>
      <c r="AE788" s="72"/>
      <c r="AF788" s="73"/>
      <c r="AG788" s="16"/>
      <c r="AH788" s="16"/>
      <c r="AI788" s="16"/>
      <c r="AJ788" s="16"/>
      <c r="AK788" s="16"/>
      <c r="AL788" s="16"/>
      <c r="AM788" s="16"/>
      <c r="AN788" s="16"/>
      <c r="AO788" s="16"/>
      <c r="AP788" s="16"/>
      <c r="AQ788" s="16"/>
      <c r="AR788" s="16"/>
      <c r="AS788" s="16"/>
      <c r="AT788" s="16"/>
      <c r="AU788" s="16"/>
      <c r="AV788" s="16"/>
      <c r="AW788" s="16"/>
      <c r="AX788" s="16"/>
      <c r="AY788" s="16"/>
      <c r="AZ788" s="16"/>
    </row>
    <row r="789" ht="15.75" customHeight="1">
      <c r="A789" s="90" t="str">
        <f>IF('Sample list'!$D789="","",CONCATENATE('Sample information'!B$16," #1"," ",'Sample list'!$M789))</f>
        <v>YB-4209 #1 </v>
      </c>
      <c r="B789" s="90" t="str">
        <f>IF('Sample list'!$D789="","",CONCATENATE('Sample information'!B$16,"-",'Sample list'!$D789))</f>
        <v>YB-4209-BGENL2576-24</v>
      </c>
      <c r="C789" s="91" t="s">
        <v>1366</v>
      </c>
      <c r="D789" s="91" t="s">
        <v>1378</v>
      </c>
      <c r="E789" s="91" t="s">
        <v>118</v>
      </c>
      <c r="F789" s="82" t="s">
        <v>108</v>
      </c>
      <c r="G789" s="91">
        <v>4.25</v>
      </c>
      <c r="H789" s="91">
        <v>50.0</v>
      </c>
      <c r="I789" s="82"/>
      <c r="J789" s="82"/>
      <c r="K789" s="91" t="s">
        <v>141</v>
      </c>
      <c r="L789" s="90" t="str">
        <f t="array" ref="L789">IF('Sample list'!$I789="",CONCATENATE("Custom (",'Sample list'!$K789,")"),IF('Sample list'!$I789="No index","Custom (None)",INDEX(Index!$C$3:$V$230,MATCH('Sample list'!$J789,Index!$B$3:$B$230,0),MATCH('Sample list'!$I789,Index!$C$2:$V$2,0))))</f>
        <v>Custom (GCAGTCTATT-TCAAGGTCGC)</v>
      </c>
      <c r="M789" s="84"/>
      <c r="N789" s="73" t="s">
        <v>110</v>
      </c>
      <c r="O789" s="84" t="s">
        <v>142</v>
      </c>
      <c r="P789" s="71">
        <f>IF('Sample list'!$D789="","",'Sample list'!$H789)</f>
        <v>50</v>
      </c>
      <c r="Q789" s="71">
        <f>IF('Sample list'!$D789="","",'Sample list'!$G789*'Sample list'!$H789)</f>
        <v>212.5</v>
      </c>
      <c r="R789" s="82" t="s">
        <v>1368</v>
      </c>
      <c r="S789" s="82" t="str">
        <f>IF('Sample list'!$D789="","",CONCATENATE('Sample information'!$B$16,"_",'Sample list'!$R789,"_org_",'Sample list'!$M789))</f>
        <v>YB-4209_PL9_org_</v>
      </c>
      <c r="T789" s="72" t="str">
        <f>IF('Sample list'!$M789="","",(CONCATENATE(20,LEFT('Sample list'!$M789,2),"-",(MID('Sample list'!$M789,3,2)),"-",(RIGHT('Sample list'!$M789,2)))))</f>
        <v/>
      </c>
      <c r="U789" s="72" t="str">
        <f>IF('Sample list'!$D789="","",IF('Sample information'!$B$22="","RML",'Sample information'!$B$22))</f>
        <v>NEBNext Ultra II Library Prep</v>
      </c>
      <c r="V789" s="72" t="s">
        <v>112</v>
      </c>
      <c r="W789" s="73"/>
      <c r="X789" s="73"/>
      <c r="Y789" s="72"/>
      <c r="Z789" s="72"/>
      <c r="AA789" s="94"/>
      <c r="AB789" s="72"/>
      <c r="AC789" s="93"/>
      <c r="AD789" s="72"/>
      <c r="AE789" s="72"/>
      <c r="AF789" s="73"/>
      <c r="AG789" s="16"/>
      <c r="AH789" s="16"/>
      <c r="AI789" s="16"/>
      <c r="AJ789" s="16"/>
      <c r="AK789" s="16"/>
      <c r="AL789" s="16"/>
      <c r="AM789" s="16"/>
      <c r="AN789" s="16"/>
      <c r="AO789" s="16"/>
      <c r="AP789" s="16"/>
      <c r="AQ789" s="16"/>
      <c r="AR789" s="16"/>
      <c r="AS789" s="16"/>
      <c r="AT789" s="16"/>
      <c r="AU789" s="16"/>
      <c r="AV789" s="16"/>
      <c r="AW789" s="16"/>
      <c r="AX789" s="16"/>
      <c r="AY789" s="16"/>
      <c r="AZ789" s="16"/>
    </row>
    <row r="790" ht="15.75" customHeight="1">
      <c r="A790" s="90" t="str">
        <f>IF('Sample list'!$D790="","",CONCATENATE('Sample information'!B$16," #1"," ",'Sample list'!$M790))</f>
        <v>YB-4209 #1 </v>
      </c>
      <c r="B790" s="90" t="str">
        <f>IF('Sample list'!$D790="","",CONCATENATE('Sample information'!B$16,"-",'Sample list'!$D790))</f>
        <v>YB-4209-BGENL2577-24</v>
      </c>
      <c r="C790" s="91" t="s">
        <v>1366</v>
      </c>
      <c r="D790" s="91" t="s">
        <v>1379</v>
      </c>
      <c r="E790" s="91" t="s">
        <v>118</v>
      </c>
      <c r="F790" s="82" t="s">
        <v>108</v>
      </c>
      <c r="G790" s="91">
        <v>4.25</v>
      </c>
      <c r="H790" s="91">
        <v>50.0</v>
      </c>
      <c r="I790" s="82"/>
      <c r="J790" s="82"/>
      <c r="K790" s="91" t="s">
        <v>144</v>
      </c>
      <c r="L790" s="90" t="str">
        <f t="array" ref="L790">IF('Sample list'!$I790="",CONCATENATE("Custom (",'Sample list'!$K790,")"),IF('Sample list'!$I790="No index","Custom (None)",INDEX(Index!$C$3:$V$230,MATCH('Sample list'!$J790,Index!$B$3:$B$230,0),MATCH('Sample list'!$I790,Index!$C$2:$V$2,0))))</f>
        <v>Custom (CGTTGATCAT-GTATAGCGTC)</v>
      </c>
      <c r="M790" s="84"/>
      <c r="N790" s="73" t="s">
        <v>110</v>
      </c>
      <c r="O790" s="84" t="s">
        <v>145</v>
      </c>
      <c r="P790" s="71">
        <f>IF('Sample list'!$D790="","",'Sample list'!$H790)</f>
        <v>50</v>
      </c>
      <c r="Q790" s="71">
        <f>IF('Sample list'!$D790="","",'Sample list'!$G790*'Sample list'!$H790)</f>
        <v>212.5</v>
      </c>
      <c r="R790" s="82" t="s">
        <v>1368</v>
      </c>
      <c r="S790" s="82" t="str">
        <f>IF('Sample list'!$D790="","",CONCATENATE('Sample information'!$B$16,"_",'Sample list'!$R790,"_org_",'Sample list'!$M790))</f>
        <v>YB-4209_PL9_org_</v>
      </c>
      <c r="T790" s="72" t="str">
        <f>IF('Sample list'!$M790="","",(CONCATENATE(20,LEFT('Sample list'!$M790,2),"-",(MID('Sample list'!$M790,3,2)),"-",(RIGHT('Sample list'!$M790,2)))))</f>
        <v/>
      </c>
      <c r="U790" s="72" t="str">
        <f>IF('Sample list'!$D790="","",IF('Sample information'!$B$22="","RML",'Sample information'!$B$22))</f>
        <v>NEBNext Ultra II Library Prep</v>
      </c>
      <c r="V790" s="72" t="s">
        <v>112</v>
      </c>
      <c r="W790" s="73"/>
      <c r="X790" s="73"/>
      <c r="Y790" s="72"/>
      <c r="Z790" s="72"/>
      <c r="AA790" s="94"/>
      <c r="AB790" s="72"/>
      <c r="AC790" s="93"/>
      <c r="AD790" s="72"/>
      <c r="AE790" s="72"/>
      <c r="AF790" s="73"/>
      <c r="AG790" s="16"/>
      <c r="AH790" s="16"/>
      <c r="AI790" s="16"/>
      <c r="AJ790" s="16"/>
      <c r="AK790" s="16"/>
      <c r="AL790" s="16"/>
      <c r="AM790" s="16"/>
      <c r="AN790" s="16"/>
      <c r="AO790" s="16"/>
      <c r="AP790" s="16"/>
      <c r="AQ790" s="16"/>
      <c r="AR790" s="16"/>
      <c r="AS790" s="16"/>
      <c r="AT790" s="16"/>
      <c r="AU790" s="16"/>
      <c r="AV790" s="16"/>
      <c r="AW790" s="16"/>
      <c r="AX790" s="16"/>
      <c r="AY790" s="16"/>
      <c r="AZ790" s="16"/>
    </row>
    <row r="791" ht="15.75" customHeight="1">
      <c r="A791" s="90" t="str">
        <f>IF('Sample list'!$D791="","",CONCATENATE('Sample information'!B$16," #1"," ",'Sample list'!$M791))</f>
        <v>YB-4209 #1 </v>
      </c>
      <c r="B791" s="90" t="str">
        <f>IF('Sample list'!$D791="","",CONCATENATE('Sample information'!B$16,"-",'Sample list'!$D791))</f>
        <v>YB-4209-BGENL2578-24</v>
      </c>
      <c r="C791" s="91" t="s">
        <v>1366</v>
      </c>
      <c r="D791" s="91" t="s">
        <v>1380</v>
      </c>
      <c r="E791" s="91" t="s">
        <v>118</v>
      </c>
      <c r="F791" s="82" t="s">
        <v>108</v>
      </c>
      <c r="G791" s="91">
        <v>4.25</v>
      </c>
      <c r="H791" s="91">
        <v>50.0</v>
      </c>
      <c r="I791" s="82"/>
      <c r="J791" s="82"/>
      <c r="K791" s="91" t="s">
        <v>147</v>
      </c>
      <c r="L791" s="90" t="str">
        <f t="array" ref="L791">IF('Sample list'!$I791="",CONCATENATE("Custom (",'Sample list'!$K791,")"),IF('Sample list'!$I791="No index","Custom (None)",INDEX(Index!$C$3:$V$230,MATCH('Sample list'!$J791,Index!$B$3:$B$230,0),MATCH('Sample list'!$I791,Index!$C$2:$V$2,0))))</f>
        <v>Custom (CCGCTTCCTA-CCAATCCAGG)</v>
      </c>
      <c r="M791" s="84"/>
      <c r="N791" s="73" t="s">
        <v>110</v>
      </c>
      <c r="O791" s="84" t="s">
        <v>148</v>
      </c>
      <c r="P791" s="71">
        <f>IF('Sample list'!$D791="","",'Sample list'!$H791)</f>
        <v>50</v>
      </c>
      <c r="Q791" s="71">
        <f>IF('Sample list'!$D791="","",'Sample list'!$G791*'Sample list'!$H791)</f>
        <v>212.5</v>
      </c>
      <c r="R791" s="82" t="s">
        <v>1368</v>
      </c>
      <c r="S791" s="82" t="str">
        <f>IF('Sample list'!$D791="","",CONCATENATE('Sample information'!$B$16,"_",'Sample list'!$R791,"_org_",'Sample list'!$M791))</f>
        <v>YB-4209_PL9_org_</v>
      </c>
      <c r="T791" s="72" t="str">
        <f>IF('Sample list'!$M791="","",(CONCATENATE(20,LEFT('Sample list'!$M791,2),"-",(MID('Sample list'!$M791,3,2)),"-",(RIGHT('Sample list'!$M791,2)))))</f>
        <v/>
      </c>
      <c r="U791" s="72" t="str">
        <f>IF('Sample list'!$D791="","",IF('Sample information'!$B$22="","RML",'Sample information'!$B$22))</f>
        <v>NEBNext Ultra II Library Prep</v>
      </c>
      <c r="V791" s="72" t="s">
        <v>112</v>
      </c>
      <c r="W791" s="73"/>
      <c r="X791" s="73"/>
      <c r="Y791" s="72"/>
      <c r="Z791" s="72"/>
      <c r="AA791" s="94"/>
      <c r="AB791" s="72"/>
      <c r="AC791" s="93"/>
      <c r="AD791" s="72"/>
      <c r="AE791" s="72"/>
      <c r="AF791" s="73"/>
      <c r="AG791" s="16"/>
      <c r="AH791" s="16"/>
      <c r="AI791" s="16"/>
      <c r="AJ791" s="16"/>
      <c r="AK791" s="16"/>
      <c r="AL791" s="16"/>
      <c r="AM791" s="16"/>
      <c r="AN791" s="16"/>
      <c r="AO791" s="16"/>
      <c r="AP791" s="16"/>
      <c r="AQ791" s="16"/>
      <c r="AR791" s="16"/>
      <c r="AS791" s="16"/>
      <c r="AT791" s="16"/>
      <c r="AU791" s="16"/>
      <c r="AV791" s="16"/>
      <c r="AW791" s="16"/>
      <c r="AX791" s="16"/>
      <c r="AY791" s="16"/>
      <c r="AZ791" s="16"/>
    </row>
    <row r="792" ht="15.75" customHeight="1">
      <c r="A792" s="90" t="str">
        <f>IF('Sample list'!$D792="","",CONCATENATE('Sample information'!B$16," #1"," ",'Sample list'!$M792))</f>
        <v>YB-4209 #1 </v>
      </c>
      <c r="B792" s="90" t="str">
        <f>IF('Sample list'!$D792="","",CONCATENATE('Sample information'!B$16,"-",'Sample list'!$D792))</f>
        <v>YB-4209-BGENL2579-24</v>
      </c>
      <c r="C792" s="91" t="s">
        <v>1366</v>
      </c>
      <c r="D792" s="91" t="s">
        <v>1381</v>
      </c>
      <c r="E792" s="91" t="s">
        <v>118</v>
      </c>
      <c r="F792" s="82" t="s">
        <v>108</v>
      </c>
      <c r="G792" s="91">
        <v>4.25</v>
      </c>
      <c r="H792" s="91">
        <v>50.0</v>
      </c>
      <c r="I792" s="82"/>
      <c r="J792" s="82"/>
      <c r="K792" s="91" t="s">
        <v>150</v>
      </c>
      <c r="L792" s="90" t="str">
        <f t="array" ref="L792">IF('Sample list'!$I792="",CONCATENATE("Custom (",'Sample list'!$K792,")"),IF('Sample list'!$I792="No index","Custom (None)",INDEX(Index!$C$3:$V$230,MATCH('Sample list'!$J792,Index!$B$3:$B$230,0),MATCH('Sample list'!$I792,Index!$C$2:$V$2,0))))</f>
        <v>Custom (AGTAGGATGC-GACATCGCGA)</v>
      </c>
      <c r="M792" s="84"/>
      <c r="N792" s="73" t="s">
        <v>110</v>
      </c>
      <c r="O792" s="84" t="s">
        <v>151</v>
      </c>
      <c r="P792" s="71">
        <f>IF('Sample list'!$D792="","",'Sample list'!$H792)</f>
        <v>50</v>
      </c>
      <c r="Q792" s="71">
        <f>IF('Sample list'!$D792="","",'Sample list'!$G792*'Sample list'!$H792)</f>
        <v>212.5</v>
      </c>
      <c r="R792" s="82" t="s">
        <v>1368</v>
      </c>
      <c r="S792" s="82" t="str">
        <f>IF('Sample list'!$D792="","",CONCATENATE('Sample information'!$B$16,"_",'Sample list'!$R792,"_org_",'Sample list'!$M792))</f>
        <v>YB-4209_PL9_org_</v>
      </c>
      <c r="T792" s="72" t="str">
        <f>IF('Sample list'!$M792="","",(CONCATENATE(20,LEFT('Sample list'!$M792,2),"-",(MID('Sample list'!$M792,3,2)),"-",(RIGHT('Sample list'!$M792,2)))))</f>
        <v/>
      </c>
      <c r="U792" s="72" t="str">
        <f>IF('Sample list'!$D792="","",IF('Sample information'!$B$22="","RML",'Sample information'!$B$22))</f>
        <v>NEBNext Ultra II Library Prep</v>
      </c>
      <c r="V792" s="72" t="s">
        <v>112</v>
      </c>
      <c r="W792" s="73"/>
      <c r="X792" s="73"/>
      <c r="Y792" s="72"/>
      <c r="Z792" s="72"/>
      <c r="AA792" s="94"/>
      <c r="AB792" s="72"/>
      <c r="AC792" s="93"/>
      <c r="AD792" s="72"/>
      <c r="AE792" s="72"/>
      <c r="AF792" s="73"/>
      <c r="AG792" s="16"/>
      <c r="AH792" s="16"/>
      <c r="AI792" s="16"/>
      <c r="AJ792" s="16"/>
      <c r="AK792" s="16"/>
      <c r="AL792" s="16"/>
      <c r="AM792" s="16"/>
      <c r="AN792" s="16"/>
      <c r="AO792" s="16"/>
      <c r="AP792" s="16"/>
      <c r="AQ792" s="16"/>
      <c r="AR792" s="16"/>
      <c r="AS792" s="16"/>
      <c r="AT792" s="16"/>
      <c r="AU792" s="16"/>
      <c r="AV792" s="16"/>
      <c r="AW792" s="16"/>
      <c r="AX792" s="16"/>
      <c r="AY792" s="16"/>
      <c r="AZ792" s="16"/>
    </row>
    <row r="793" ht="15.75" customHeight="1">
      <c r="A793" s="90" t="str">
        <f>IF('Sample list'!$D793="","",CONCATENATE('Sample information'!B$16," #1"," ",'Sample list'!$M793))</f>
        <v>YB-4209 #1 </v>
      </c>
      <c r="B793" s="90" t="str">
        <f>IF('Sample list'!$D793="","",CONCATENATE('Sample information'!B$16,"-",'Sample list'!$D793))</f>
        <v>YB-4209-BGENL2580-24</v>
      </c>
      <c r="C793" s="91" t="s">
        <v>1366</v>
      </c>
      <c r="D793" s="91" t="s">
        <v>1382</v>
      </c>
      <c r="E793" s="91" t="s">
        <v>118</v>
      </c>
      <c r="F793" s="82" t="s">
        <v>108</v>
      </c>
      <c r="G793" s="91">
        <v>4.25</v>
      </c>
      <c r="H793" s="91">
        <v>50.0</v>
      </c>
      <c r="I793" s="82"/>
      <c r="J793" s="82"/>
      <c r="K793" s="91" t="s">
        <v>153</v>
      </c>
      <c r="L793" s="90" t="str">
        <f t="array" ref="L793">IF('Sample list'!$I793="",CONCATENATE("Custom (",'Sample list'!$K793,")"),IF('Sample list'!$I793="No index","Custom (None)",INDEX(Index!$C$3:$V$230,MATCH('Sample list'!$J793,Index!$B$3:$B$230,0),MATCH('Sample list'!$I793,Index!$C$2:$V$2,0))))</f>
        <v>Custom (ACGCTGGACT-TGTCGTATTG)</v>
      </c>
      <c r="M793" s="84"/>
      <c r="N793" s="73" t="s">
        <v>110</v>
      </c>
      <c r="O793" s="84" t="s">
        <v>154</v>
      </c>
      <c r="P793" s="71">
        <f>IF('Sample list'!$D793="","",'Sample list'!$H793)</f>
        <v>50</v>
      </c>
      <c r="Q793" s="71">
        <f>IF('Sample list'!$D793="","",'Sample list'!$G793*'Sample list'!$H793)</f>
        <v>212.5</v>
      </c>
      <c r="R793" s="82" t="s">
        <v>1368</v>
      </c>
      <c r="S793" s="82" t="str">
        <f>IF('Sample list'!$D793="","",CONCATENATE('Sample information'!$B$16,"_",'Sample list'!$R793,"_org_",'Sample list'!$M793))</f>
        <v>YB-4209_PL9_org_</v>
      </c>
      <c r="T793" s="72" t="str">
        <f>IF('Sample list'!$M793="","",(CONCATENATE(20,LEFT('Sample list'!$M793,2),"-",(MID('Sample list'!$M793,3,2)),"-",(RIGHT('Sample list'!$M793,2)))))</f>
        <v/>
      </c>
      <c r="U793" s="72" t="str">
        <f>IF('Sample list'!$D793="","",IF('Sample information'!$B$22="","RML",'Sample information'!$B$22))</f>
        <v>NEBNext Ultra II Library Prep</v>
      </c>
      <c r="V793" s="72" t="s">
        <v>112</v>
      </c>
      <c r="W793" s="73"/>
      <c r="X793" s="73"/>
      <c r="Y793" s="72"/>
      <c r="Z793" s="72"/>
      <c r="AA793" s="94"/>
      <c r="AB793" s="72"/>
      <c r="AC793" s="93"/>
      <c r="AD793" s="72"/>
      <c r="AE793" s="72"/>
      <c r="AF793" s="73"/>
      <c r="AG793" s="16"/>
      <c r="AH793" s="16"/>
      <c r="AI793" s="16"/>
      <c r="AJ793" s="16"/>
      <c r="AK793" s="16"/>
      <c r="AL793" s="16"/>
      <c r="AM793" s="16"/>
      <c r="AN793" s="16"/>
      <c r="AO793" s="16"/>
      <c r="AP793" s="16"/>
      <c r="AQ793" s="16"/>
      <c r="AR793" s="16"/>
      <c r="AS793" s="16"/>
      <c r="AT793" s="16"/>
      <c r="AU793" s="16"/>
      <c r="AV793" s="16"/>
      <c r="AW793" s="16"/>
      <c r="AX793" s="16"/>
      <c r="AY793" s="16"/>
      <c r="AZ793" s="16"/>
    </row>
    <row r="794" ht="15.75" customHeight="1">
      <c r="A794" s="90" t="str">
        <f>IF('Sample list'!$D794="","",CONCATENATE('Sample information'!B$16," #1"," ",'Sample list'!$M794))</f>
        <v>YB-4209 #1 </v>
      </c>
      <c r="B794" s="90" t="str">
        <f>IF('Sample list'!$D794="","",CONCATENATE('Sample information'!B$16,"-",'Sample list'!$D794))</f>
        <v>YB-4209-BGENL2581-24</v>
      </c>
      <c r="C794" s="91" t="s">
        <v>1366</v>
      </c>
      <c r="D794" s="91" t="s">
        <v>1383</v>
      </c>
      <c r="E794" s="91" t="s">
        <v>118</v>
      </c>
      <c r="F794" s="82" t="s">
        <v>108</v>
      </c>
      <c r="G794" s="91">
        <v>4.25</v>
      </c>
      <c r="H794" s="91">
        <v>50.0</v>
      </c>
      <c r="I794" s="82"/>
      <c r="J794" s="82"/>
      <c r="K794" s="91" t="s">
        <v>156</v>
      </c>
      <c r="L794" s="90" t="str">
        <f t="array" ref="L794">IF('Sample list'!$I794="",CONCATENATE("Custom (",'Sample list'!$K794,")"),IF('Sample list'!$I794="No index","Custom (None)",INDEX(Index!$C$3:$V$230,MATCH('Sample list'!$J794,Index!$B$3:$B$230,0),MATCH('Sample list'!$I794,Index!$C$2:$V$2,0))))</f>
        <v>Custom (ATGGCTGCCT-GAGTGTCTAG)</v>
      </c>
      <c r="M794" s="84"/>
      <c r="N794" s="73" t="s">
        <v>110</v>
      </c>
      <c r="O794" s="84" t="s">
        <v>157</v>
      </c>
      <c r="P794" s="71">
        <f>IF('Sample list'!$D794="","",'Sample list'!$H794)</f>
        <v>50</v>
      </c>
      <c r="Q794" s="71">
        <f>IF('Sample list'!$D794="","",'Sample list'!$G794*'Sample list'!$H794)</f>
        <v>212.5</v>
      </c>
      <c r="R794" s="82" t="s">
        <v>1368</v>
      </c>
      <c r="S794" s="82" t="str">
        <f>IF('Sample list'!$D794="","",CONCATENATE('Sample information'!$B$16,"_",'Sample list'!$R794,"_org_",'Sample list'!$M794))</f>
        <v>YB-4209_PL9_org_</v>
      </c>
      <c r="T794" s="72" t="str">
        <f>IF('Sample list'!$M794="","",(CONCATENATE(20,LEFT('Sample list'!$M794,2),"-",(MID('Sample list'!$M794,3,2)),"-",(RIGHT('Sample list'!$M794,2)))))</f>
        <v/>
      </c>
      <c r="U794" s="72" t="str">
        <f>IF('Sample list'!$D794="","",IF('Sample information'!$B$22="","RML",'Sample information'!$B$22))</f>
        <v>NEBNext Ultra II Library Prep</v>
      </c>
      <c r="V794" s="72" t="s">
        <v>112</v>
      </c>
      <c r="W794" s="73"/>
      <c r="X794" s="73"/>
      <c r="Y794" s="72"/>
      <c r="Z794" s="72"/>
      <c r="AA794" s="94"/>
      <c r="AB794" s="72"/>
      <c r="AC794" s="93"/>
      <c r="AD794" s="72"/>
      <c r="AE794" s="72"/>
      <c r="AF794" s="73"/>
      <c r="AG794" s="16"/>
      <c r="AH794" s="16"/>
      <c r="AI794" s="16"/>
      <c r="AJ794" s="16"/>
      <c r="AK794" s="16"/>
      <c r="AL794" s="16"/>
      <c r="AM794" s="16"/>
      <c r="AN794" s="16"/>
      <c r="AO794" s="16"/>
      <c r="AP794" s="16"/>
      <c r="AQ794" s="16"/>
      <c r="AR794" s="16"/>
      <c r="AS794" s="16"/>
      <c r="AT794" s="16"/>
      <c r="AU794" s="16"/>
      <c r="AV794" s="16"/>
      <c r="AW794" s="16"/>
      <c r="AX794" s="16"/>
      <c r="AY794" s="16"/>
      <c r="AZ794" s="16"/>
    </row>
    <row r="795" ht="15.75" customHeight="1">
      <c r="A795" s="90" t="str">
        <f>IF('Sample list'!$D795="","",CONCATENATE('Sample information'!B$16," #1"," ",'Sample list'!$M795))</f>
        <v>YB-4209 #1 </v>
      </c>
      <c r="B795" s="90" t="str">
        <f>IF('Sample list'!$D795="","",CONCATENATE('Sample information'!B$16,"-",'Sample list'!$D795))</f>
        <v>YB-4209-BGENL2582-24</v>
      </c>
      <c r="C795" s="91" t="s">
        <v>1366</v>
      </c>
      <c r="D795" s="91" t="s">
        <v>1384</v>
      </c>
      <c r="E795" s="91" t="s">
        <v>118</v>
      </c>
      <c r="F795" s="82" t="s">
        <v>108</v>
      </c>
      <c r="G795" s="91">
        <v>4.25</v>
      </c>
      <c r="H795" s="91">
        <v>50.0</v>
      </c>
      <c r="I795" s="82"/>
      <c r="J795" s="82"/>
      <c r="K795" s="91" t="s">
        <v>159</v>
      </c>
      <c r="L795" s="90" t="str">
        <f t="array" ref="L795">IF('Sample list'!$I795="",CONCATENATE("Custom (",'Sample list'!$K795,")"),IF('Sample list'!$I795="No index","Custom (None)",INDEX(Index!$C$3:$V$230,MATCH('Sample list'!$J795,Index!$B$3:$B$230,0),MATCH('Sample list'!$I795,Index!$C$2:$V$2,0))))</f>
        <v>Custom (TACGAGTCGC-CAGGCCATGT)</v>
      </c>
      <c r="M795" s="84"/>
      <c r="N795" s="73" t="s">
        <v>110</v>
      </c>
      <c r="O795" s="84" t="s">
        <v>160</v>
      </c>
      <c r="P795" s="71">
        <f>IF('Sample list'!$D795="","",'Sample list'!$H795)</f>
        <v>50</v>
      </c>
      <c r="Q795" s="71">
        <f>IF('Sample list'!$D795="","",'Sample list'!$G795*'Sample list'!$H795)</f>
        <v>212.5</v>
      </c>
      <c r="R795" s="82" t="s">
        <v>1368</v>
      </c>
      <c r="S795" s="82" t="str">
        <f>IF('Sample list'!$D795="","",CONCATENATE('Sample information'!$B$16,"_",'Sample list'!$R795,"_org_",'Sample list'!$M795))</f>
        <v>YB-4209_PL9_org_</v>
      </c>
      <c r="T795" s="72" t="str">
        <f>IF('Sample list'!$M795="","",(CONCATENATE(20,LEFT('Sample list'!$M795,2),"-",(MID('Sample list'!$M795,3,2)),"-",(RIGHT('Sample list'!$M795,2)))))</f>
        <v/>
      </c>
      <c r="U795" s="72" t="str">
        <f>IF('Sample list'!$D795="","",IF('Sample information'!$B$22="","RML",'Sample information'!$B$22))</f>
        <v>NEBNext Ultra II Library Prep</v>
      </c>
      <c r="V795" s="72" t="s">
        <v>112</v>
      </c>
      <c r="W795" s="73"/>
      <c r="X795" s="73"/>
      <c r="Y795" s="72"/>
      <c r="Z795" s="72"/>
      <c r="AA795" s="94"/>
      <c r="AB795" s="72"/>
      <c r="AC795" s="93"/>
      <c r="AD795" s="72"/>
      <c r="AE795" s="72"/>
      <c r="AF795" s="73"/>
      <c r="AG795" s="16"/>
      <c r="AH795" s="16"/>
      <c r="AI795" s="16"/>
      <c r="AJ795" s="16"/>
      <c r="AK795" s="16"/>
      <c r="AL795" s="16"/>
      <c r="AM795" s="16"/>
      <c r="AN795" s="16"/>
      <c r="AO795" s="16"/>
      <c r="AP795" s="16"/>
      <c r="AQ795" s="16"/>
      <c r="AR795" s="16"/>
      <c r="AS795" s="16"/>
      <c r="AT795" s="16"/>
      <c r="AU795" s="16"/>
      <c r="AV795" s="16"/>
      <c r="AW795" s="16"/>
      <c r="AX795" s="16"/>
      <c r="AY795" s="16"/>
      <c r="AZ795" s="16"/>
    </row>
    <row r="796" ht="15.75" customHeight="1">
      <c r="A796" s="90" t="str">
        <f>IF('Sample list'!$D796="","",CONCATENATE('Sample information'!B$16," #1"," ",'Sample list'!$M796))</f>
        <v>YB-4209 #1 </v>
      </c>
      <c r="B796" s="90" t="str">
        <f>IF('Sample list'!$D796="","",CONCATENATE('Sample information'!B$16,"-",'Sample list'!$D796))</f>
        <v>YB-4209-BGENL2583-24</v>
      </c>
      <c r="C796" s="91" t="s">
        <v>1366</v>
      </c>
      <c r="D796" s="91" t="s">
        <v>1385</v>
      </c>
      <c r="E796" s="91" t="s">
        <v>118</v>
      </c>
      <c r="F796" s="82" t="s">
        <v>108</v>
      </c>
      <c r="G796" s="91">
        <v>4.25</v>
      </c>
      <c r="H796" s="91">
        <v>50.0</v>
      </c>
      <c r="I796" s="82"/>
      <c r="J796" s="82"/>
      <c r="K796" s="91" t="s">
        <v>162</v>
      </c>
      <c r="L796" s="90" t="str">
        <f t="array" ref="L796">IF('Sample list'!$I796="",CONCATENATE("Custom (",'Sample list'!$K796,")"),IF('Sample list'!$I796="No index","Custom (None)",INDEX(Index!$C$3:$V$230,MATCH('Sample list'!$J796,Index!$B$3:$B$230,0),MATCH('Sample list'!$I796,Index!$C$2:$V$2,0))))</f>
        <v>Custom (CCTCAGATAC-ACGTATCTTG)</v>
      </c>
      <c r="M796" s="84"/>
      <c r="N796" s="73" t="s">
        <v>110</v>
      </c>
      <c r="O796" s="84" t="s">
        <v>163</v>
      </c>
      <c r="P796" s="71">
        <f>IF('Sample list'!$D796="","",'Sample list'!$H796)</f>
        <v>50</v>
      </c>
      <c r="Q796" s="71">
        <f>IF('Sample list'!$D796="","",'Sample list'!$G796*'Sample list'!$H796)</f>
        <v>212.5</v>
      </c>
      <c r="R796" s="82" t="s">
        <v>1368</v>
      </c>
      <c r="S796" s="82" t="str">
        <f>IF('Sample list'!$D796="","",CONCATENATE('Sample information'!$B$16,"_",'Sample list'!$R796,"_org_",'Sample list'!$M796))</f>
        <v>YB-4209_PL9_org_</v>
      </c>
      <c r="T796" s="72" t="str">
        <f>IF('Sample list'!$M796="","",(CONCATENATE(20,LEFT('Sample list'!$M796,2),"-",(MID('Sample list'!$M796,3,2)),"-",(RIGHT('Sample list'!$M796,2)))))</f>
        <v/>
      </c>
      <c r="U796" s="72" t="str">
        <f>IF('Sample list'!$D796="","",IF('Sample information'!$B$22="","RML",'Sample information'!$B$22))</f>
        <v>NEBNext Ultra II Library Prep</v>
      </c>
      <c r="V796" s="72" t="s">
        <v>112</v>
      </c>
      <c r="W796" s="73"/>
      <c r="X796" s="73"/>
      <c r="Y796" s="72"/>
      <c r="Z796" s="72"/>
      <c r="AA796" s="94"/>
      <c r="AB796" s="72"/>
      <c r="AC796" s="93"/>
      <c r="AD796" s="72"/>
      <c r="AE796" s="72"/>
      <c r="AF796" s="73"/>
      <c r="AG796" s="16"/>
      <c r="AH796" s="16"/>
      <c r="AI796" s="16"/>
      <c r="AJ796" s="16"/>
      <c r="AK796" s="16"/>
      <c r="AL796" s="16"/>
      <c r="AM796" s="16"/>
      <c r="AN796" s="16"/>
      <c r="AO796" s="16"/>
      <c r="AP796" s="16"/>
      <c r="AQ796" s="16"/>
      <c r="AR796" s="16"/>
      <c r="AS796" s="16"/>
      <c r="AT796" s="16"/>
      <c r="AU796" s="16"/>
      <c r="AV796" s="16"/>
      <c r="AW796" s="16"/>
      <c r="AX796" s="16"/>
      <c r="AY796" s="16"/>
      <c r="AZ796" s="16"/>
    </row>
    <row r="797" ht="15.75" customHeight="1">
      <c r="A797" s="90" t="str">
        <f>IF('Sample list'!$D797="","",CONCATENATE('Sample information'!B$16," #1"," ",'Sample list'!$M797))</f>
        <v>YB-4209 #1 </v>
      </c>
      <c r="B797" s="90" t="str">
        <f>IF('Sample list'!$D797="","",CONCATENATE('Sample information'!B$16,"-",'Sample list'!$D797))</f>
        <v>YB-4209-BGENL2584-24</v>
      </c>
      <c r="C797" s="91" t="s">
        <v>1366</v>
      </c>
      <c r="D797" s="91" t="s">
        <v>1386</v>
      </c>
      <c r="E797" s="91" t="s">
        <v>118</v>
      </c>
      <c r="F797" s="82" t="s">
        <v>108</v>
      </c>
      <c r="G797" s="91">
        <v>4.25</v>
      </c>
      <c r="H797" s="91">
        <v>50.0</v>
      </c>
      <c r="I797" s="82"/>
      <c r="J797" s="82"/>
      <c r="K797" s="91" t="s">
        <v>165</v>
      </c>
      <c r="L797" s="90" t="str">
        <f t="array" ref="L797">IF('Sample list'!$I797="",CONCATENATE("Custom (",'Sample list'!$K797,")"),IF('Sample list'!$I797="No index","Custom (None)",INDEX(Index!$C$3:$V$230,MATCH('Sample list'!$J797,Index!$B$3:$B$230,0),MATCH('Sample list'!$I797,Index!$C$2:$V$2,0))))</f>
        <v>Custom (TTAGGTGATG-TGGTGGTATT)</v>
      </c>
      <c r="M797" s="84"/>
      <c r="N797" s="73" t="s">
        <v>110</v>
      </c>
      <c r="O797" s="84" t="s">
        <v>166</v>
      </c>
      <c r="P797" s="71">
        <f>IF('Sample list'!$D797="","",'Sample list'!$H797)</f>
        <v>50</v>
      </c>
      <c r="Q797" s="71">
        <f>IF('Sample list'!$D797="","",'Sample list'!$G797*'Sample list'!$H797)</f>
        <v>212.5</v>
      </c>
      <c r="R797" s="82" t="s">
        <v>1368</v>
      </c>
      <c r="S797" s="82" t="str">
        <f>IF('Sample list'!$D797="","",CONCATENATE('Sample information'!$B$16,"_",'Sample list'!$R797,"_org_",'Sample list'!$M797))</f>
        <v>YB-4209_PL9_org_</v>
      </c>
      <c r="T797" s="72" t="str">
        <f>IF('Sample list'!$M797="","",(CONCATENATE(20,LEFT('Sample list'!$M797,2),"-",(MID('Sample list'!$M797,3,2)),"-",(RIGHT('Sample list'!$M797,2)))))</f>
        <v/>
      </c>
      <c r="U797" s="72" t="str">
        <f>IF('Sample list'!$D797="","",IF('Sample information'!$B$22="","RML",'Sample information'!$B$22))</f>
        <v>NEBNext Ultra II Library Prep</v>
      </c>
      <c r="V797" s="72" t="s">
        <v>112</v>
      </c>
      <c r="W797" s="73"/>
      <c r="X797" s="73"/>
      <c r="Y797" s="72"/>
      <c r="Z797" s="72"/>
      <c r="AA797" s="94"/>
      <c r="AB797" s="72"/>
      <c r="AC797" s="93"/>
      <c r="AD797" s="72"/>
      <c r="AE797" s="72"/>
      <c r="AF797" s="73"/>
      <c r="AG797" s="16"/>
      <c r="AH797" s="16"/>
      <c r="AI797" s="16"/>
      <c r="AJ797" s="16"/>
      <c r="AK797" s="16"/>
      <c r="AL797" s="16"/>
      <c r="AM797" s="16"/>
      <c r="AN797" s="16"/>
      <c r="AO797" s="16"/>
      <c r="AP797" s="16"/>
      <c r="AQ797" s="16"/>
      <c r="AR797" s="16"/>
      <c r="AS797" s="16"/>
      <c r="AT797" s="16"/>
      <c r="AU797" s="16"/>
      <c r="AV797" s="16"/>
      <c r="AW797" s="16"/>
      <c r="AX797" s="16"/>
      <c r="AY797" s="16"/>
      <c r="AZ797" s="16"/>
    </row>
    <row r="798" ht="15.75" customHeight="1">
      <c r="A798" s="90" t="str">
        <f>IF('Sample list'!$D798="","",CONCATENATE('Sample information'!B$16," #1"," ",'Sample list'!$M798))</f>
        <v>YB-4209 #1 </v>
      </c>
      <c r="B798" s="90" t="str">
        <f>IF('Sample list'!$D798="","",CONCATENATE('Sample information'!B$16,"-",'Sample list'!$D798))</f>
        <v>YB-4209-BGENL2585-24</v>
      </c>
      <c r="C798" s="91" t="s">
        <v>1366</v>
      </c>
      <c r="D798" s="91" t="s">
        <v>1387</v>
      </c>
      <c r="E798" s="91" t="s">
        <v>118</v>
      </c>
      <c r="F798" s="82" t="s">
        <v>108</v>
      </c>
      <c r="G798" s="91">
        <v>4.25</v>
      </c>
      <c r="H798" s="91">
        <v>50.0</v>
      </c>
      <c r="I798" s="82"/>
      <c r="J798" s="82"/>
      <c r="K798" s="91" t="s">
        <v>168</v>
      </c>
      <c r="L798" s="90" t="str">
        <f t="array" ref="L798">IF('Sample list'!$I798="",CONCATENATE("Custom (",'Sample list'!$K798,")"),IF('Sample list'!$I798="No index","Custom (None)",INDEX(Index!$C$3:$V$230,MATCH('Sample list'!$J798,Index!$B$3:$B$230,0),MATCH('Sample list'!$I798,Index!$C$2:$V$2,0))))</f>
        <v>Custom (GTATATGCCG-ATGAGCTGGA)</v>
      </c>
      <c r="M798" s="84"/>
      <c r="N798" s="73" t="s">
        <v>110</v>
      </c>
      <c r="O798" s="84" t="s">
        <v>169</v>
      </c>
      <c r="P798" s="71">
        <f>IF('Sample list'!$D798="","",'Sample list'!$H798)</f>
        <v>50</v>
      </c>
      <c r="Q798" s="71">
        <f>IF('Sample list'!$D798="","",'Sample list'!$G798*'Sample list'!$H798)</f>
        <v>212.5</v>
      </c>
      <c r="R798" s="82" t="s">
        <v>1368</v>
      </c>
      <c r="S798" s="82" t="str">
        <f>IF('Sample list'!$D798="","",CONCATENATE('Sample information'!$B$16,"_",'Sample list'!$R798,"_org_",'Sample list'!$M798))</f>
        <v>YB-4209_PL9_org_</v>
      </c>
      <c r="T798" s="72" t="str">
        <f>IF('Sample list'!$M798="","",(CONCATENATE(20,LEFT('Sample list'!$M798,2),"-",(MID('Sample list'!$M798,3,2)),"-",(RIGHT('Sample list'!$M798,2)))))</f>
        <v/>
      </c>
      <c r="U798" s="72" t="str">
        <f>IF('Sample list'!$D798="","",IF('Sample information'!$B$22="","RML",'Sample information'!$B$22))</f>
        <v>NEBNext Ultra II Library Prep</v>
      </c>
      <c r="V798" s="72" t="s">
        <v>112</v>
      </c>
      <c r="W798" s="73"/>
      <c r="X798" s="73"/>
      <c r="Y798" s="72"/>
      <c r="Z798" s="72"/>
      <c r="AA798" s="94"/>
      <c r="AB798" s="72"/>
      <c r="AC798" s="93"/>
      <c r="AD798" s="72"/>
      <c r="AE798" s="72"/>
      <c r="AF798" s="73"/>
      <c r="AG798" s="16"/>
      <c r="AH798" s="16"/>
      <c r="AI798" s="16"/>
      <c r="AJ798" s="16"/>
      <c r="AK798" s="16"/>
      <c r="AL798" s="16"/>
      <c r="AM798" s="16"/>
      <c r="AN798" s="16"/>
      <c r="AO798" s="16"/>
      <c r="AP798" s="16"/>
      <c r="AQ798" s="16"/>
      <c r="AR798" s="16"/>
      <c r="AS798" s="16"/>
      <c r="AT798" s="16"/>
      <c r="AU798" s="16"/>
      <c r="AV798" s="16"/>
      <c r="AW798" s="16"/>
      <c r="AX798" s="16"/>
      <c r="AY798" s="16"/>
      <c r="AZ798" s="16"/>
    </row>
    <row r="799" ht="15.75" customHeight="1">
      <c r="A799" s="90" t="str">
        <f>IF('Sample list'!$D799="","",CONCATENATE('Sample information'!B$16," #1"," ",'Sample list'!$M799))</f>
        <v>YB-4209 #1 </v>
      </c>
      <c r="B799" s="90" t="str">
        <f>IF('Sample list'!$D799="","",CONCATENATE('Sample information'!B$16,"-",'Sample list'!$D799))</f>
        <v>YB-4209-BGENL2586-24</v>
      </c>
      <c r="C799" s="91" t="s">
        <v>1366</v>
      </c>
      <c r="D799" s="91" t="s">
        <v>1388</v>
      </c>
      <c r="E799" s="91" t="s">
        <v>118</v>
      </c>
      <c r="F799" s="82" t="s">
        <v>108</v>
      </c>
      <c r="G799" s="91">
        <v>4.25</v>
      </c>
      <c r="H799" s="91">
        <v>50.0</v>
      </c>
      <c r="I799" s="82"/>
      <c r="J799" s="82"/>
      <c r="K799" s="91" t="s">
        <v>171</v>
      </c>
      <c r="L799" s="90" t="str">
        <f t="array" ref="L799">IF('Sample list'!$I799="",CONCATENATE("Custom (",'Sample list'!$K799,")"),IF('Sample list'!$I799="No index","Custom (None)",INDEX(Index!$C$3:$V$230,MATCH('Sample list'!$J799,Index!$B$3:$B$230,0),MATCH('Sample list'!$I799,Index!$C$2:$V$2,0))))</f>
        <v>Custom (GACACTCGTG-TAGGCTAGAG)</v>
      </c>
      <c r="M799" s="84"/>
      <c r="N799" s="73" t="s">
        <v>110</v>
      </c>
      <c r="O799" s="84" t="s">
        <v>172</v>
      </c>
      <c r="P799" s="71">
        <f>IF('Sample list'!$D799="","",'Sample list'!$H799)</f>
        <v>50</v>
      </c>
      <c r="Q799" s="71">
        <f>IF('Sample list'!$D799="","",'Sample list'!$G799*'Sample list'!$H799)</f>
        <v>212.5</v>
      </c>
      <c r="R799" s="82" t="s">
        <v>1368</v>
      </c>
      <c r="S799" s="82" t="str">
        <f>IF('Sample list'!$D799="","",CONCATENATE('Sample information'!$B$16,"_",'Sample list'!$R799,"_org_",'Sample list'!$M799))</f>
        <v>YB-4209_PL9_org_</v>
      </c>
      <c r="T799" s="72" t="str">
        <f>IF('Sample list'!$M799="","",(CONCATENATE(20,LEFT('Sample list'!$M799,2),"-",(MID('Sample list'!$M799,3,2)),"-",(RIGHT('Sample list'!$M799,2)))))</f>
        <v/>
      </c>
      <c r="U799" s="72" t="str">
        <f>IF('Sample list'!$D799="","",IF('Sample information'!$B$22="","RML",'Sample information'!$B$22))</f>
        <v>NEBNext Ultra II Library Prep</v>
      </c>
      <c r="V799" s="72" t="s">
        <v>112</v>
      </c>
      <c r="W799" s="73"/>
      <c r="X799" s="73"/>
      <c r="Y799" s="72"/>
      <c r="Z799" s="72"/>
      <c r="AA799" s="94"/>
      <c r="AB799" s="72"/>
      <c r="AC799" s="93"/>
      <c r="AD799" s="72"/>
      <c r="AE799" s="72"/>
      <c r="AF799" s="73"/>
      <c r="AG799" s="16"/>
      <c r="AH799" s="16"/>
      <c r="AI799" s="16"/>
      <c r="AJ799" s="16"/>
      <c r="AK799" s="16"/>
      <c r="AL799" s="16"/>
      <c r="AM799" s="16"/>
      <c r="AN799" s="16"/>
      <c r="AO799" s="16"/>
      <c r="AP799" s="16"/>
      <c r="AQ799" s="16"/>
      <c r="AR799" s="16"/>
      <c r="AS799" s="16"/>
      <c r="AT799" s="16"/>
      <c r="AU799" s="16"/>
      <c r="AV799" s="16"/>
      <c r="AW799" s="16"/>
      <c r="AX799" s="16"/>
      <c r="AY799" s="16"/>
      <c r="AZ799" s="16"/>
    </row>
    <row r="800" ht="15.75" customHeight="1">
      <c r="A800" s="90" t="str">
        <f>IF('Sample list'!$D800="","",CONCATENATE('Sample information'!B$16," #1"," ",'Sample list'!$M800))</f>
        <v>YB-4209 #1 </v>
      </c>
      <c r="B800" s="90" t="str">
        <f>IF('Sample list'!$D800="","",CONCATENATE('Sample information'!B$16,"-",'Sample list'!$D800))</f>
        <v>YB-4209-BGENL2587-24</v>
      </c>
      <c r="C800" s="91" t="s">
        <v>1366</v>
      </c>
      <c r="D800" s="91" t="s">
        <v>1389</v>
      </c>
      <c r="E800" s="91" t="s">
        <v>118</v>
      </c>
      <c r="F800" s="82" t="s">
        <v>108</v>
      </c>
      <c r="G800" s="91">
        <v>4.25</v>
      </c>
      <c r="H800" s="91">
        <v>50.0</v>
      </c>
      <c r="I800" s="82"/>
      <c r="J800" s="82"/>
      <c r="K800" s="91" t="s">
        <v>174</v>
      </c>
      <c r="L800" s="90" t="str">
        <f t="array" ref="L800">IF('Sample list'!$I800="",CONCATENATE("Custom (",'Sample list'!$K800,")"),IF('Sample list'!$I800="No index","Custom (None)",INDEX(Index!$C$3:$V$230,MATCH('Sample list'!$J800,Index!$B$3:$B$230,0),MATCH('Sample list'!$I800,Index!$C$2:$V$2,0))))</f>
        <v>Custom (ATAGTCTCCG-ATGCTTCTAC)</v>
      </c>
      <c r="M800" s="84"/>
      <c r="N800" s="73" t="s">
        <v>110</v>
      </c>
      <c r="O800" s="84" t="s">
        <v>175</v>
      </c>
      <c r="P800" s="71">
        <f>IF('Sample list'!$D800="","",'Sample list'!$H800)</f>
        <v>50</v>
      </c>
      <c r="Q800" s="71">
        <f>IF('Sample list'!$D800="","",'Sample list'!$G800*'Sample list'!$H800)</f>
        <v>212.5</v>
      </c>
      <c r="R800" s="82" t="s">
        <v>1368</v>
      </c>
      <c r="S800" s="82" t="str">
        <f>IF('Sample list'!$D800="","",CONCATENATE('Sample information'!$B$16,"_",'Sample list'!$R800,"_org_",'Sample list'!$M800))</f>
        <v>YB-4209_PL9_org_</v>
      </c>
      <c r="T800" s="72" t="str">
        <f>IF('Sample list'!$M800="","",(CONCATENATE(20,LEFT('Sample list'!$M800,2),"-",(MID('Sample list'!$M800,3,2)),"-",(RIGHT('Sample list'!$M800,2)))))</f>
        <v/>
      </c>
      <c r="U800" s="72" t="str">
        <f>IF('Sample list'!$D800="","",IF('Sample information'!$B$22="","RML",'Sample information'!$B$22))</f>
        <v>NEBNext Ultra II Library Prep</v>
      </c>
      <c r="V800" s="72" t="s">
        <v>112</v>
      </c>
      <c r="W800" s="73"/>
      <c r="X800" s="73"/>
      <c r="Y800" s="72"/>
      <c r="Z800" s="72"/>
      <c r="AA800" s="94"/>
      <c r="AB800" s="72"/>
      <c r="AC800" s="93"/>
      <c r="AD800" s="72"/>
      <c r="AE800" s="72"/>
      <c r="AF800" s="73"/>
      <c r="AG800" s="16"/>
      <c r="AH800" s="16"/>
      <c r="AI800" s="16"/>
      <c r="AJ800" s="16"/>
      <c r="AK800" s="16"/>
      <c r="AL800" s="16"/>
      <c r="AM800" s="16"/>
      <c r="AN800" s="16"/>
      <c r="AO800" s="16"/>
      <c r="AP800" s="16"/>
      <c r="AQ800" s="16"/>
      <c r="AR800" s="16"/>
      <c r="AS800" s="16"/>
      <c r="AT800" s="16"/>
      <c r="AU800" s="16"/>
      <c r="AV800" s="16"/>
      <c r="AW800" s="16"/>
      <c r="AX800" s="16"/>
      <c r="AY800" s="16"/>
      <c r="AZ800" s="16"/>
    </row>
    <row r="801" ht="15.75" customHeight="1">
      <c r="A801" s="90" t="str">
        <f>IF('Sample list'!$D801="","",CONCATENATE('Sample information'!B$16," #1"," ",'Sample list'!$M801))</f>
        <v>YB-4209 #1 </v>
      </c>
      <c r="B801" s="90" t="str">
        <f>IF('Sample list'!$D801="","",CONCATENATE('Sample information'!B$16,"-",'Sample list'!$D801))</f>
        <v>YB-4209-BGENL2588-24</v>
      </c>
      <c r="C801" s="91" t="s">
        <v>1366</v>
      </c>
      <c r="D801" s="91" t="s">
        <v>1390</v>
      </c>
      <c r="E801" s="91" t="s">
        <v>118</v>
      </c>
      <c r="F801" s="82" t="s">
        <v>108</v>
      </c>
      <c r="G801" s="91">
        <v>4.25</v>
      </c>
      <c r="H801" s="91">
        <v>50.0</v>
      </c>
      <c r="I801" s="82"/>
      <c r="J801" s="82"/>
      <c r="K801" s="91" t="s">
        <v>177</v>
      </c>
      <c r="L801" s="90" t="str">
        <f t="array" ref="L801">IF('Sample list'!$I801="",CONCATENATE("Custom (",'Sample list'!$K801,")"),IF('Sample list'!$I801="No index","Custom (None)",INDEX(Index!$C$3:$V$230,MATCH('Sample list'!$J801,Index!$B$3:$B$230,0),MATCH('Sample list'!$I801,Index!$C$2:$V$2,0))))</f>
        <v>Custom (CTAACACCTT-TGTGCTGGTG)</v>
      </c>
      <c r="M801" s="84"/>
      <c r="N801" s="73" t="s">
        <v>110</v>
      </c>
      <c r="O801" s="84" t="s">
        <v>178</v>
      </c>
      <c r="P801" s="71">
        <f>IF('Sample list'!$D801="","",'Sample list'!$H801)</f>
        <v>50</v>
      </c>
      <c r="Q801" s="71">
        <f>IF('Sample list'!$D801="","",'Sample list'!$G801*'Sample list'!$H801)</f>
        <v>212.5</v>
      </c>
      <c r="R801" s="82" t="s">
        <v>1368</v>
      </c>
      <c r="S801" s="82" t="str">
        <f>IF('Sample list'!$D801="","",CONCATENATE('Sample information'!$B$16,"_",'Sample list'!$R801,"_org_",'Sample list'!$M801))</f>
        <v>YB-4209_PL9_org_</v>
      </c>
      <c r="T801" s="72" t="str">
        <f>IF('Sample list'!$M801="","",(CONCATENATE(20,LEFT('Sample list'!$M801,2),"-",(MID('Sample list'!$M801,3,2)),"-",(RIGHT('Sample list'!$M801,2)))))</f>
        <v/>
      </c>
      <c r="U801" s="72" t="str">
        <f>IF('Sample list'!$D801="","",IF('Sample information'!$B$22="","RML",'Sample information'!$B$22))</f>
        <v>NEBNext Ultra II Library Prep</v>
      </c>
      <c r="V801" s="72" t="s">
        <v>112</v>
      </c>
      <c r="W801" s="73"/>
      <c r="X801" s="73"/>
      <c r="Y801" s="72"/>
      <c r="Z801" s="72"/>
      <c r="AA801" s="94"/>
      <c r="AB801" s="72"/>
      <c r="AC801" s="93"/>
      <c r="AD801" s="72"/>
      <c r="AE801" s="72"/>
      <c r="AF801" s="73"/>
      <c r="AG801" s="16"/>
      <c r="AH801" s="16"/>
      <c r="AI801" s="16"/>
      <c r="AJ801" s="16"/>
      <c r="AK801" s="16"/>
      <c r="AL801" s="16"/>
      <c r="AM801" s="16"/>
      <c r="AN801" s="16"/>
      <c r="AO801" s="16"/>
      <c r="AP801" s="16"/>
      <c r="AQ801" s="16"/>
      <c r="AR801" s="16"/>
      <c r="AS801" s="16"/>
      <c r="AT801" s="16"/>
      <c r="AU801" s="16"/>
      <c r="AV801" s="16"/>
      <c r="AW801" s="16"/>
      <c r="AX801" s="16"/>
      <c r="AY801" s="16"/>
      <c r="AZ801" s="16"/>
    </row>
    <row r="802" ht="15.75" customHeight="1">
      <c r="A802" s="90" t="str">
        <f>IF('Sample list'!$D802="","",CONCATENATE('Sample information'!B$16," #1"," ",'Sample list'!$M802))</f>
        <v>YB-4209 #1 </v>
      </c>
      <c r="B802" s="90" t="str">
        <f>IF('Sample list'!$D802="","",CONCATENATE('Sample information'!B$16,"-",'Sample list'!$D802))</f>
        <v>YB-4209-BGENL2589-24</v>
      </c>
      <c r="C802" s="91" t="s">
        <v>1366</v>
      </c>
      <c r="D802" s="91" t="s">
        <v>1391</v>
      </c>
      <c r="E802" s="91" t="s">
        <v>118</v>
      </c>
      <c r="F802" s="82" t="s">
        <v>108</v>
      </c>
      <c r="G802" s="91">
        <v>4.25</v>
      </c>
      <c r="H802" s="91">
        <v>50.0</v>
      </c>
      <c r="I802" s="82"/>
      <c r="J802" s="82"/>
      <c r="K802" s="91" t="s">
        <v>180</v>
      </c>
      <c r="L802" s="90" t="str">
        <f t="array" ref="L802">IF('Sample list'!$I802="",CONCATENATE("Custom (",'Sample list'!$K802,")"),IF('Sample list'!$I802="No index","Custom (None)",INDEX(Index!$C$3:$V$230,MATCH('Sample list'!$J802,Index!$B$3:$B$230,0),MATCH('Sample list'!$I802,Index!$C$2:$V$2,0))))</f>
        <v>Custom (CTTCCATCGC-GCCGCAAGAT)</v>
      </c>
      <c r="M802" s="84"/>
      <c r="N802" s="73" t="s">
        <v>110</v>
      </c>
      <c r="O802" s="84" t="s">
        <v>181</v>
      </c>
      <c r="P802" s="71">
        <f>IF('Sample list'!$D802="","",'Sample list'!$H802)</f>
        <v>50</v>
      </c>
      <c r="Q802" s="71">
        <f>IF('Sample list'!$D802="","",'Sample list'!$G802*'Sample list'!$H802)</f>
        <v>212.5</v>
      </c>
      <c r="R802" s="82" t="s">
        <v>1368</v>
      </c>
      <c r="S802" s="82" t="str">
        <f>IF('Sample list'!$D802="","",CONCATENATE('Sample information'!$B$16,"_",'Sample list'!$R802,"_org_",'Sample list'!$M802))</f>
        <v>YB-4209_PL9_org_</v>
      </c>
      <c r="T802" s="72" t="str">
        <f>IF('Sample list'!$M802="","",(CONCATENATE(20,LEFT('Sample list'!$M802,2),"-",(MID('Sample list'!$M802,3,2)),"-",(RIGHT('Sample list'!$M802,2)))))</f>
        <v/>
      </c>
      <c r="U802" s="72" t="str">
        <f>IF('Sample list'!$D802="","",IF('Sample information'!$B$22="","RML",'Sample information'!$B$22))</f>
        <v>NEBNext Ultra II Library Prep</v>
      </c>
      <c r="V802" s="72" t="s">
        <v>112</v>
      </c>
      <c r="W802" s="73"/>
      <c r="X802" s="73"/>
      <c r="Y802" s="72"/>
      <c r="Z802" s="72"/>
      <c r="AA802" s="94"/>
      <c r="AB802" s="72"/>
      <c r="AC802" s="93"/>
      <c r="AD802" s="72"/>
      <c r="AE802" s="72"/>
      <c r="AF802" s="73"/>
      <c r="AG802" s="16"/>
      <c r="AH802" s="16"/>
      <c r="AI802" s="16"/>
      <c r="AJ802" s="16"/>
      <c r="AK802" s="16"/>
      <c r="AL802" s="16"/>
      <c r="AM802" s="16"/>
      <c r="AN802" s="16"/>
      <c r="AO802" s="16"/>
      <c r="AP802" s="16"/>
      <c r="AQ802" s="16"/>
      <c r="AR802" s="16"/>
      <c r="AS802" s="16"/>
      <c r="AT802" s="16"/>
      <c r="AU802" s="16"/>
      <c r="AV802" s="16"/>
      <c r="AW802" s="16"/>
      <c r="AX802" s="16"/>
      <c r="AY802" s="16"/>
      <c r="AZ802" s="16"/>
    </row>
    <row r="803" ht="15.75" customHeight="1">
      <c r="A803" s="90" t="str">
        <f>IF('Sample list'!$D803="","",CONCATENATE('Sample information'!B$16," #1"," ",'Sample list'!$M803))</f>
        <v>YB-4209 #1 </v>
      </c>
      <c r="B803" s="90" t="str">
        <f>IF('Sample list'!$D803="","",CONCATENATE('Sample information'!B$16,"-",'Sample list'!$D803))</f>
        <v>YB-4209-BGENL2590-24</v>
      </c>
      <c r="C803" s="91" t="s">
        <v>1366</v>
      </c>
      <c r="D803" s="91" t="s">
        <v>1392</v>
      </c>
      <c r="E803" s="91" t="s">
        <v>118</v>
      </c>
      <c r="F803" s="82" t="s">
        <v>108</v>
      </c>
      <c r="G803" s="91">
        <v>4.25</v>
      </c>
      <c r="H803" s="91">
        <v>50.0</v>
      </c>
      <c r="I803" s="82"/>
      <c r="J803" s="82"/>
      <c r="K803" s="91" t="s">
        <v>183</v>
      </c>
      <c r="L803" s="90" t="str">
        <f t="array" ref="L803">IF('Sample list'!$I803="",CONCATENATE("Custom (",'Sample list'!$K803,")"),IF('Sample list'!$I803="No index","Custom (None)",INDEX(Index!$C$3:$V$230,MATCH('Sample list'!$J803,Index!$B$3:$B$230,0),MATCH('Sample list'!$I803,Index!$C$2:$V$2,0))))</f>
        <v>Custom (ATGCGACCGT-GTACTCTCTA)</v>
      </c>
      <c r="M803" s="84"/>
      <c r="N803" s="73" t="s">
        <v>110</v>
      </c>
      <c r="O803" s="84" t="s">
        <v>184</v>
      </c>
      <c r="P803" s="71">
        <f>IF('Sample list'!$D803="","",'Sample list'!$H803)</f>
        <v>50</v>
      </c>
      <c r="Q803" s="71">
        <f>IF('Sample list'!$D803="","",'Sample list'!$G803*'Sample list'!$H803)</f>
        <v>212.5</v>
      </c>
      <c r="R803" s="82" t="s">
        <v>1368</v>
      </c>
      <c r="S803" s="82" t="str">
        <f>IF('Sample list'!$D803="","",CONCATENATE('Sample information'!$B$16,"_",'Sample list'!$R803,"_org_",'Sample list'!$M803))</f>
        <v>YB-4209_PL9_org_</v>
      </c>
      <c r="T803" s="72" t="str">
        <f>IF('Sample list'!$M803="","",(CONCATENATE(20,LEFT('Sample list'!$M803,2),"-",(MID('Sample list'!$M803,3,2)),"-",(RIGHT('Sample list'!$M803,2)))))</f>
        <v/>
      </c>
      <c r="U803" s="72" t="str">
        <f>IF('Sample list'!$D803="","",IF('Sample information'!$B$22="","RML",'Sample information'!$B$22))</f>
        <v>NEBNext Ultra II Library Prep</v>
      </c>
      <c r="V803" s="72" t="s">
        <v>112</v>
      </c>
      <c r="W803" s="73"/>
      <c r="X803" s="73"/>
      <c r="Y803" s="72"/>
      <c r="Z803" s="72"/>
      <c r="AA803" s="94"/>
      <c r="AB803" s="72"/>
      <c r="AC803" s="93"/>
      <c r="AD803" s="72"/>
      <c r="AE803" s="72"/>
      <c r="AF803" s="73"/>
      <c r="AG803" s="16"/>
      <c r="AH803" s="16"/>
      <c r="AI803" s="16"/>
      <c r="AJ803" s="16"/>
      <c r="AK803" s="16"/>
      <c r="AL803" s="16"/>
      <c r="AM803" s="16"/>
      <c r="AN803" s="16"/>
      <c r="AO803" s="16"/>
      <c r="AP803" s="16"/>
      <c r="AQ803" s="16"/>
      <c r="AR803" s="16"/>
      <c r="AS803" s="16"/>
      <c r="AT803" s="16"/>
      <c r="AU803" s="16"/>
      <c r="AV803" s="16"/>
      <c r="AW803" s="16"/>
      <c r="AX803" s="16"/>
      <c r="AY803" s="16"/>
      <c r="AZ803" s="16"/>
    </row>
    <row r="804" ht="15.75" customHeight="1">
      <c r="A804" s="90" t="str">
        <f>IF('Sample list'!$D804="","",CONCATENATE('Sample information'!B$16," #1"," ",'Sample list'!$M804))</f>
        <v>YB-4209 #1 </v>
      </c>
      <c r="B804" s="90" t="str">
        <f>IF('Sample list'!$D804="","",CONCATENATE('Sample information'!B$16,"-",'Sample list'!$D804))</f>
        <v>YB-4209-BGENL2591-24</v>
      </c>
      <c r="C804" s="91" t="s">
        <v>1366</v>
      </c>
      <c r="D804" s="91" t="s">
        <v>1393</v>
      </c>
      <c r="E804" s="91" t="s">
        <v>118</v>
      </c>
      <c r="F804" s="82" t="s">
        <v>108</v>
      </c>
      <c r="G804" s="91">
        <v>4.25</v>
      </c>
      <c r="H804" s="91">
        <v>50.0</v>
      </c>
      <c r="I804" s="82"/>
      <c r="J804" s="82"/>
      <c r="K804" s="91" t="s">
        <v>186</v>
      </c>
      <c r="L804" s="90" t="str">
        <f t="array" ref="L804">IF('Sample list'!$I804="",CONCATENATE("Custom (",'Sample list'!$K804,")"),IF('Sample list'!$I804="No index","Custom (None)",INDEX(Index!$C$3:$V$230,MATCH('Sample list'!$J804,Index!$B$3:$B$230,0),MATCH('Sample list'!$I804,Index!$C$2:$V$2,0))))</f>
        <v>Custom (CCGTGTGTAA-AACTCCGAGA)</v>
      </c>
      <c r="M804" s="84"/>
      <c r="N804" s="73" t="s">
        <v>110</v>
      </c>
      <c r="O804" s="84" t="s">
        <v>187</v>
      </c>
      <c r="P804" s="71">
        <f>IF('Sample list'!$D804="","",'Sample list'!$H804)</f>
        <v>50</v>
      </c>
      <c r="Q804" s="71">
        <f>IF('Sample list'!$D804="","",'Sample list'!$G804*'Sample list'!$H804)</f>
        <v>212.5</v>
      </c>
      <c r="R804" s="82" t="s">
        <v>1368</v>
      </c>
      <c r="S804" s="82" t="str">
        <f>IF('Sample list'!$D804="","",CONCATENATE('Sample information'!$B$16,"_",'Sample list'!$R804,"_org_",'Sample list'!$M804))</f>
        <v>YB-4209_PL9_org_</v>
      </c>
      <c r="T804" s="72" t="str">
        <f>IF('Sample list'!$M804="","",(CONCATENATE(20,LEFT('Sample list'!$M804,2),"-",(MID('Sample list'!$M804,3,2)),"-",(RIGHT('Sample list'!$M804,2)))))</f>
        <v/>
      </c>
      <c r="U804" s="72" t="str">
        <f>IF('Sample list'!$D804="","",IF('Sample information'!$B$22="","RML",'Sample information'!$B$22))</f>
        <v>NEBNext Ultra II Library Prep</v>
      </c>
      <c r="V804" s="72" t="s">
        <v>112</v>
      </c>
      <c r="W804" s="73"/>
      <c r="X804" s="73"/>
      <c r="Y804" s="72"/>
      <c r="Z804" s="72"/>
      <c r="AA804" s="94"/>
      <c r="AB804" s="72"/>
      <c r="AC804" s="93"/>
      <c r="AD804" s="72"/>
      <c r="AE804" s="72"/>
      <c r="AF804" s="73"/>
      <c r="AG804" s="16"/>
      <c r="AH804" s="16"/>
      <c r="AI804" s="16"/>
      <c r="AJ804" s="16"/>
      <c r="AK804" s="16"/>
      <c r="AL804" s="16"/>
      <c r="AM804" s="16"/>
      <c r="AN804" s="16"/>
      <c r="AO804" s="16"/>
      <c r="AP804" s="16"/>
      <c r="AQ804" s="16"/>
      <c r="AR804" s="16"/>
      <c r="AS804" s="16"/>
      <c r="AT804" s="16"/>
      <c r="AU804" s="16"/>
      <c r="AV804" s="16"/>
      <c r="AW804" s="16"/>
      <c r="AX804" s="16"/>
      <c r="AY804" s="16"/>
      <c r="AZ804" s="16"/>
    </row>
    <row r="805" ht="15.75" customHeight="1">
      <c r="A805" s="90" t="str">
        <f>IF('Sample list'!$D805="","",CONCATENATE('Sample information'!B$16," #1"," ",'Sample list'!$M805))</f>
        <v>YB-4209 #1 </v>
      </c>
      <c r="B805" s="90" t="str">
        <f>IF('Sample list'!$D805="","",CONCATENATE('Sample information'!B$16,"-",'Sample list'!$D805))</f>
        <v>YB-4209-BGENL2592-24</v>
      </c>
      <c r="C805" s="91" t="s">
        <v>1366</v>
      </c>
      <c r="D805" s="91" t="s">
        <v>1394</v>
      </c>
      <c r="E805" s="91" t="s">
        <v>118</v>
      </c>
      <c r="F805" s="82" t="s">
        <v>108</v>
      </c>
      <c r="G805" s="91">
        <v>4.25</v>
      </c>
      <c r="H805" s="91">
        <v>50.0</v>
      </c>
      <c r="I805" s="82"/>
      <c r="J805" s="82"/>
      <c r="K805" s="91" t="s">
        <v>189</v>
      </c>
      <c r="L805" s="90" t="str">
        <f t="array" ref="L805">IF('Sample list'!$I805="",CONCATENATE("Custom (",'Sample list'!$K805,")"),IF('Sample list'!$I805="No index","Custom (None)",INDEX(Index!$C$3:$V$230,MATCH('Sample list'!$J805,Index!$B$3:$B$230,0),MATCH('Sample list'!$I805,Index!$C$2:$V$2,0))))</f>
        <v>Custom (TCTAATCTCG-CTAATCGCGG)</v>
      </c>
      <c r="M805" s="84"/>
      <c r="N805" s="73" t="s">
        <v>110</v>
      </c>
      <c r="O805" s="84" t="s">
        <v>190</v>
      </c>
      <c r="P805" s="71">
        <f>IF('Sample list'!$D805="","",'Sample list'!$H805)</f>
        <v>50</v>
      </c>
      <c r="Q805" s="71">
        <f>IF('Sample list'!$D805="","",'Sample list'!$G805*'Sample list'!$H805)</f>
        <v>212.5</v>
      </c>
      <c r="R805" s="82" t="s">
        <v>1368</v>
      </c>
      <c r="S805" s="82" t="str">
        <f>IF('Sample list'!$D805="","",CONCATENATE('Sample information'!$B$16,"_",'Sample list'!$R805,"_org_",'Sample list'!$M805))</f>
        <v>YB-4209_PL9_org_</v>
      </c>
      <c r="T805" s="72" t="str">
        <f>IF('Sample list'!$M805="","",(CONCATENATE(20,LEFT('Sample list'!$M805,2),"-",(MID('Sample list'!$M805,3,2)),"-",(RIGHT('Sample list'!$M805,2)))))</f>
        <v/>
      </c>
      <c r="U805" s="72" t="str">
        <f>IF('Sample list'!$D805="","",IF('Sample information'!$B$22="","RML",'Sample information'!$B$22))</f>
        <v>NEBNext Ultra II Library Prep</v>
      </c>
      <c r="V805" s="72" t="s">
        <v>112</v>
      </c>
      <c r="W805" s="73"/>
      <c r="X805" s="73"/>
      <c r="Y805" s="72"/>
      <c r="Z805" s="72"/>
      <c r="AA805" s="94"/>
      <c r="AB805" s="72"/>
      <c r="AC805" s="93"/>
      <c r="AD805" s="72"/>
      <c r="AE805" s="72"/>
      <c r="AF805" s="73"/>
      <c r="AG805" s="16"/>
      <c r="AH805" s="16"/>
      <c r="AI805" s="16"/>
      <c r="AJ805" s="16"/>
      <c r="AK805" s="16"/>
      <c r="AL805" s="16"/>
      <c r="AM805" s="16"/>
      <c r="AN805" s="16"/>
      <c r="AO805" s="16"/>
      <c r="AP805" s="16"/>
      <c r="AQ805" s="16"/>
      <c r="AR805" s="16"/>
      <c r="AS805" s="16"/>
      <c r="AT805" s="16"/>
      <c r="AU805" s="16"/>
      <c r="AV805" s="16"/>
      <c r="AW805" s="16"/>
      <c r="AX805" s="16"/>
      <c r="AY805" s="16"/>
      <c r="AZ805" s="16"/>
    </row>
    <row r="806" ht="15.75" customHeight="1">
      <c r="A806" s="90" t="str">
        <f>IF('Sample list'!$D806="","",CONCATENATE('Sample information'!B$16," #1"," ",'Sample list'!$M806))</f>
        <v>YB-4209 #1 </v>
      </c>
      <c r="B806" s="90" t="str">
        <f>IF('Sample list'!$D806="","",CONCATENATE('Sample information'!B$16,"-",'Sample list'!$D806))</f>
        <v>YB-4209-BGENL2593-24</v>
      </c>
      <c r="C806" s="91" t="s">
        <v>1366</v>
      </c>
      <c r="D806" s="91" t="s">
        <v>1395</v>
      </c>
      <c r="E806" s="91" t="s">
        <v>118</v>
      </c>
      <c r="F806" s="82" t="s">
        <v>108</v>
      </c>
      <c r="G806" s="91">
        <v>4.25</v>
      </c>
      <c r="H806" s="91">
        <v>50.0</v>
      </c>
      <c r="I806" s="82"/>
      <c r="J806" s="82"/>
      <c r="K806" s="91" t="s">
        <v>192</v>
      </c>
      <c r="L806" s="90" t="str">
        <f t="array" ref="L806">IF('Sample list'!$I806="",CONCATENATE("Custom (",'Sample list'!$K806,")"),IF('Sample list'!$I806="No index","Custom (None)",INDEX(Index!$C$3:$V$230,MATCH('Sample list'!$J806,Index!$B$3:$B$230,0),MATCH('Sample list'!$I806,Index!$C$2:$V$2,0))))</f>
        <v>Custom (TCGATCCTTG-GCAGACACAA)</v>
      </c>
      <c r="M806" s="84"/>
      <c r="N806" s="73" t="s">
        <v>110</v>
      </c>
      <c r="O806" s="84" t="s">
        <v>193</v>
      </c>
      <c r="P806" s="71">
        <f>IF('Sample list'!$D806="","",'Sample list'!$H806)</f>
        <v>50</v>
      </c>
      <c r="Q806" s="71">
        <f>IF('Sample list'!$D806="","",'Sample list'!$G806*'Sample list'!$H806)</f>
        <v>212.5</v>
      </c>
      <c r="R806" s="82" t="s">
        <v>1368</v>
      </c>
      <c r="S806" s="82" t="str">
        <f>IF('Sample list'!$D806="","",CONCATENATE('Sample information'!$B$16,"_",'Sample list'!$R806,"_org_",'Sample list'!$M806))</f>
        <v>YB-4209_PL9_org_</v>
      </c>
      <c r="T806" s="72" t="str">
        <f>IF('Sample list'!$M806="","",(CONCATENATE(20,LEFT('Sample list'!$M806,2),"-",(MID('Sample list'!$M806,3,2)),"-",(RIGHT('Sample list'!$M806,2)))))</f>
        <v/>
      </c>
      <c r="U806" s="72" t="str">
        <f>IF('Sample list'!$D806="","",IF('Sample information'!$B$22="","RML",'Sample information'!$B$22))</f>
        <v>NEBNext Ultra II Library Prep</v>
      </c>
      <c r="V806" s="72" t="s">
        <v>112</v>
      </c>
      <c r="W806" s="73"/>
      <c r="X806" s="73"/>
      <c r="Y806" s="72"/>
      <c r="Z806" s="72"/>
      <c r="AA806" s="94"/>
      <c r="AB806" s="72"/>
      <c r="AC806" s="93"/>
      <c r="AD806" s="72"/>
      <c r="AE806" s="72"/>
      <c r="AF806" s="73"/>
      <c r="AG806" s="16"/>
      <c r="AH806" s="16"/>
      <c r="AI806" s="16"/>
      <c r="AJ806" s="16"/>
      <c r="AK806" s="16"/>
      <c r="AL806" s="16"/>
      <c r="AM806" s="16"/>
      <c r="AN806" s="16"/>
      <c r="AO806" s="16"/>
      <c r="AP806" s="16"/>
      <c r="AQ806" s="16"/>
      <c r="AR806" s="16"/>
      <c r="AS806" s="16"/>
      <c r="AT806" s="16"/>
      <c r="AU806" s="16"/>
      <c r="AV806" s="16"/>
      <c r="AW806" s="16"/>
      <c r="AX806" s="16"/>
      <c r="AY806" s="16"/>
      <c r="AZ806" s="16"/>
    </row>
    <row r="807" ht="15.75" customHeight="1">
      <c r="A807" s="90" t="str">
        <f>IF('Sample list'!$D807="","",CONCATENATE('Sample information'!B$16," #1"," ",'Sample list'!$M807))</f>
        <v>YB-4209 #1 </v>
      </c>
      <c r="B807" s="90" t="str">
        <f>IF('Sample list'!$D807="","",CONCATENATE('Sample information'!B$16,"-",'Sample list'!$D807))</f>
        <v>YB-4209-BGENL2594-24</v>
      </c>
      <c r="C807" s="91" t="s">
        <v>1366</v>
      </c>
      <c r="D807" s="91" t="s">
        <v>1396</v>
      </c>
      <c r="E807" s="91" t="s">
        <v>118</v>
      </c>
      <c r="F807" s="82" t="s">
        <v>108</v>
      </c>
      <c r="G807" s="91">
        <v>4.25</v>
      </c>
      <c r="H807" s="91">
        <v>50.0</v>
      </c>
      <c r="I807" s="82"/>
      <c r="J807" s="82"/>
      <c r="K807" s="91" t="s">
        <v>195</v>
      </c>
      <c r="L807" s="90" t="str">
        <f t="array" ref="L807">IF('Sample list'!$I807="",CONCATENATE("Custom (",'Sample list'!$K807,")"),IF('Sample list'!$I807="No index","Custom (None)",INDEX(Index!$C$3:$V$230,MATCH('Sample list'!$J807,Index!$B$3:$B$230,0),MATCH('Sample list'!$I807,Index!$C$2:$V$2,0))))</f>
        <v>Custom (TGTGTGTTGT-CATCGGCACT)</v>
      </c>
      <c r="M807" s="84"/>
      <c r="N807" s="73" t="s">
        <v>110</v>
      </c>
      <c r="O807" s="84" t="s">
        <v>196</v>
      </c>
      <c r="P807" s="71">
        <f>IF('Sample list'!$D807="","",'Sample list'!$H807)</f>
        <v>50</v>
      </c>
      <c r="Q807" s="71">
        <f>IF('Sample list'!$D807="","",'Sample list'!$G807*'Sample list'!$H807)</f>
        <v>212.5</v>
      </c>
      <c r="R807" s="82" t="s">
        <v>1368</v>
      </c>
      <c r="S807" s="82" t="str">
        <f>IF('Sample list'!$D807="","",CONCATENATE('Sample information'!$B$16,"_",'Sample list'!$R807,"_org_",'Sample list'!$M807))</f>
        <v>YB-4209_PL9_org_</v>
      </c>
      <c r="T807" s="72" t="str">
        <f>IF('Sample list'!$M807="","",(CONCATENATE(20,LEFT('Sample list'!$M807,2),"-",(MID('Sample list'!$M807,3,2)),"-",(RIGHT('Sample list'!$M807,2)))))</f>
        <v/>
      </c>
      <c r="U807" s="72" t="str">
        <f>IF('Sample list'!$D807="","",IF('Sample information'!$B$22="","RML",'Sample information'!$B$22))</f>
        <v>NEBNext Ultra II Library Prep</v>
      </c>
      <c r="V807" s="72" t="s">
        <v>112</v>
      </c>
      <c r="W807" s="73"/>
      <c r="X807" s="73"/>
      <c r="Y807" s="72"/>
      <c r="Z807" s="72"/>
      <c r="AA807" s="94"/>
      <c r="AB807" s="72"/>
      <c r="AC807" s="93"/>
      <c r="AD807" s="72"/>
      <c r="AE807" s="72"/>
      <c r="AF807" s="73"/>
      <c r="AG807" s="16"/>
      <c r="AH807" s="16"/>
      <c r="AI807" s="16"/>
      <c r="AJ807" s="16"/>
      <c r="AK807" s="16"/>
      <c r="AL807" s="16"/>
      <c r="AM807" s="16"/>
      <c r="AN807" s="16"/>
      <c r="AO807" s="16"/>
      <c r="AP807" s="16"/>
      <c r="AQ807" s="16"/>
      <c r="AR807" s="16"/>
      <c r="AS807" s="16"/>
      <c r="AT807" s="16"/>
      <c r="AU807" s="16"/>
      <c r="AV807" s="16"/>
      <c r="AW807" s="16"/>
      <c r="AX807" s="16"/>
      <c r="AY807" s="16"/>
      <c r="AZ807" s="16"/>
    </row>
    <row r="808" ht="15.75" customHeight="1">
      <c r="A808" s="90" t="str">
        <f>IF('Sample list'!$D808="","",CONCATENATE('Sample information'!B$16," #1"," ",'Sample list'!$M808))</f>
        <v>YB-4209 #1 </v>
      </c>
      <c r="B808" s="90" t="str">
        <f>IF('Sample list'!$D808="","",CONCATENATE('Sample information'!B$16,"-",'Sample list'!$D808))</f>
        <v>YB-4209-BGENL2595-24</v>
      </c>
      <c r="C808" s="91" t="s">
        <v>1366</v>
      </c>
      <c r="D808" s="91" t="s">
        <v>1397</v>
      </c>
      <c r="E808" s="91" t="s">
        <v>118</v>
      </c>
      <c r="F808" s="82" t="s">
        <v>108</v>
      </c>
      <c r="G808" s="91">
        <v>4.25</v>
      </c>
      <c r="H808" s="91">
        <v>50.0</v>
      </c>
      <c r="I808" s="82"/>
      <c r="J808" s="82"/>
      <c r="K808" s="91" t="s">
        <v>198</v>
      </c>
      <c r="L808" s="90" t="str">
        <f t="array" ref="L808">IF('Sample list'!$I808="",CONCATENATE("Custom (",'Sample list'!$K808,")"),IF('Sample list'!$I808="No index","Custom (None)",INDEX(Index!$C$3:$V$230,MATCH('Sample list'!$J808,Index!$B$3:$B$230,0),MATCH('Sample list'!$I808,Index!$C$2:$V$2,0))))</f>
        <v>Custom (GCGAGCTCTT-CCAATAGATC)</v>
      </c>
      <c r="M808" s="84"/>
      <c r="N808" s="73" t="s">
        <v>110</v>
      </c>
      <c r="O808" s="84" t="s">
        <v>199</v>
      </c>
      <c r="P808" s="71">
        <f>IF('Sample list'!$D808="","",'Sample list'!$H808)</f>
        <v>50</v>
      </c>
      <c r="Q808" s="71">
        <f>IF('Sample list'!$D808="","",'Sample list'!$G808*'Sample list'!$H808)</f>
        <v>212.5</v>
      </c>
      <c r="R808" s="82" t="s">
        <v>1368</v>
      </c>
      <c r="S808" s="82" t="str">
        <f>IF('Sample list'!$D808="","",CONCATENATE('Sample information'!$B$16,"_",'Sample list'!$R808,"_org_",'Sample list'!$M808))</f>
        <v>YB-4209_PL9_org_</v>
      </c>
      <c r="T808" s="72" t="str">
        <f>IF('Sample list'!$M808="","",(CONCATENATE(20,LEFT('Sample list'!$M808,2),"-",(MID('Sample list'!$M808,3,2)),"-",(RIGHT('Sample list'!$M808,2)))))</f>
        <v/>
      </c>
      <c r="U808" s="72" t="str">
        <f>IF('Sample list'!$D808="","",IF('Sample information'!$B$22="","RML",'Sample information'!$B$22))</f>
        <v>NEBNext Ultra II Library Prep</v>
      </c>
      <c r="V808" s="72" t="s">
        <v>112</v>
      </c>
      <c r="W808" s="73"/>
      <c r="X808" s="73"/>
      <c r="Y808" s="72"/>
      <c r="Z808" s="72"/>
      <c r="AA808" s="94"/>
      <c r="AB808" s="72"/>
      <c r="AC808" s="93"/>
      <c r="AD808" s="72"/>
      <c r="AE808" s="72"/>
      <c r="AF808" s="73"/>
      <c r="AG808" s="16"/>
      <c r="AH808" s="16"/>
      <c r="AI808" s="16"/>
      <c r="AJ808" s="16"/>
      <c r="AK808" s="16"/>
      <c r="AL808" s="16"/>
      <c r="AM808" s="16"/>
      <c r="AN808" s="16"/>
      <c r="AO808" s="16"/>
      <c r="AP808" s="16"/>
      <c r="AQ808" s="16"/>
      <c r="AR808" s="16"/>
      <c r="AS808" s="16"/>
      <c r="AT808" s="16"/>
      <c r="AU808" s="16"/>
      <c r="AV808" s="16"/>
      <c r="AW808" s="16"/>
      <c r="AX808" s="16"/>
      <c r="AY808" s="16"/>
      <c r="AZ808" s="16"/>
    </row>
    <row r="809" ht="15.75" customHeight="1">
      <c r="A809" s="90" t="str">
        <f>IF('Sample list'!$D809="","",CONCATENATE('Sample information'!B$16," #1"," ",'Sample list'!$M809))</f>
        <v>YB-4209 #1 </v>
      </c>
      <c r="B809" s="90" t="str">
        <f>IF('Sample list'!$D809="","",CONCATENATE('Sample information'!B$16,"-",'Sample list'!$D809))</f>
        <v>YB-4209-BGENL2596-24</v>
      </c>
      <c r="C809" s="91" t="s">
        <v>1366</v>
      </c>
      <c r="D809" s="91" t="s">
        <v>1398</v>
      </c>
      <c r="E809" s="91" t="s">
        <v>118</v>
      </c>
      <c r="F809" s="82" t="s">
        <v>108</v>
      </c>
      <c r="G809" s="91">
        <v>4.25</v>
      </c>
      <c r="H809" s="91">
        <v>50.0</v>
      </c>
      <c r="I809" s="82"/>
      <c r="J809" s="82"/>
      <c r="K809" s="91" t="s">
        <v>201</v>
      </c>
      <c r="L809" s="90" t="str">
        <f t="array" ref="L809">IF('Sample list'!$I809="",CONCATENATE("Custom (",'Sample list'!$K809,")"),IF('Sample list'!$I809="No index","Custom (None)",INDEX(Index!$C$3:$V$230,MATCH('Sample list'!$J809,Index!$B$3:$B$230,0),MATCH('Sample list'!$I809,Index!$C$2:$V$2,0))))</f>
        <v>Custom (ACGCCTCTGT-GACATATCGG)</v>
      </c>
      <c r="M809" s="84"/>
      <c r="N809" s="73" t="s">
        <v>110</v>
      </c>
      <c r="O809" s="84" t="s">
        <v>202</v>
      </c>
      <c r="P809" s="71">
        <f>IF('Sample list'!$D809="","",'Sample list'!$H809)</f>
        <v>50</v>
      </c>
      <c r="Q809" s="71">
        <f>IF('Sample list'!$D809="","",'Sample list'!$G809*'Sample list'!$H809)</f>
        <v>212.5</v>
      </c>
      <c r="R809" s="82" t="s">
        <v>1368</v>
      </c>
      <c r="S809" s="82" t="str">
        <f>IF('Sample list'!$D809="","",CONCATENATE('Sample information'!$B$16,"_",'Sample list'!$R809,"_org_",'Sample list'!$M809))</f>
        <v>YB-4209_PL9_org_</v>
      </c>
      <c r="T809" s="72" t="str">
        <f>IF('Sample list'!$M809="","",(CONCATENATE(20,LEFT('Sample list'!$M809,2),"-",(MID('Sample list'!$M809,3,2)),"-",(RIGHT('Sample list'!$M809,2)))))</f>
        <v/>
      </c>
      <c r="U809" s="72" t="str">
        <f>IF('Sample list'!$D809="","",IF('Sample information'!$B$22="","RML",'Sample information'!$B$22))</f>
        <v>NEBNext Ultra II Library Prep</v>
      </c>
      <c r="V809" s="72" t="s">
        <v>112</v>
      </c>
      <c r="W809" s="73"/>
      <c r="X809" s="73"/>
      <c r="Y809" s="72"/>
      <c r="Z809" s="72"/>
      <c r="AA809" s="94"/>
      <c r="AB809" s="72"/>
      <c r="AC809" s="93"/>
      <c r="AD809" s="72"/>
      <c r="AE809" s="72"/>
      <c r="AF809" s="73"/>
      <c r="AG809" s="16"/>
      <c r="AH809" s="16"/>
      <c r="AI809" s="16"/>
      <c r="AJ809" s="16"/>
      <c r="AK809" s="16"/>
      <c r="AL809" s="16"/>
      <c r="AM809" s="16"/>
      <c r="AN809" s="16"/>
      <c r="AO809" s="16"/>
      <c r="AP809" s="16"/>
      <c r="AQ809" s="16"/>
      <c r="AR809" s="16"/>
      <c r="AS809" s="16"/>
      <c r="AT809" s="16"/>
      <c r="AU809" s="16"/>
      <c r="AV809" s="16"/>
      <c r="AW809" s="16"/>
      <c r="AX809" s="16"/>
      <c r="AY809" s="16"/>
      <c r="AZ809" s="16"/>
    </row>
    <row r="810" ht="15.75" customHeight="1">
      <c r="A810" s="90" t="str">
        <f>IF('Sample list'!$D810="","",CONCATENATE('Sample information'!B$16," #1"," ",'Sample list'!$M810))</f>
        <v>YB-4209 #1 </v>
      </c>
      <c r="B810" s="90" t="str">
        <f>IF('Sample list'!$D810="","",CONCATENATE('Sample information'!B$16,"-",'Sample list'!$D810))</f>
        <v>YB-4209-BGENL2597-24</v>
      </c>
      <c r="C810" s="91" t="s">
        <v>1366</v>
      </c>
      <c r="D810" s="91" t="s">
        <v>1399</v>
      </c>
      <c r="E810" s="91" t="s">
        <v>118</v>
      </c>
      <c r="F810" s="82" t="s">
        <v>108</v>
      </c>
      <c r="G810" s="91">
        <v>4.25</v>
      </c>
      <c r="H810" s="91">
        <v>50.0</v>
      </c>
      <c r="I810" s="82"/>
      <c r="J810" s="82"/>
      <c r="K810" s="91" t="s">
        <v>204</v>
      </c>
      <c r="L810" s="90" t="str">
        <f t="array" ref="L810">IF('Sample list'!$I810="",CONCATENATE("Custom (",'Sample list'!$K810,")"),IF('Sample list'!$I810="No index","Custom (None)",INDEX(Index!$C$3:$V$230,MATCH('Sample list'!$J810,Index!$B$3:$B$230,0),MATCH('Sample list'!$I810,Index!$C$2:$V$2,0))))</f>
        <v>Custom (CCGTACAGTT-CTCCAATATG)</v>
      </c>
      <c r="M810" s="84"/>
      <c r="N810" s="73" t="s">
        <v>110</v>
      </c>
      <c r="O810" s="84" t="s">
        <v>205</v>
      </c>
      <c r="P810" s="71">
        <f>IF('Sample list'!$D810="","",'Sample list'!$H810)</f>
        <v>50</v>
      </c>
      <c r="Q810" s="71">
        <f>IF('Sample list'!$D810="","",'Sample list'!$G810*'Sample list'!$H810)</f>
        <v>212.5</v>
      </c>
      <c r="R810" s="82" t="s">
        <v>1368</v>
      </c>
      <c r="S810" s="82" t="str">
        <f>IF('Sample list'!$D810="","",CONCATENATE('Sample information'!$B$16,"_",'Sample list'!$R810,"_org_",'Sample list'!$M810))</f>
        <v>YB-4209_PL9_org_</v>
      </c>
      <c r="T810" s="72" t="str">
        <f>IF('Sample list'!$M810="","",(CONCATENATE(20,LEFT('Sample list'!$M810,2),"-",(MID('Sample list'!$M810,3,2)),"-",(RIGHT('Sample list'!$M810,2)))))</f>
        <v/>
      </c>
      <c r="U810" s="72" t="str">
        <f>IF('Sample list'!$D810="","",IF('Sample information'!$B$22="","RML",'Sample information'!$B$22))</f>
        <v>NEBNext Ultra II Library Prep</v>
      </c>
      <c r="V810" s="72" t="s">
        <v>112</v>
      </c>
      <c r="W810" s="73"/>
      <c r="X810" s="73"/>
      <c r="Y810" s="72"/>
      <c r="Z810" s="72"/>
      <c r="AA810" s="94"/>
      <c r="AB810" s="72"/>
      <c r="AC810" s="93"/>
      <c r="AD810" s="72"/>
      <c r="AE810" s="72"/>
      <c r="AF810" s="73"/>
      <c r="AG810" s="16"/>
      <c r="AH810" s="16"/>
      <c r="AI810" s="16"/>
      <c r="AJ810" s="16"/>
      <c r="AK810" s="16"/>
      <c r="AL810" s="16"/>
      <c r="AM810" s="16"/>
      <c r="AN810" s="16"/>
      <c r="AO810" s="16"/>
      <c r="AP810" s="16"/>
      <c r="AQ810" s="16"/>
      <c r="AR810" s="16"/>
      <c r="AS810" s="16"/>
      <c r="AT810" s="16"/>
      <c r="AU810" s="16"/>
      <c r="AV810" s="16"/>
      <c r="AW810" s="16"/>
      <c r="AX810" s="16"/>
      <c r="AY810" s="16"/>
      <c r="AZ810" s="16"/>
    </row>
    <row r="811" ht="15.75" customHeight="1">
      <c r="A811" s="90" t="str">
        <f>IF('Sample list'!$D811="","",CONCATENATE('Sample information'!B$16," #1"," ",'Sample list'!$M811))</f>
        <v>YB-4209 #1 </v>
      </c>
      <c r="B811" s="90" t="str">
        <f>IF('Sample list'!$D811="","",CONCATENATE('Sample information'!B$16,"-",'Sample list'!$D811))</f>
        <v>YB-4209-BGENL2598-24</v>
      </c>
      <c r="C811" s="91" t="s">
        <v>1366</v>
      </c>
      <c r="D811" s="91" t="s">
        <v>1400</v>
      </c>
      <c r="E811" s="91" t="s">
        <v>118</v>
      </c>
      <c r="F811" s="82" t="s">
        <v>108</v>
      </c>
      <c r="G811" s="91">
        <v>4.25</v>
      </c>
      <c r="H811" s="91">
        <v>50.0</v>
      </c>
      <c r="I811" s="82"/>
      <c r="J811" s="82"/>
      <c r="K811" s="91" t="s">
        <v>207</v>
      </c>
      <c r="L811" s="90" t="str">
        <f t="array" ref="L811">IF('Sample list'!$I811="",CONCATENATE("Custom (",'Sample list'!$K811,")"),IF('Sample list'!$I811="No index","Custom (None)",INDEX(Index!$C$3:$V$230,MATCH('Sample list'!$J811,Index!$B$3:$B$230,0),MATCH('Sample list'!$I811,Index!$C$2:$V$2,0))))</f>
        <v>Custom (CCTACTTCGC-ACCATTGTGT)</v>
      </c>
      <c r="M811" s="84"/>
      <c r="N811" s="73" t="s">
        <v>110</v>
      </c>
      <c r="O811" s="84" t="s">
        <v>208</v>
      </c>
      <c r="P811" s="71">
        <f>IF('Sample list'!$D811="","",'Sample list'!$H811)</f>
        <v>50</v>
      </c>
      <c r="Q811" s="71">
        <f>IF('Sample list'!$D811="","",'Sample list'!$G811*'Sample list'!$H811)</f>
        <v>212.5</v>
      </c>
      <c r="R811" s="82" t="s">
        <v>1368</v>
      </c>
      <c r="S811" s="82" t="str">
        <f>IF('Sample list'!$D811="","",CONCATENATE('Sample information'!$B$16,"_",'Sample list'!$R811,"_org_",'Sample list'!$M811))</f>
        <v>YB-4209_PL9_org_</v>
      </c>
      <c r="T811" s="72" t="str">
        <f>IF('Sample list'!$M811="","",(CONCATENATE(20,LEFT('Sample list'!$M811,2),"-",(MID('Sample list'!$M811,3,2)),"-",(RIGHT('Sample list'!$M811,2)))))</f>
        <v/>
      </c>
      <c r="U811" s="72" t="str">
        <f>IF('Sample list'!$D811="","",IF('Sample information'!$B$22="","RML",'Sample information'!$B$22))</f>
        <v>NEBNext Ultra II Library Prep</v>
      </c>
      <c r="V811" s="72" t="s">
        <v>112</v>
      </c>
      <c r="W811" s="73"/>
      <c r="X811" s="73"/>
      <c r="Y811" s="72"/>
      <c r="Z811" s="72"/>
      <c r="AA811" s="94"/>
      <c r="AB811" s="72"/>
      <c r="AC811" s="93"/>
      <c r="AD811" s="72"/>
      <c r="AE811" s="72"/>
      <c r="AF811" s="73"/>
      <c r="AG811" s="16"/>
      <c r="AH811" s="16"/>
      <c r="AI811" s="16"/>
      <c r="AJ811" s="16"/>
      <c r="AK811" s="16"/>
      <c r="AL811" s="16"/>
      <c r="AM811" s="16"/>
      <c r="AN811" s="16"/>
      <c r="AO811" s="16"/>
      <c r="AP811" s="16"/>
      <c r="AQ811" s="16"/>
      <c r="AR811" s="16"/>
      <c r="AS811" s="16"/>
      <c r="AT811" s="16"/>
      <c r="AU811" s="16"/>
      <c r="AV811" s="16"/>
      <c r="AW811" s="16"/>
      <c r="AX811" s="16"/>
      <c r="AY811" s="16"/>
      <c r="AZ811" s="16"/>
    </row>
    <row r="812" ht="15.75" customHeight="1">
      <c r="A812" s="90" t="str">
        <f>IF('Sample list'!$D812="","",CONCATENATE('Sample information'!B$16," #1"," ",'Sample list'!$M812))</f>
        <v>YB-4209 #1 </v>
      </c>
      <c r="B812" s="90" t="str">
        <f>IF('Sample list'!$D812="","",CONCATENATE('Sample information'!B$16,"-",'Sample list'!$D812))</f>
        <v>YB-4209-BGENL2599-24</v>
      </c>
      <c r="C812" s="91" t="s">
        <v>1366</v>
      </c>
      <c r="D812" s="91" t="s">
        <v>1401</v>
      </c>
      <c r="E812" s="91" t="s">
        <v>118</v>
      </c>
      <c r="F812" s="82" t="s">
        <v>108</v>
      </c>
      <c r="G812" s="91">
        <v>4.25</v>
      </c>
      <c r="H812" s="91">
        <v>50.0</v>
      </c>
      <c r="I812" s="82"/>
      <c r="J812" s="82"/>
      <c r="K812" s="91" t="s">
        <v>210</v>
      </c>
      <c r="L812" s="90" t="str">
        <f t="array" ref="L812">IF('Sample list'!$I812="",CONCATENATE("Custom (",'Sample list'!$K812,")"),IF('Sample list'!$I812="No index","Custom (None)",INDEX(Index!$C$3:$V$230,MATCH('Sample list'!$J812,Index!$B$3:$B$230,0),MATCH('Sample list'!$I812,Index!$C$2:$V$2,0))))</f>
        <v>Custom (GTGTCTTCAC-TGGCTTGATC)</v>
      </c>
      <c r="M812" s="84"/>
      <c r="N812" s="73" t="s">
        <v>110</v>
      </c>
      <c r="O812" s="84" t="s">
        <v>211</v>
      </c>
      <c r="P812" s="71">
        <f>IF('Sample list'!$D812="","",'Sample list'!$H812)</f>
        <v>50</v>
      </c>
      <c r="Q812" s="71">
        <f>IF('Sample list'!$D812="","",'Sample list'!$G812*'Sample list'!$H812)</f>
        <v>212.5</v>
      </c>
      <c r="R812" s="82" t="s">
        <v>1368</v>
      </c>
      <c r="S812" s="82" t="str">
        <f>IF('Sample list'!$D812="","",CONCATENATE('Sample information'!$B$16,"_",'Sample list'!$R812,"_org_",'Sample list'!$M812))</f>
        <v>YB-4209_PL9_org_</v>
      </c>
      <c r="T812" s="72" t="str">
        <f>IF('Sample list'!$M812="","",(CONCATENATE(20,LEFT('Sample list'!$M812,2),"-",(MID('Sample list'!$M812,3,2)),"-",(RIGHT('Sample list'!$M812,2)))))</f>
        <v/>
      </c>
      <c r="U812" s="72" t="str">
        <f>IF('Sample list'!$D812="","",IF('Sample information'!$B$22="","RML",'Sample information'!$B$22))</f>
        <v>NEBNext Ultra II Library Prep</v>
      </c>
      <c r="V812" s="72" t="s">
        <v>112</v>
      </c>
      <c r="W812" s="73"/>
      <c r="X812" s="73"/>
      <c r="Y812" s="72"/>
      <c r="Z812" s="72"/>
      <c r="AA812" s="94"/>
      <c r="AB812" s="72"/>
      <c r="AC812" s="93"/>
      <c r="AD812" s="72"/>
      <c r="AE812" s="72"/>
      <c r="AF812" s="73"/>
      <c r="AG812" s="16"/>
      <c r="AH812" s="16"/>
      <c r="AI812" s="16"/>
      <c r="AJ812" s="16"/>
      <c r="AK812" s="16"/>
      <c r="AL812" s="16"/>
      <c r="AM812" s="16"/>
      <c r="AN812" s="16"/>
      <c r="AO812" s="16"/>
      <c r="AP812" s="16"/>
      <c r="AQ812" s="16"/>
      <c r="AR812" s="16"/>
      <c r="AS812" s="16"/>
      <c r="AT812" s="16"/>
      <c r="AU812" s="16"/>
      <c r="AV812" s="16"/>
      <c r="AW812" s="16"/>
      <c r="AX812" s="16"/>
      <c r="AY812" s="16"/>
      <c r="AZ812" s="16"/>
    </row>
    <row r="813" ht="15.75" customHeight="1">
      <c r="A813" s="90" t="str">
        <f>IF('Sample list'!$D813="","",CONCATENATE('Sample information'!B$16," #1"," ",'Sample list'!$M813))</f>
        <v>YB-4209 #1 </v>
      </c>
      <c r="B813" s="90" t="str">
        <f>IF('Sample list'!$D813="","",CONCATENATE('Sample information'!B$16,"-",'Sample list'!$D813))</f>
        <v>YB-4209-BGENL2600-24</v>
      </c>
      <c r="C813" s="91" t="s">
        <v>1366</v>
      </c>
      <c r="D813" s="91" t="s">
        <v>1402</v>
      </c>
      <c r="E813" s="91" t="s">
        <v>118</v>
      </c>
      <c r="F813" s="82" t="s">
        <v>108</v>
      </c>
      <c r="G813" s="91">
        <v>4.25</v>
      </c>
      <c r="H813" s="91">
        <v>50.0</v>
      </c>
      <c r="I813" s="82"/>
      <c r="J813" s="82"/>
      <c r="K813" s="91" t="s">
        <v>213</v>
      </c>
      <c r="L813" s="90" t="str">
        <f t="array" ref="L813">IF('Sample list'!$I813="",CONCATENATE("Custom (",'Sample list'!$K813,")"),IF('Sample list'!$I813="No index","Custom (None)",INDEX(Index!$C$3:$V$230,MATCH('Sample list'!$J813,Index!$B$3:$B$230,0),MATCH('Sample list'!$I813,Index!$C$2:$V$2,0))))</f>
        <v>Custom (GACCTAAGTC-CTATGGACTT)</v>
      </c>
      <c r="M813" s="84"/>
      <c r="N813" s="73" t="s">
        <v>110</v>
      </c>
      <c r="O813" s="84" t="s">
        <v>214</v>
      </c>
      <c r="P813" s="71">
        <f>IF('Sample list'!$D813="","",'Sample list'!$H813)</f>
        <v>50</v>
      </c>
      <c r="Q813" s="71">
        <f>IF('Sample list'!$D813="","",'Sample list'!$G813*'Sample list'!$H813)</f>
        <v>212.5</v>
      </c>
      <c r="R813" s="82" t="s">
        <v>1368</v>
      </c>
      <c r="S813" s="82" t="str">
        <f>IF('Sample list'!$D813="","",CONCATENATE('Sample information'!$B$16,"_",'Sample list'!$R813,"_org_",'Sample list'!$M813))</f>
        <v>YB-4209_PL9_org_</v>
      </c>
      <c r="T813" s="72" t="str">
        <f>IF('Sample list'!$M813="","",(CONCATENATE(20,LEFT('Sample list'!$M813,2),"-",(MID('Sample list'!$M813,3,2)),"-",(RIGHT('Sample list'!$M813,2)))))</f>
        <v/>
      </c>
      <c r="U813" s="72" t="str">
        <f>IF('Sample list'!$D813="","",IF('Sample information'!$B$22="","RML",'Sample information'!$B$22))</f>
        <v>NEBNext Ultra II Library Prep</v>
      </c>
      <c r="V813" s="72" t="s">
        <v>112</v>
      </c>
      <c r="W813" s="73"/>
      <c r="X813" s="73"/>
      <c r="Y813" s="72"/>
      <c r="Z813" s="72"/>
      <c r="AA813" s="94"/>
      <c r="AB813" s="72"/>
      <c r="AC813" s="93"/>
      <c r="AD813" s="72"/>
      <c r="AE813" s="72"/>
      <c r="AF813" s="73"/>
      <c r="AG813" s="16"/>
      <c r="AH813" s="16"/>
      <c r="AI813" s="16"/>
      <c r="AJ813" s="16"/>
      <c r="AK813" s="16"/>
      <c r="AL813" s="16"/>
      <c r="AM813" s="16"/>
      <c r="AN813" s="16"/>
      <c r="AO813" s="16"/>
      <c r="AP813" s="16"/>
      <c r="AQ813" s="16"/>
      <c r="AR813" s="16"/>
      <c r="AS813" s="16"/>
      <c r="AT813" s="16"/>
      <c r="AU813" s="16"/>
      <c r="AV813" s="16"/>
      <c r="AW813" s="16"/>
      <c r="AX813" s="16"/>
      <c r="AY813" s="16"/>
      <c r="AZ813" s="16"/>
    </row>
    <row r="814" ht="15.75" customHeight="1">
      <c r="A814" s="90" t="str">
        <f>IF('Sample list'!$D814="","",CONCATENATE('Sample information'!B$16," #1"," ",'Sample list'!$M814))</f>
        <v>YB-4209 #1 </v>
      </c>
      <c r="B814" s="90" t="str">
        <f>IF('Sample list'!$D814="","",CONCATENATE('Sample information'!B$16,"-",'Sample list'!$D814))</f>
        <v>YB-4209-BGENL2601-24</v>
      </c>
      <c r="C814" s="91" t="s">
        <v>1366</v>
      </c>
      <c r="D814" s="91" t="s">
        <v>1403</v>
      </c>
      <c r="E814" s="91" t="s">
        <v>118</v>
      </c>
      <c r="F814" s="82" t="s">
        <v>108</v>
      </c>
      <c r="G814" s="91">
        <v>4.25</v>
      </c>
      <c r="H814" s="91">
        <v>50.0</v>
      </c>
      <c r="I814" s="82"/>
      <c r="J814" s="82"/>
      <c r="K814" s="91" t="s">
        <v>216</v>
      </c>
      <c r="L814" s="90" t="str">
        <f t="array" ref="L814">IF('Sample list'!$I814="",CONCATENATE("Custom (",'Sample list'!$K814,")"),IF('Sample list'!$I814="No index","Custom (None)",INDEX(Index!$C$3:$V$230,MATCH('Sample list'!$J814,Index!$B$3:$B$230,0),MATCH('Sample list'!$I814,Index!$C$2:$V$2,0))))</f>
        <v>Custom (TGTCCGTCCT-GAAGTCGTGG)</v>
      </c>
      <c r="M814" s="84"/>
      <c r="N814" s="73" t="s">
        <v>110</v>
      </c>
      <c r="O814" s="84" t="s">
        <v>217</v>
      </c>
      <c r="P814" s="71">
        <f>IF('Sample list'!$D814="","",'Sample list'!$H814)</f>
        <v>50</v>
      </c>
      <c r="Q814" s="71">
        <f>IF('Sample list'!$D814="","",'Sample list'!$G814*'Sample list'!$H814)</f>
        <v>212.5</v>
      </c>
      <c r="R814" s="82" t="s">
        <v>1368</v>
      </c>
      <c r="S814" s="82" t="str">
        <f>IF('Sample list'!$D814="","",CONCATENATE('Sample information'!$B$16,"_",'Sample list'!$R814,"_org_",'Sample list'!$M814))</f>
        <v>YB-4209_PL9_org_</v>
      </c>
      <c r="T814" s="72" t="str">
        <f>IF('Sample list'!$M814="","",(CONCATENATE(20,LEFT('Sample list'!$M814,2),"-",(MID('Sample list'!$M814,3,2)),"-",(RIGHT('Sample list'!$M814,2)))))</f>
        <v/>
      </c>
      <c r="U814" s="72" t="str">
        <f>IF('Sample list'!$D814="","",IF('Sample information'!$B$22="","RML",'Sample information'!$B$22))</f>
        <v>NEBNext Ultra II Library Prep</v>
      </c>
      <c r="V814" s="72" t="s">
        <v>112</v>
      </c>
      <c r="W814" s="73"/>
      <c r="X814" s="73"/>
      <c r="Y814" s="72"/>
      <c r="Z814" s="72"/>
      <c r="AA814" s="94"/>
      <c r="AB814" s="72"/>
      <c r="AC814" s="93"/>
      <c r="AD814" s="72"/>
      <c r="AE814" s="72"/>
      <c r="AF814" s="73"/>
      <c r="AG814" s="16"/>
      <c r="AH814" s="16"/>
      <c r="AI814" s="16"/>
      <c r="AJ814" s="16"/>
      <c r="AK814" s="16"/>
      <c r="AL814" s="16"/>
      <c r="AM814" s="16"/>
      <c r="AN814" s="16"/>
      <c r="AO814" s="16"/>
      <c r="AP814" s="16"/>
      <c r="AQ814" s="16"/>
      <c r="AR814" s="16"/>
      <c r="AS814" s="16"/>
      <c r="AT814" s="16"/>
      <c r="AU814" s="16"/>
      <c r="AV814" s="16"/>
      <c r="AW814" s="16"/>
      <c r="AX814" s="16"/>
      <c r="AY814" s="16"/>
      <c r="AZ814" s="16"/>
    </row>
    <row r="815" ht="15.75" customHeight="1">
      <c r="A815" s="90" t="str">
        <f>IF('Sample list'!$D815="","",CONCATENATE('Sample information'!B$16," #1"," ",'Sample list'!$M815))</f>
        <v>YB-4209 #1 </v>
      </c>
      <c r="B815" s="90" t="str">
        <f>IF('Sample list'!$D815="","",CONCATENATE('Sample information'!B$16,"-",'Sample list'!$D815))</f>
        <v>YB-4209-BGENL2602-24</v>
      </c>
      <c r="C815" s="91" t="s">
        <v>1366</v>
      </c>
      <c r="D815" s="91" t="s">
        <v>1404</v>
      </c>
      <c r="E815" s="91" t="s">
        <v>118</v>
      </c>
      <c r="F815" s="82" t="s">
        <v>108</v>
      </c>
      <c r="G815" s="91">
        <v>4.25</v>
      </c>
      <c r="H815" s="91">
        <v>50.0</v>
      </c>
      <c r="I815" s="82"/>
      <c r="J815" s="82"/>
      <c r="K815" s="91" t="s">
        <v>219</v>
      </c>
      <c r="L815" s="90" t="str">
        <f t="array" ref="L815">IF('Sample list'!$I815="",CONCATENATE("Custom (",'Sample list'!$K815,")"),IF('Sample list'!$I815="No index","Custom (None)",INDEX(Index!$C$3:$V$230,MATCH('Sample list'!$J815,Index!$B$3:$B$230,0),MATCH('Sample list'!$I815,Index!$C$2:$V$2,0))))</f>
        <v>Custom (TACACATAGG-TAGTGAGTCG)</v>
      </c>
      <c r="M815" s="84"/>
      <c r="N815" s="73" t="s">
        <v>110</v>
      </c>
      <c r="O815" s="84" t="s">
        <v>220</v>
      </c>
      <c r="P815" s="71">
        <f>IF('Sample list'!$D815="","",'Sample list'!$H815)</f>
        <v>50</v>
      </c>
      <c r="Q815" s="71">
        <f>IF('Sample list'!$D815="","",'Sample list'!$G815*'Sample list'!$H815)</f>
        <v>212.5</v>
      </c>
      <c r="R815" s="82" t="s">
        <v>1368</v>
      </c>
      <c r="S815" s="82" t="str">
        <f>IF('Sample list'!$D815="","",CONCATENATE('Sample information'!$B$16,"_",'Sample list'!$R815,"_org_",'Sample list'!$M815))</f>
        <v>YB-4209_PL9_org_</v>
      </c>
      <c r="T815" s="72" t="str">
        <f>IF('Sample list'!$M815="","",(CONCATENATE(20,LEFT('Sample list'!$M815,2),"-",(MID('Sample list'!$M815,3,2)),"-",(RIGHT('Sample list'!$M815,2)))))</f>
        <v/>
      </c>
      <c r="U815" s="72" t="str">
        <f>IF('Sample list'!$D815="","",IF('Sample information'!$B$22="","RML",'Sample information'!$B$22))</f>
        <v>NEBNext Ultra II Library Prep</v>
      </c>
      <c r="V815" s="72" t="s">
        <v>112</v>
      </c>
      <c r="W815" s="73"/>
      <c r="X815" s="73"/>
      <c r="Y815" s="72"/>
      <c r="Z815" s="72"/>
      <c r="AA815" s="94"/>
      <c r="AB815" s="72"/>
      <c r="AC815" s="93"/>
      <c r="AD815" s="72"/>
      <c r="AE815" s="72"/>
      <c r="AF815" s="73"/>
      <c r="AG815" s="16"/>
      <c r="AH815" s="16"/>
      <c r="AI815" s="16"/>
      <c r="AJ815" s="16"/>
      <c r="AK815" s="16"/>
      <c r="AL815" s="16"/>
      <c r="AM815" s="16"/>
      <c r="AN815" s="16"/>
      <c r="AO815" s="16"/>
      <c r="AP815" s="16"/>
      <c r="AQ815" s="16"/>
      <c r="AR815" s="16"/>
      <c r="AS815" s="16"/>
      <c r="AT815" s="16"/>
      <c r="AU815" s="16"/>
      <c r="AV815" s="16"/>
      <c r="AW815" s="16"/>
      <c r="AX815" s="16"/>
      <c r="AY815" s="16"/>
      <c r="AZ815" s="16"/>
    </row>
    <row r="816" ht="15.75" customHeight="1">
      <c r="A816" s="90" t="str">
        <f>IF('Sample list'!$D816="","",CONCATENATE('Sample information'!B$16," #1"," ",'Sample list'!$M816))</f>
        <v>YB-4209 #1 </v>
      </c>
      <c r="B816" s="90" t="str">
        <f>IF('Sample list'!$D816="","",CONCATENATE('Sample information'!B$16,"-",'Sample list'!$D816))</f>
        <v>YB-4209-BGENL2603-24</v>
      </c>
      <c r="C816" s="91" t="s">
        <v>1366</v>
      </c>
      <c r="D816" s="91" t="s">
        <v>1405</v>
      </c>
      <c r="E816" s="91" t="s">
        <v>118</v>
      </c>
      <c r="F816" s="82" t="s">
        <v>108</v>
      </c>
      <c r="G816" s="91">
        <v>4.25</v>
      </c>
      <c r="H816" s="91">
        <v>50.0</v>
      </c>
      <c r="I816" s="82"/>
      <c r="J816" s="82"/>
      <c r="K816" s="91" t="s">
        <v>222</v>
      </c>
      <c r="L816" s="90" t="str">
        <f t="array" ref="L816">IF('Sample list'!$I816="",CONCATENATE("Custom (",'Sample list'!$K816,")"),IF('Sample list'!$I816="No index","Custom (None)",INDEX(Index!$C$3:$V$230,MATCH('Sample list'!$J816,Index!$B$3:$B$230,0),MATCH('Sample list'!$I816,Index!$C$2:$V$2,0))))</f>
        <v>Custom (GTCAACGTTG-TTGGACGGAA)</v>
      </c>
      <c r="M816" s="84"/>
      <c r="N816" s="73" t="s">
        <v>110</v>
      </c>
      <c r="O816" s="84" t="s">
        <v>223</v>
      </c>
      <c r="P816" s="71">
        <f>IF('Sample list'!$D816="","",'Sample list'!$H816)</f>
        <v>50</v>
      </c>
      <c r="Q816" s="71">
        <f>IF('Sample list'!$D816="","",'Sample list'!$G816*'Sample list'!$H816)</f>
        <v>212.5</v>
      </c>
      <c r="R816" s="82" t="s">
        <v>1368</v>
      </c>
      <c r="S816" s="82" t="str">
        <f>IF('Sample list'!$D816="","",CONCATENATE('Sample information'!$B$16,"_",'Sample list'!$R816,"_org_",'Sample list'!$M816))</f>
        <v>YB-4209_PL9_org_</v>
      </c>
      <c r="T816" s="72" t="str">
        <f>IF('Sample list'!$M816="","",(CONCATENATE(20,LEFT('Sample list'!$M816,2),"-",(MID('Sample list'!$M816,3,2)),"-",(RIGHT('Sample list'!$M816,2)))))</f>
        <v/>
      </c>
      <c r="U816" s="72" t="str">
        <f>IF('Sample list'!$D816="","",IF('Sample information'!$B$22="","RML",'Sample information'!$B$22))</f>
        <v>NEBNext Ultra II Library Prep</v>
      </c>
      <c r="V816" s="72" t="s">
        <v>112</v>
      </c>
      <c r="W816" s="73"/>
      <c r="X816" s="73"/>
      <c r="Y816" s="72"/>
      <c r="Z816" s="72"/>
      <c r="AA816" s="94"/>
      <c r="AB816" s="72"/>
      <c r="AC816" s="93"/>
      <c r="AD816" s="72"/>
      <c r="AE816" s="72"/>
      <c r="AF816" s="73"/>
      <c r="AG816" s="16"/>
      <c r="AH816" s="16"/>
      <c r="AI816" s="16"/>
      <c r="AJ816" s="16"/>
      <c r="AK816" s="16"/>
      <c r="AL816" s="16"/>
      <c r="AM816" s="16"/>
      <c r="AN816" s="16"/>
      <c r="AO816" s="16"/>
      <c r="AP816" s="16"/>
      <c r="AQ816" s="16"/>
      <c r="AR816" s="16"/>
      <c r="AS816" s="16"/>
      <c r="AT816" s="16"/>
      <c r="AU816" s="16"/>
      <c r="AV816" s="16"/>
      <c r="AW816" s="16"/>
      <c r="AX816" s="16"/>
      <c r="AY816" s="16"/>
      <c r="AZ816" s="16"/>
    </row>
    <row r="817" ht="15.75" customHeight="1">
      <c r="A817" s="90" t="str">
        <f>IF('Sample list'!$D817="","",CONCATENATE('Sample information'!B$16," #1"," ",'Sample list'!$M817))</f>
        <v>YB-4209 #1 </v>
      </c>
      <c r="B817" s="90" t="str">
        <f>IF('Sample list'!$D817="","",CONCATENATE('Sample information'!B$16,"-",'Sample list'!$D817))</f>
        <v>YB-4209-BGENL2604-24</v>
      </c>
      <c r="C817" s="91" t="s">
        <v>1366</v>
      </c>
      <c r="D817" s="91" t="s">
        <v>1406</v>
      </c>
      <c r="E817" s="91" t="s">
        <v>118</v>
      </c>
      <c r="F817" s="82" t="s">
        <v>108</v>
      </c>
      <c r="G817" s="91">
        <v>4.25</v>
      </c>
      <c r="H817" s="91">
        <v>50.0</v>
      </c>
      <c r="I817" s="82"/>
      <c r="J817" s="82"/>
      <c r="K817" s="91" t="s">
        <v>225</v>
      </c>
      <c r="L817" s="90" t="str">
        <f t="array" ref="L817">IF('Sample list'!$I817="",CONCATENATE("Custom (",'Sample list'!$K817,")"),IF('Sample list'!$I817="No index","Custom (None)",INDEX(Index!$C$3:$V$230,MATCH('Sample list'!$J817,Index!$B$3:$B$230,0),MATCH('Sample list'!$I817,Index!$C$2:$V$2,0))))</f>
        <v>Custom (ACCTATGTCA-TACCAGAGAT)</v>
      </c>
      <c r="M817" s="84"/>
      <c r="N817" s="73" t="s">
        <v>110</v>
      </c>
      <c r="O817" s="84" t="s">
        <v>226</v>
      </c>
      <c r="P817" s="71">
        <f>IF('Sample list'!$D817="","",'Sample list'!$H817)</f>
        <v>50</v>
      </c>
      <c r="Q817" s="71">
        <f>IF('Sample list'!$D817="","",'Sample list'!$G817*'Sample list'!$H817)</f>
        <v>212.5</v>
      </c>
      <c r="R817" s="82" t="s">
        <v>1368</v>
      </c>
      <c r="S817" s="82" t="str">
        <f>IF('Sample list'!$D817="","",CONCATENATE('Sample information'!$B$16,"_",'Sample list'!$R817,"_org_",'Sample list'!$M817))</f>
        <v>YB-4209_PL9_org_</v>
      </c>
      <c r="T817" s="72" t="str">
        <f>IF('Sample list'!$M817="","",(CONCATENATE(20,LEFT('Sample list'!$M817,2),"-",(MID('Sample list'!$M817,3,2)),"-",(RIGHT('Sample list'!$M817,2)))))</f>
        <v/>
      </c>
      <c r="U817" s="72" t="str">
        <f>IF('Sample list'!$D817="","",IF('Sample information'!$B$22="","RML",'Sample information'!$B$22))</f>
        <v>NEBNext Ultra II Library Prep</v>
      </c>
      <c r="V817" s="72" t="s">
        <v>112</v>
      </c>
      <c r="W817" s="73"/>
      <c r="X817" s="73"/>
      <c r="Y817" s="72"/>
      <c r="Z817" s="72"/>
      <c r="AA817" s="94"/>
      <c r="AB817" s="72"/>
      <c r="AC817" s="93"/>
      <c r="AD817" s="72"/>
      <c r="AE817" s="72"/>
      <c r="AF817" s="73"/>
      <c r="AG817" s="16"/>
      <c r="AH817" s="16"/>
      <c r="AI817" s="16"/>
      <c r="AJ817" s="16"/>
      <c r="AK817" s="16"/>
      <c r="AL817" s="16"/>
      <c r="AM817" s="16"/>
      <c r="AN817" s="16"/>
      <c r="AO817" s="16"/>
      <c r="AP817" s="16"/>
      <c r="AQ817" s="16"/>
      <c r="AR817" s="16"/>
      <c r="AS817" s="16"/>
      <c r="AT817" s="16"/>
      <c r="AU817" s="16"/>
      <c r="AV817" s="16"/>
      <c r="AW817" s="16"/>
      <c r="AX817" s="16"/>
      <c r="AY817" s="16"/>
      <c r="AZ817" s="16"/>
    </row>
    <row r="818" ht="15.75" customHeight="1">
      <c r="A818" s="90" t="str">
        <f>IF('Sample list'!$D818="","",CONCATENATE('Sample information'!B$16," #1"," ",'Sample list'!$M818))</f>
        <v>YB-4209 #1 </v>
      </c>
      <c r="B818" s="90" t="str">
        <f>IF('Sample list'!$D818="","",CONCATENATE('Sample information'!B$16,"-",'Sample list'!$D818))</f>
        <v>YB-4209-BGENL2605-24</v>
      </c>
      <c r="C818" s="91" t="s">
        <v>1366</v>
      </c>
      <c r="D818" s="91" t="s">
        <v>1407</v>
      </c>
      <c r="E818" s="91" t="s">
        <v>118</v>
      </c>
      <c r="F818" s="82" t="s">
        <v>108</v>
      </c>
      <c r="G818" s="91">
        <v>4.25</v>
      </c>
      <c r="H818" s="91">
        <v>50.0</v>
      </c>
      <c r="I818" s="82"/>
      <c r="J818" s="82"/>
      <c r="K818" s="91" t="s">
        <v>228</v>
      </c>
      <c r="L818" s="90" t="str">
        <f t="array" ref="L818">IF('Sample list'!$I818="",CONCATENATE("Custom (",'Sample list'!$K818,")"),IF('Sample list'!$I818="No index","Custom (None)",INDEX(Index!$C$3:$V$230,MATCH('Sample list'!$J818,Index!$B$3:$B$230,0),MATCH('Sample list'!$I818,Index!$C$2:$V$2,0))))</f>
        <v>Custom (GTTGGTGTAA-ATGAGTTAGG)</v>
      </c>
      <c r="M818" s="84"/>
      <c r="N818" s="73" t="s">
        <v>110</v>
      </c>
      <c r="O818" s="84" t="s">
        <v>229</v>
      </c>
      <c r="P818" s="71">
        <f>IF('Sample list'!$D818="","",'Sample list'!$H818)</f>
        <v>50</v>
      </c>
      <c r="Q818" s="71">
        <f>IF('Sample list'!$D818="","",'Sample list'!$G818*'Sample list'!$H818)</f>
        <v>212.5</v>
      </c>
      <c r="R818" s="82" t="s">
        <v>1368</v>
      </c>
      <c r="S818" s="82" t="str">
        <f>IF('Sample list'!$D818="","",CONCATENATE('Sample information'!$B$16,"_",'Sample list'!$R818,"_org_",'Sample list'!$M818))</f>
        <v>YB-4209_PL9_org_</v>
      </c>
      <c r="T818" s="72" t="str">
        <f>IF('Sample list'!$M818="","",(CONCATENATE(20,LEFT('Sample list'!$M818,2),"-",(MID('Sample list'!$M818,3,2)),"-",(RIGHT('Sample list'!$M818,2)))))</f>
        <v/>
      </c>
      <c r="U818" s="72" t="str">
        <f>IF('Sample list'!$D818="","",IF('Sample information'!$B$22="","RML",'Sample information'!$B$22))</f>
        <v>NEBNext Ultra II Library Prep</v>
      </c>
      <c r="V818" s="72" t="s">
        <v>112</v>
      </c>
      <c r="W818" s="73"/>
      <c r="X818" s="73"/>
      <c r="Y818" s="72"/>
      <c r="Z818" s="72"/>
      <c r="AA818" s="94"/>
      <c r="AB818" s="72"/>
      <c r="AC818" s="93"/>
      <c r="AD818" s="72"/>
      <c r="AE818" s="72"/>
      <c r="AF818" s="73"/>
      <c r="AG818" s="16"/>
      <c r="AH818" s="16"/>
      <c r="AI818" s="16"/>
      <c r="AJ818" s="16"/>
      <c r="AK818" s="16"/>
      <c r="AL818" s="16"/>
      <c r="AM818" s="16"/>
      <c r="AN818" s="16"/>
      <c r="AO818" s="16"/>
      <c r="AP818" s="16"/>
      <c r="AQ818" s="16"/>
      <c r="AR818" s="16"/>
      <c r="AS818" s="16"/>
      <c r="AT818" s="16"/>
      <c r="AU818" s="16"/>
      <c r="AV818" s="16"/>
      <c r="AW818" s="16"/>
      <c r="AX818" s="16"/>
      <c r="AY818" s="16"/>
      <c r="AZ818" s="16"/>
    </row>
    <row r="819" ht="15.75" customHeight="1">
      <c r="A819" s="90" t="str">
        <f>IF('Sample list'!$D819="","",CONCATENATE('Sample information'!B$16," #1"," ",'Sample list'!$M819))</f>
        <v>YB-4209 #1 </v>
      </c>
      <c r="B819" s="90" t="str">
        <f>IF('Sample list'!$D819="","",CONCATENATE('Sample information'!B$16,"-",'Sample list'!$D819))</f>
        <v>YB-4209-BGENL2606-24</v>
      </c>
      <c r="C819" s="91" t="s">
        <v>1366</v>
      </c>
      <c r="D819" s="91" t="s">
        <v>1408</v>
      </c>
      <c r="E819" s="91" t="s">
        <v>118</v>
      </c>
      <c r="F819" s="82" t="s">
        <v>108</v>
      </c>
      <c r="G819" s="91">
        <v>4.25</v>
      </c>
      <c r="H819" s="91">
        <v>50.0</v>
      </c>
      <c r="I819" s="82"/>
      <c r="J819" s="82"/>
      <c r="K819" s="91" t="s">
        <v>231</v>
      </c>
      <c r="L819" s="90" t="str">
        <f t="array" ref="L819">IF('Sample list'!$I819="",CONCATENATE("Custom (",'Sample list'!$K819,")"),IF('Sample list'!$I819="No index","Custom (None)",INDEX(Index!$C$3:$V$230,MATCH('Sample list'!$J819,Index!$B$3:$B$230,0),MATCH('Sample list'!$I819,Index!$C$2:$V$2,0))))</f>
        <v>Custom (TAATTCCAGG-CGTCATCGAA)</v>
      </c>
      <c r="M819" s="84"/>
      <c r="N819" s="73" t="s">
        <v>110</v>
      </c>
      <c r="O819" s="84" t="s">
        <v>232</v>
      </c>
      <c r="P819" s="71">
        <f>IF('Sample list'!$D819="","",'Sample list'!$H819)</f>
        <v>50</v>
      </c>
      <c r="Q819" s="71">
        <f>IF('Sample list'!$D819="","",'Sample list'!$G819*'Sample list'!$H819)</f>
        <v>212.5</v>
      </c>
      <c r="R819" s="82" t="s">
        <v>1368</v>
      </c>
      <c r="S819" s="82" t="str">
        <f>IF('Sample list'!$D819="","",CONCATENATE('Sample information'!$B$16,"_",'Sample list'!$R819,"_org_",'Sample list'!$M819))</f>
        <v>YB-4209_PL9_org_</v>
      </c>
      <c r="T819" s="72" t="str">
        <f>IF('Sample list'!$M819="","",(CONCATENATE(20,LEFT('Sample list'!$M819,2),"-",(MID('Sample list'!$M819,3,2)),"-",(RIGHT('Sample list'!$M819,2)))))</f>
        <v/>
      </c>
      <c r="U819" s="72" t="str">
        <f>IF('Sample list'!$D819="","",IF('Sample information'!$B$22="","RML",'Sample information'!$B$22))</f>
        <v>NEBNext Ultra II Library Prep</v>
      </c>
      <c r="V819" s="72" t="s">
        <v>112</v>
      </c>
      <c r="W819" s="73"/>
      <c r="X819" s="73"/>
      <c r="Y819" s="72"/>
      <c r="Z819" s="72"/>
      <c r="AA819" s="94"/>
      <c r="AB819" s="72"/>
      <c r="AC819" s="93"/>
      <c r="AD819" s="72"/>
      <c r="AE819" s="72"/>
      <c r="AF819" s="73"/>
      <c r="AG819" s="16"/>
      <c r="AH819" s="16"/>
      <c r="AI819" s="16"/>
      <c r="AJ819" s="16"/>
      <c r="AK819" s="16"/>
      <c r="AL819" s="16"/>
      <c r="AM819" s="16"/>
      <c r="AN819" s="16"/>
      <c r="AO819" s="16"/>
      <c r="AP819" s="16"/>
      <c r="AQ819" s="16"/>
      <c r="AR819" s="16"/>
      <c r="AS819" s="16"/>
      <c r="AT819" s="16"/>
      <c r="AU819" s="16"/>
      <c r="AV819" s="16"/>
      <c r="AW819" s="16"/>
      <c r="AX819" s="16"/>
      <c r="AY819" s="16"/>
      <c r="AZ819" s="16"/>
    </row>
    <row r="820" ht="15.75" customHeight="1">
      <c r="A820" s="90" t="str">
        <f>IF('Sample list'!$D820="","",CONCATENATE('Sample information'!B$16," #1"," ",'Sample list'!$M820))</f>
        <v>YB-4209 #1 </v>
      </c>
      <c r="B820" s="90" t="str">
        <f>IF('Sample list'!$D820="","",CONCATENATE('Sample information'!B$16,"-",'Sample list'!$D820))</f>
        <v>YB-4209-BGENL2607-24</v>
      </c>
      <c r="C820" s="91" t="s">
        <v>1366</v>
      </c>
      <c r="D820" s="91" t="s">
        <v>1409</v>
      </c>
      <c r="E820" s="91" t="s">
        <v>118</v>
      </c>
      <c r="F820" s="82" t="s">
        <v>108</v>
      </c>
      <c r="G820" s="91">
        <v>4.25</v>
      </c>
      <c r="H820" s="91">
        <v>50.0</v>
      </c>
      <c r="I820" s="82"/>
      <c r="J820" s="82"/>
      <c r="K820" s="91" t="s">
        <v>234</v>
      </c>
      <c r="L820" s="90" t="str">
        <f t="array" ref="L820">IF('Sample list'!$I820="",CONCATENATE("Custom (",'Sample list'!$K820,")"),IF('Sample list'!$I820="No index","Custom (None)",INDEX(Index!$C$3:$V$230,MATCH('Sample list'!$J820,Index!$B$3:$B$230,0),MATCH('Sample list'!$I820,Index!$C$2:$V$2,0))))</f>
        <v>Custom (TTGATGTTGC-TGACCTAGTT)</v>
      </c>
      <c r="M820" s="84"/>
      <c r="N820" s="73" t="s">
        <v>110</v>
      </c>
      <c r="O820" s="84" t="s">
        <v>235</v>
      </c>
      <c r="P820" s="71">
        <f>IF('Sample list'!$D820="","",'Sample list'!$H820)</f>
        <v>50</v>
      </c>
      <c r="Q820" s="71">
        <f>IF('Sample list'!$D820="","",'Sample list'!$G820*'Sample list'!$H820)</f>
        <v>212.5</v>
      </c>
      <c r="R820" s="82" t="s">
        <v>1368</v>
      </c>
      <c r="S820" s="82" t="str">
        <f>IF('Sample list'!$D820="","",CONCATENATE('Sample information'!$B$16,"_",'Sample list'!$R820,"_org_",'Sample list'!$M820))</f>
        <v>YB-4209_PL9_org_</v>
      </c>
      <c r="T820" s="72" t="str">
        <f>IF('Sample list'!$M820="","",(CONCATENATE(20,LEFT('Sample list'!$M820,2),"-",(MID('Sample list'!$M820,3,2)),"-",(RIGHT('Sample list'!$M820,2)))))</f>
        <v/>
      </c>
      <c r="U820" s="72" t="str">
        <f>IF('Sample list'!$D820="","",IF('Sample information'!$B$22="","RML",'Sample information'!$B$22))</f>
        <v>NEBNext Ultra II Library Prep</v>
      </c>
      <c r="V820" s="72" t="s">
        <v>112</v>
      </c>
      <c r="W820" s="73"/>
      <c r="X820" s="73"/>
      <c r="Y820" s="72"/>
      <c r="Z820" s="72"/>
      <c r="AA820" s="94"/>
      <c r="AB820" s="72"/>
      <c r="AC820" s="93"/>
      <c r="AD820" s="72"/>
      <c r="AE820" s="72"/>
      <c r="AF820" s="73"/>
      <c r="AG820" s="16"/>
      <c r="AH820" s="16"/>
      <c r="AI820" s="16"/>
      <c r="AJ820" s="16"/>
      <c r="AK820" s="16"/>
      <c r="AL820" s="16"/>
      <c r="AM820" s="16"/>
      <c r="AN820" s="16"/>
      <c r="AO820" s="16"/>
      <c r="AP820" s="16"/>
      <c r="AQ820" s="16"/>
      <c r="AR820" s="16"/>
      <c r="AS820" s="16"/>
      <c r="AT820" s="16"/>
      <c r="AU820" s="16"/>
      <c r="AV820" s="16"/>
      <c r="AW820" s="16"/>
      <c r="AX820" s="16"/>
      <c r="AY820" s="16"/>
      <c r="AZ820" s="16"/>
    </row>
    <row r="821" ht="15.75" customHeight="1">
      <c r="A821" s="90" t="str">
        <f>IF('Sample list'!$D821="","",CONCATENATE('Sample information'!B$16," #1"," ",'Sample list'!$M821))</f>
        <v>YB-4209 #1 </v>
      </c>
      <c r="B821" s="90" t="str">
        <f>IF('Sample list'!$D821="","",CONCATENATE('Sample information'!B$16,"-",'Sample list'!$D821))</f>
        <v>YB-4209-BGENL2608-24</v>
      </c>
      <c r="C821" s="91" t="s">
        <v>1366</v>
      </c>
      <c r="D821" s="91" t="s">
        <v>1410</v>
      </c>
      <c r="E821" s="91" t="s">
        <v>118</v>
      </c>
      <c r="F821" s="82" t="s">
        <v>108</v>
      </c>
      <c r="G821" s="91">
        <v>4.25</v>
      </c>
      <c r="H821" s="91">
        <v>50.0</v>
      </c>
      <c r="I821" s="82"/>
      <c r="J821" s="82"/>
      <c r="K821" s="91" t="s">
        <v>237</v>
      </c>
      <c r="L821" s="90" t="str">
        <f t="array" ref="L821">IF('Sample list'!$I821="",CONCATENATE("Custom (",'Sample list'!$K821,")"),IF('Sample list'!$I821="No index","Custom (None)",INDEX(Index!$C$3:$V$230,MATCH('Sample list'!$J821,Index!$B$3:$B$230,0),MATCH('Sample list'!$I821,Index!$C$2:$V$2,0))))</f>
        <v>Custom (ACCTGGCTGT-TCATGGTACT)</v>
      </c>
      <c r="M821" s="84"/>
      <c r="N821" s="73" t="s">
        <v>110</v>
      </c>
      <c r="O821" s="84" t="s">
        <v>238</v>
      </c>
      <c r="P821" s="71">
        <f>IF('Sample list'!$D821="","",'Sample list'!$H821)</f>
        <v>50</v>
      </c>
      <c r="Q821" s="71">
        <f>IF('Sample list'!$D821="","",'Sample list'!$G821*'Sample list'!$H821)</f>
        <v>212.5</v>
      </c>
      <c r="R821" s="82" t="s">
        <v>1368</v>
      </c>
      <c r="S821" s="82" t="str">
        <f>IF('Sample list'!$D821="","",CONCATENATE('Sample information'!$B$16,"_",'Sample list'!$R821,"_org_",'Sample list'!$M821))</f>
        <v>YB-4209_PL9_org_</v>
      </c>
      <c r="T821" s="72" t="str">
        <f>IF('Sample list'!$M821="","",(CONCATENATE(20,LEFT('Sample list'!$M821,2),"-",(MID('Sample list'!$M821,3,2)),"-",(RIGHT('Sample list'!$M821,2)))))</f>
        <v/>
      </c>
      <c r="U821" s="72" t="str">
        <f>IF('Sample list'!$D821="","",IF('Sample information'!$B$22="","RML",'Sample information'!$B$22))</f>
        <v>NEBNext Ultra II Library Prep</v>
      </c>
      <c r="V821" s="72" t="s">
        <v>112</v>
      </c>
      <c r="W821" s="73"/>
      <c r="X821" s="73"/>
      <c r="Y821" s="72"/>
      <c r="Z821" s="72"/>
      <c r="AA821" s="94"/>
      <c r="AB821" s="72"/>
      <c r="AC821" s="93"/>
      <c r="AD821" s="72"/>
      <c r="AE821" s="72"/>
      <c r="AF821" s="73"/>
      <c r="AG821" s="16"/>
      <c r="AH821" s="16"/>
      <c r="AI821" s="16"/>
      <c r="AJ821" s="16"/>
      <c r="AK821" s="16"/>
      <c r="AL821" s="16"/>
      <c r="AM821" s="16"/>
      <c r="AN821" s="16"/>
      <c r="AO821" s="16"/>
      <c r="AP821" s="16"/>
      <c r="AQ821" s="16"/>
      <c r="AR821" s="16"/>
      <c r="AS821" s="16"/>
      <c r="AT821" s="16"/>
      <c r="AU821" s="16"/>
      <c r="AV821" s="16"/>
      <c r="AW821" s="16"/>
      <c r="AX821" s="16"/>
      <c r="AY821" s="16"/>
      <c r="AZ821" s="16"/>
    </row>
    <row r="822" ht="15.75" customHeight="1">
      <c r="A822" s="90" t="str">
        <f>IF('Sample list'!$D822="","",CONCATENATE('Sample information'!B$16," #1"," ",'Sample list'!$M822))</f>
        <v>YB-4209 #1 </v>
      </c>
      <c r="B822" s="90" t="str">
        <f>IF('Sample list'!$D822="","",CONCATENATE('Sample information'!B$16,"-",'Sample list'!$D822))</f>
        <v>YB-4209-BGENL2609-24</v>
      </c>
      <c r="C822" s="91" t="s">
        <v>1366</v>
      </c>
      <c r="D822" s="91" t="s">
        <v>1411</v>
      </c>
      <c r="E822" s="91" t="s">
        <v>118</v>
      </c>
      <c r="F822" s="82" t="s">
        <v>108</v>
      </c>
      <c r="G822" s="91">
        <v>4.25</v>
      </c>
      <c r="H822" s="91">
        <v>50.0</v>
      </c>
      <c r="I822" s="82"/>
      <c r="J822" s="82"/>
      <c r="K822" s="91" t="s">
        <v>240</v>
      </c>
      <c r="L822" s="90" t="str">
        <f t="array" ref="L822">IF('Sample list'!$I822="",CONCATENATE("Custom (",'Sample list'!$K822,")"),IF('Sample list'!$I822="No index","Custom (None)",INDEX(Index!$C$3:$V$230,MATCH('Sample list'!$J822,Index!$B$3:$B$230,0),MATCH('Sample list'!$I822,Index!$C$2:$V$2,0))))</f>
        <v>Custom (AGATGGACTA-GACAGGACAG)</v>
      </c>
      <c r="M822" s="84"/>
      <c r="N822" s="73" t="s">
        <v>110</v>
      </c>
      <c r="O822" s="84" t="s">
        <v>241</v>
      </c>
      <c r="P822" s="71">
        <f>IF('Sample list'!$D822="","",'Sample list'!$H822)</f>
        <v>50</v>
      </c>
      <c r="Q822" s="71">
        <f>IF('Sample list'!$D822="","",'Sample list'!$G822*'Sample list'!$H822)</f>
        <v>212.5</v>
      </c>
      <c r="R822" s="82" t="s">
        <v>1368</v>
      </c>
      <c r="S822" s="82" t="str">
        <f>IF('Sample list'!$D822="","",CONCATENATE('Sample information'!$B$16,"_",'Sample list'!$R822,"_org_",'Sample list'!$M822))</f>
        <v>YB-4209_PL9_org_</v>
      </c>
      <c r="T822" s="72" t="str">
        <f>IF('Sample list'!$M822="","",(CONCATENATE(20,LEFT('Sample list'!$M822,2),"-",(MID('Sample list'!$M822,3,2)),"-",(RIGHT('Sample list'!$M822,2)))))</f>
        <v/>
      </c>
      <c r="U822" s="72" t="str">
        <f>IF('Sample list'!$D822="","",IF('Sample information'!$B$22="","RML",'Sample information'!$B$22))</f>
        <v>NEBNext Ultra II Library Prep</v>
      </c>
      <c r="V822" s="72" t="s">
        <v>112</v>
      </c>
      <c r="W822" s="73"/>
      <c r="X822" s="73"/>
      <c r="Y822" s="72"/>
      <c r="Z822" s="72"/>
      <c r="AA822" s="94"/>
      <c r="AB822" s="72"/>
      <c r="AC822" s="93"/>
      <c r="AD822" s="72"/>
      <c r="AE822" s="72"/>
      <c r="AF822" s="73"/>
      <c r="AG822" s="16"/>
      <c r="AH822" s="16"/>
      <c r="AI822" s="16"/>
      <c r="AJ822" s="16"/>
      <c r="AK822" s="16"/>
      <c r="AL822" s="16"/>
      <c r="AM822" s="16"/>
      <c r="AN822" s="16"/>
      <c r="AO822" s="16"/>
      <c r="AP822" s="16"/>
      <c r="AQ822" s="16"/>
      <c r="AR822" s="16"/>
      <c r="AS822" s="16"/>
      <c r="AT822" s="16"/>
      <c r="AU822" s="16"/>
      <c r="AV822" s="16"/>
      <c r="AW822" s="16"/>
      <c r="AX822" s="16"/>
      <c r="AY822" s="16"/>
      <c r="AZ822" s="16"/>
    </row>
    <row r="823" ht="15.75" customHeight="1">
      <c r="A823" s="90" t="str">
        <f>IF('Sample list'!$D823="","",CONCATENATE('Sample information'!B$16," #1"," ",'Sample list'!$M823))</f>
        <v>YB-4209 #1 </v>
      </c>
      <c r="B823" s="90" t="str">
        <f>IF('Sample list'!$D823="","",CONCATENATE('Sample information'!B$16,"-",'Sample list'!$D823))</f>
        <v>YB-4209-BGENL2610-24</v>
      </c>
      <c r="C823" s="91" t="s">
        <v>1366</v>
      </c>
      <c r="D823" s="91" t="s">
        <v>1412</v>
      </c>
      <c r="E823" s="91" t="s">
        <v>118</v>
      </c>
      <c r="F823" s="82" t="s">
        <v>108</v>
      </c>
      <c r="G823" s="91">
        <v>4.25</v>
      </c>
      <c r="H823" s="91">
        <v>50.0</v>
      </c>
      <c r="I823" s="82"/>
      <c r="J823" s="82"/>
      <c r="K823" s="91" t="s">
        <v>243</v>
      </c>
      <c r="L823" s="90" t="str">
        <f t="array" ref="L823">IF('Sample list'!$I823="",CONCATENATE("Custom (",'Sample list'!$K823,")"),IF('Sample list'!$I823="No index","Custom (None)",INDEX(Index!$C$3:$V$230,MATCH('Sample list'!$J823,Index!$B$3:$B$230,0),MATCH('Sample list'!$I823,Index!$C$2:$V$2,0))))</f>
        <v>Custom (TCTGAGAGGC-CGTGACGACT)</v>
      </c>
      <c r="M823" s="84"/>
      <c r="N823" s="73" t="s">
        <v>110</v>
      </c>
      <c r="O823" s="84" t="s">
        <v>244</v>
      </c>
      <c r="P823" s="71">
        <f>IF('Sample list'!$D823="","",'Sample list'!$H823)</f>
        <v>50</v>
      </c>
      <c r="Q823" s="71">
        <f>IF('Sample list'!$D823="","",'Sample list'!$G823*'Sample list'!$H823)</f>
        <v>212.5</v>
      </c>
      <c r="R823" s="82" t="s">
        <v>1368</v>
      </c>
      <c r="S823" s="82" t="str">
        <f>IF('Sample list'!$D823="","",CONCATENATE('Sample information'!$B$16,"_",'Sample list'!$R823,"_org_",'Sample list'!$M823))</f>
        <v>YB-4209_PL9_org_</v>
      </c>
      <c r="T823" s="72" t="str">
        <f>IF('Sample list'!$M823="","",(CONCATENATE(20,LEFT('Sample list'!$M823,2),"-",(MID('Sample list'!$M823,3,2)),"-",(RIGHT('Sample list'!$M823,2)))))</f>
        <v/>
      </c>
      <c r="U823" s="72" t="str">
        <f>IF('Sample list'!$D823="","",IF('Sample information'!$B$22="","RML",'Sample information'!$B$22))</f>
        <v>NEBNext Ultra II Library Prep</v>
      </c>
      <c r="V823" s="72" t="s">
        <v>112</v>
      </c>
      <c r="W823" s="73"/>
      <c r="X823" s="73"/>
      <c r="Y823" s="72"/>
      <c r="Z823" s="72"/>
      <c r="AA823" s="94"/>
      <c r="AB823" s="72"/>
      <c r="AC823" s="93"/>
      <c r="AD823" s="72"/>
      <c r="AE823" s="72"/>
      <c r="AF823" s="73"/>
      <c r="AG823" s="16"/>
      <c r="AH823" s="16"/>
      <c r="AI823" s="16"/>
      <c r="AJ823" s="16"/>
      <c r="AK823" s="16"/>
      <c r="AL823" s="16"/>
      <c r="AM823" s="16"/>
      <c r="AN823" s="16"/>
      <c r="AO823" s="16"/>
      <c r="AP823" s="16"/>
      <c r="AQ823" s="16"/>
      <c r="AR823" s="16"/>
      <c r="AS823" s="16"/>
      <c r="AT823" s="16"/>
      <c r="AU823" s="16"/>
      <c r="AV823" s="16"/>
      <c r="AW823" s="16"/>
      <c r="AX823" s="16"/>
      <c r="AY823" s="16"/>
      <c r="AZ823" s="16"/>
    </row>
    <row r="824" ht="15.75" customHeight="1">
      <c r="A824" s="90" t="str">
        <f>IF('Sample list'!$D824="","",CONCATENATE('Sample information'!B$16," #1"," ",'Sample list'!$M824))</f>
        <v>YB-4209 #1 </v>
      </c>
      <c r="B824" s="90" t="str">
        <f>IF('Sample list'!$D824="","",CONCATENATE('Sample information'!B$16,"-",'Sample list'!$D824))</f>
        <v>YB-4209-BGENL2611-24</v>
      </c>
      <c r="C824" s="91" t="s">
        <v>1366</v>
      </c>
      <c r="D824" s="91" t="s">
        <v>1413</v>
      </c>
      <c r="E824" s="91" t="s">
        <v>118</v>
      </c>
      <c r="F824" s="82" t="s">
        <v>108</v>
      </c>
      <c r="G824" s="91">
        <v>4.25</v>
      </c>
      <c r="H824" s="91">
        <v>50.0</v>
      </c>
      <c r="I824" s="82"/>
      <c r="J824" s="82"/>
      <c r="K824" s="91" t="s">
        <v>246</v>
      </c>
      <c r="L824" s="90" t="str">
        <f t="array" ref="L824">IF('Sample list'!$I824="",CONCATENATE("Custom (",'Sample list'!$K824,")"),IF('Sample list'!$I824="No index","Custom (None)",INDEX(Index!$C$3:$V$230,MATCH('Sample list'!$J824,Index!$B$3:$B$230,0),MATCH('Sample list'!$I824,Index!$C$2:$V$2,0))))</f>
        <v>Custom (CTTGAACCTA-ACTTACCGGC)</v>
      </c>
      <c r="M824" s="84"/>
      <c r="N824" s="73" t="s">
        <v>110</v>
      </c>
      <c r="O824" s="84" t="s">
        <v>247</v>
      </c>
      <c r="P824" s="71">
        <f>IF('Sample list'!$D824="","",'Sample list'!$H824)</f>
        <v>50</v>
      </c>
      <c r="Q824" s="71">
        <f>IF('Sample list'!$D824="","",'Sample list'!$G824*'Sample list'!$H824)</f>
        <v>212.5</v>
      </c>
      <c r="R824" s="82" t="s">
        <v>1368</v>
      </c>
      <c r="S824" s="82" t="str">
        <f>IF('Sample list'!$D824="","",CONCATENATE('Sample information'!$B$16,"_",'Sample list'!$R824,"_org_",'Sample list'!$M824))</f>
        <v>YB-4209_PL9_org_</v>
      </c>
      <c r="T824" s="72" t="str">
        <f>IF('Sample list'!$M824="","",(CONCATENATE(20,LEFT('Sample list'!$M824,2),"-",(MID('Sample list'!$M824,3,2)),"-",(RIGHT('Sample list'!$M824,2)))))</f>
        <v/>
      </c>
      <c r="U824" s="72" t="str">
        <f>IF('Sample list'!$D824="","",IF('Sample information'!$B$22="","RML",'Sample information'!$B$22))</f>
        <v>NEBNext Ultra II Library Prep</v>
      </c>
      <c r="V824" s="72" t="s">
        <v>112</v>
      </c>
      <c r="W824" s="73"/>
      <c r="X824" s="73"/>
      <c r="Y824" s="72"/>
      <c r="Z824" s="72"/>
      <c r="AA824" s="94"/>
      <c r="AB824" s="72"/>
      <c r="AC824" s="93"/>
      <c r="AD824" s="72"/>
      <c r="AE824" s="72"/>
      <c r="AF824" s="73"/>
      <c r="AG824" s="16"/>
      <c r="AH824" s="16"/>
      <c r="AI824" s="16"/>
      <c r="AJ824" s="16"/>
      <c r="AK824" s="16"/>
      <c r="AL824" s="16"/>
      <c r="AM824" s="16"/>
      <c r="AN824" s="16"/>
      <c r="AO824" s="16"/>
      <c r="AP824" s="16"/>
      <c r="AQ824" s="16"/>
      <c r="AR824" s="16"/>
      <c r="AS824" s="16"/>
      <c r="AT824" s="16"/>
      <c r="AU824" s="16"/>
      <c r="AV824" s="16"/>
      <c r="AW824" s="16"/>
      <c r="AX824" s="16"/>
      <c r="AY824" s="16"/>
      <c r="AZ824" s="16"/>
    </row>
    <row r="825" ht="15.75" customHeight="1">
      <c r="A825" s="90" t="str">
        <f>IF('Sample list'!$D825="","",CONCATENATE('Sample information'!B$16," #1"," ",'Sample list'!$M825))</f>
        <v>YB-4209 #1 </v>
      </c>
      <c r="B825" s="90" t="str">
        <f>IF('Sample list'!$D825="","",CONCATENATE('Sample information'!B$16,"-",'Sample list'!$D825))</f>
        <v>YB-4209-BGENL2612-24</v>
      </c>
      <c r="C825" s="91" t="s">
        <v>1366</v>
      </c>
      <c r="D825" s="91" t="s">
        <v>1414</v>
      </c>
      <c r="E825" s="91" t="s">
        <v>118</v>
      </c>
      <c r="F825" s="82" t="s">
        <v>108</v>
      </c>
      <c r="G825" s="91">
        <v>4.25</v>
      </c>
      <c r="H825" s="91">
        <v>50.0</v>
      </c>
      <c r="I825" s="82"/>
      <c r="J825" s="82"/>
      <c r="K825" s="91" t="s">
        <v>249</v>
      </c>
      <c r="L825" s="90" t="str">
        <f t="array" ref="L825">IF('Sample list'!$I825="",CONCATENATE("Custom (",'Sample list'!$K825,")"),IF('Sample list'!$I825="No index","Custom (None)",INDEX(Index!$C$3:$V$230,MATCH('Sample list'!$J825,Index!$B$3:$B$230,0),MATCH('Sample list'!$I825,Index!$C$2:$V$2,0))))</f>
        <v>Custom (CGAGAGTCTT-GCTCTCCTTC)</v>
      </c>
      <c r="M825" s="84"/>
      <c r="N825" s="73" t="s">
        <v>110</v>
      </c>
      <c r="O825" s="84" t="s">
        <v>250</v>
      </c>
      <c r="P825" s="71">
        <f>IF('Sample list'!$D825="","",'Sample list'!$H825)</f>
        <v>50</v>
      </c>
      <c r="Q825" s="71">
        <f>IF('Sample list'!$D825="","",'Sample list'!$G825*'Sample list'!$H825)</f>
        <v>212.5</v>
      </c>
      <c r="R825" s="82" t="s">
        <v>1368</v>
      </c>
      <c r="S825" s="82" t="str">
        <f>IF('Sample list'!$D825="","",CONCATENATE('Sample information'!$B$16,"_",'Sample list'!$R825,"_org_",'Sample list'!$M825))</f>
        <v>YB-4209_PL9_org_</v>
      </c>
      <c r="T825" s="72" t="str">
        <f>IF('Sample list'!$M825="","",(CONCATENATE(20,LEFT('Sample list'!$M825,2),"-",(MID('Sample list'!$M825,3,2)),"-",(RIGHT('Sample list'!$M825,2)))))</f>
        <v/>
      </c>
      <c r="U825" s="72" t="str">
        <f>IF('Sample list'!$D825="","",IF('Sample information'!$B$22="","RML",'Sample information'!$B$22))</f>
        <v>NEBNext Ultra II Library Prep</v>
      </c>
      <c r="V825" s="72" t="s">
        <v>112</v>
      </c>
      <c r="W825" s="73"/>
      <c r="X825" s="73"/>
      <c r="Y825" s="72"/>
      <c r="Z825" s="72"/>
      <c r="AA825" s="94"/>
      <c r="AB825" s="72"/>
      <c r="AC825" s="93"/>
      <c r="AD825" s="72"/>
      <c r="AE825" s="72"/>
      <c r="AF825" s="73"/>
      <c r="AG825" s="16"/>
      <c r="AH825" s="16"/>
      <c r="AI825" s="16"/>
      <c r="AJ825" s="16"/>
      <c r="AK825" s="16"/>
      <c r="AL825" s="16"/>
      <c r="AM825" s="16"/>
      <c r="AN825" s="16"/>
      <c r="AO825" s="16"/>
      <c r="AP825" s="16"/>
      <c r="AQ825" s="16"/>
      <c r="AR825" s="16"/>
      <c r="AS825" s="16"/>
      <c r="AT825" s="16"/>
      <c r="AU825" s="16"/>
      <c r="AV825" s="16"/>
      <c r="AW825" s="16"/>
      <c r="AX825" s="16"/>
      <c r="AY825" s="16"/>
      <c r="AZ825" s="16"/>
    </row>
    <row r="826" ht="15.75" customHeight="1">
      <c r="A826" s="90" t="str">
        <f>IF('Sample list'!$D826="","",CONCATENATE('Sample information'!B$16," #1"," ",'Sample list'!$M826))</f>
        <v>YB-4209 #1 </v>
      </c>
      <c r="B826" s="90" t="str">
        <f>IF('Sample list'!$D826="","",CONCATENATE('Sample information'!B$16,"-",'Sample list'!$D826))</f>
        <v>YB-4209-BGENL2613-24</v>
      </c>
      <c r="C826" s="91" t="s">
        <v>1366</v>
      </c>
      <c r="D826" s="91" t="s">
        <v>1415</v>
      </c>
      <c r="E826" s="91" t="s">
        <v>118</v>
      </c>
      <c r="F826" s="82" t="s">
        <v>108</v>
      </c>
      <c r="G826" s="91">
        <v>4.25</v>
      </c>
      <c r="H826" s="91">
        <v>50.0</v>
      </c>
      <c r="I826" s="82"/>
      <c r="J826" s="82"/>
      <c r="K826" s="91" t="s">
        <v>252</v>
      </c>
      <c r="L826" s="90" t="str">
        <f t="array" ref="L826">IF('Sample list'!$I826="",CONCATENATE("Custom (",'Sample list'!$K826,")"),IF('Sample list'!$I826="No index","Custom (None)",INDEX(Index!$C$3:$V$230,MATCH('Sample list'!$J826,Index!$B$3:$B$230,0),MATCH('Sample list'!$I826,Index!$C$2:$V$2,0))))</f>
        <v>Custom (GTCGATCTTC-AGTGACCACG)</v>
      </c>
      <c r="M826" s="84"/>
      <c r="N826" s="73" t="s">
        <v>110</v>
      </c>
      <c r="O826" s="84" t="s">
        <v>253</v>
      </c>
      <c r="P826" s="71">
        <f>IF('Sample list'!$D826="","",'Sample list'!$H826)</f>
        <v>50</v>
      </c>
      <c r="Q826" s="71">
        <f>IF('Sample list'!$D826="","",'Sample list'!$G826*'Sample list'!$H826)</f>
        <v>212.5</v>
      </c>
      <c r="R826" s="82" t="s">
        <v>1368</v>
      </c>
      <c r="S826" s="82" t="str">
        <f>IF('Sample list'!$D826="","",CONCATENATE('Sample information'!$B$16,"_",'Sample list'!$R826,"_org_",'Sample list'!$M826))</f>
        <v>YB-4209_PL9_org_</v>
      </c>
      <c r="T826" s="72" t="str">
        <f>IF('Sample list'!$M826="","",(CONCATENATE(20,LEFT('Sample list'!$M826,2),"-",(MID('Sample list'!$M826,3,2)),"-",(RIGHT('Sample list'!$M826,2)))))</f>
        <v/>
      </c>
      <c r="U826" s="72" t="str">
        <f>IF('Sample list'!$D826="","",IF('Sample information'!$B$22="","RML",'Sample information'!$B$22))</f>
        <v>NEBNext Ultra II Library Prep</v>
      </c>
      <c r="V826" s="72" t="s">
        <v>112</v>
      </c>
      <c r="W826" s="73"/>
      <c r="X826" s="73"/>
      <c r="Y826" s="72"/>
      <c r="Z826" s="72"/>
      <c r="AA826" s="94"/>
      <c r="AB826" s="72"/>
      <c r="AC826" s="93"/>
      <c r="AD826" s="72"/>
      <c r="AE826" s="72"/>
      <c r="AF826" s="73"/>
      <c r="AG826" s="16"/>
      <c r="AH826" s="16"/>
      <c r="AI826" s="16"/>
      <c r="AJ826" s="16"/>
      <c r="AK826" s="16"/>
      <c r="AL826" s="16"/>
      <c r="AM826" s="16"/>
      <c r="AN826" s="16"/>
      <c r="AO826" s="16"/>
      <c r="AP826" s="16"/>
      <c r="AQ826" s="16"/>
      <c r="AR826" s="16"/>
      <c r="AS826" s="16"/>
      <c r="AT826" s="16"/>
      <c r="AU826" s="16"/>
      <c r="AV826" s="16"/>
      <c r="AW826" s="16"/>
      <c r="AX826" s="16"/>
      <c r="AY826" s="16"/>
      <c r="AZ826" s="16"/>
    </row>
    <row r="827" ht="15.75" customHeight="1">
      <c r="A827" s="90" t="str">
        <f>IF('Sample list'!$D827="","",CONCATENATE('Sample information'!B$16," #1"," ",'Sample list'!$M827))</f>
        <v>YB-4209 #1 </v>
      </c>
      <c r="B827" s="90" t="str">
        <f>IF('Sample list'!$D827="","",CONCATENATE('Sample information'!B$16,"-",'Sample list'!$D827))</f>
        <v>YB-4209-BGENL2614-24</v>
      </c>
      <c r="C827" s="91" t="s">
        <v>1366</v>
      </c>
      <c r="D827" s="91" t="s">
        <v>1416</v>
      </c>
      <c r="E827" s="91" t="s">
        <v>118</v>
      </c>
      <c r="F827" s="82" t="s">
        <v>108</v>
      </c>
      <c r="G827" s="91">
        <v>4.25</v>
      </c>
      <c r="H827" s="91">
        <v>50.0</v>
      </c>
      <c r="I827" s="82"/>
      <c r="J827" s="82"/>
      <c r="K827" s="91" t="s">
        <v>255</v>
      </c>
      <c r="L827" s="90" t="str">
        <f t="array" ref="L827">IF('Sample list'!$I827="",CONCATENATE("Custom (",'Sample list'!$K827,")"),IF('Sample list'!$I827="No index","Custom (None)",INDEX(Index!$C$3:$V$230,MATCH('Sample list'!$J827,Index!$B$3:$B$230,0),MATCH('Sample list'!$I827,Index!$C$2:$V$2,0))))</f>
        <v>Custom (GACAATCCAA-CGGCTGTTAG)</v>
      </c>
      <c r="M827" s="84"/>
      <c r="N827" s="73" t="s">
        <v>110</v>
      </c>
      <c r="O827" s="84" t="s">
        <v>256</v>
      </c>
      <c r="P827" s="71">
        <f>IF('Sample list'!$D827="","",'Sample list'!$H827)</f>
        <v>50</v>
      </c>
      <c r="Q827" s="71">
        <f>IF('Sample list'!$D827="","",'Sample list'!$G827*'Sample list'!$H827)</f>
        <v>212.5</v>
      </c>
      <c r="R827" s="82" t="s">
        <v>1368</v>
      </c>
      <c r="S827" s="82" t="str">
        <f>IF('Sample list'!$D827="","",CONCATENATE('Sample information'!$B$16,"_",'Sample list'!$R827,"_org_",'Sample list'!$M827))</f>
        <v>YB-4209_PL9_org_</v>
      </c>
      <c r="T827" s="72" t="str">
        <f>IF('Sample list'!$M827="","",(CONCATENATE(20,LEFT('Sample list'!$M827,2),"-",(MID('Sample list'!$M827,3,2)),"-",(RIGHT('Sample list'!$M827,2)))))</f>
        <v/>
      </c>
      <c r="U827" s="72" t="str">
        <f>IF('Sample list'!$D827="","",IF('Sample information'!$B$22="","RML",'Sample information'!$B$22))</f>
        <v>NEBNext Ultra II Library Prep</v>
      </c>
      <c r="V827" s="72" t="s">
        <v>112</v>
      </c>
      <c r="W827" s="73"/>
      <c r="X827" s="73"/>
      <c r="Y827" s="72"/>
      <c r="Z827" s="72"/>
      <c r="AA827" s="94"/>
      <c r="AB827" s="72"/>
      <c r="AC827" s="93"/>
      <c r="AD827" s="72"/>
      <c r="AE827" s="72"/>
      <c r="AF827" s="73"/>
      <c r="AG827" s="16"/>
      <c r="AH827" s="16"/>
      <c r="AI827" s="16"/>
      <c r="AJ827" s="16"/>
      <c r="AK827" s="16"/>
      <c r="AL827" s="16"/>
      <c r="AM827" s="16"/>
      <c r="AN827" s="16"/>
      <c r="AO827" s="16"/>
      <c r="AP827" s="16"/>
      <c r="AQ827" s="16"/>
      <c r="AR827" s="16"/>
      <c r="AS827" s="16"/>
      <c r="AT827" s="16"/>
      <c r="AU827" s="16"/>
      <c r="AV827" s="16"/>
      <c r="AW827" s="16"/>
      <c r="AX827" s="16"/>
      <c r="AY827" s="16"/>
      <c r="AZ827" s="16"/>
    </row>
    <row r="828" ht="15.75" customHeight="1">
      <c r="A828" s="90" t="str">
        <f>IF('Sample list'!$D828="","",CONCATENATE('Sample information'!B$16," #1"," ",'Sample list'!$M828))</f>
        <v>YB-4209 #1 </v>
      </c>
      <c r="B828" s="90" t="str">
        <f>IF('Sample list'!$D828="","",CONCATENATE('Sample information'!B$16,"-",'Sample list'!$D828))</f>
        <v>YB-4209-BGENL2615-24</v>
      </c>
      <c r="C828" s="91" t="s">
        <v>1366</v>
      </c>
      <c r="D828" s="91" t="s">
        <v>1417</v>
      </c>
      <c r="E828" s="91" t="s">
        <v>118</v>
      </c>
      <c r="F828" s="82" t="s">
        <v>108</v>
      </c>
      <c r="G828" s="91">
        <v>4.25</v>
      </c>
      <c r="H828" s="91">
        <v>50.0</v>
      </c>
      <c r="I828" s="82"/>
      <c r="J828" s="82"/>
      <c r="K828" s="91" t="s">
        <v>258</v>
      </c>
      <c r="L828" s="90" t="str">
        <f t="array" ref="L828">IF('Sample list'!$I828="",CONCATENATE("Custom (",'Sample list'!$K828,")"),IF('Sample list'!$I828="No index","Custom (None)",INDEX(Index!$C$3:$V$230,MATCH('Sample list'!$J828,Index!$B$3:$B$230,0),MATCH('Sample list'!$I828,Index!$C$2:$V$2,0))))</f>
        <v>Custom (TGTGCCAATT-CAGTCGGAGT)</v>
      </c>
      <c r="M828" s="84"/>
      <c r="N828" s="73" t="s">
        <v>110</v>
      </c>
      <c r="O828" s="84" t="s">
        <v>259</v>
      </c>
      <c r="P828" s="71">
        <f>IF('Sample list'!$D828="","",'Sample list'!$H828)</f>
        <v>50</v>
      </c>
      <c r="Q828" s="71">
        <f>IF('Sample list'!$D828="","",'Sample list'!$G828*'Sample list'!$H828)</f>
        <v>212.5</v>
      </c>
      <c r="R828" s="82" t="s">
        <v>1368</v>
      </c>
      <c r="S828" s="82" t="str">
        <f>IF('Sample list'!$D828="","",CONCATENATE('Sample information'!$B$16,"_",'Sample list'!$R828,"_org_",'Sample list'!$M828))</f>
        <v>YB-4209_PL9_org_</v>
      </c>
      <c r="T828" s="72" t="str">
        <f>IF('Sample list'!$M828="","",(CONCATENATE(20,LEFT('Sample list'!$M828,2),"-",(MID('Sample list'!$M828,3,2)),"-",(RIGHT('Sample list'!$M828,2)))))</f>
        <v/>
      </c>
      <c r="U828" s="72" t="str">
        <f>IF('Sample list'!$D828="","",IF('Sample information'!$B$22="","RML",'Sample information'!$B$22))</f>
        <v>NEBNext Ultra II Library Prep</v>
      </c>
      <c r="V828" s="72" t="s">
        <v>112</v>
      </c>
      <c r="W828" s="73"/>
      <c r="X828" s="73"/>
      <c r="Y828" s="72"/>
      <c r="Z828" s="72"/>
      <c r="AA828" s="94"/>
      <c r="AB828" s="72"/>
      <c r="AC828" s="93"/>
      <c r="AD828" s="72"/>
      <c r="AE828" s="72"/>
      <c r="AF828" s="73"/>
      <c r="AG828" s="16"/>
      <c r="AH828" s="16"/>
      <c r="AI828" s="16"/>
      <c r="AJ828" s="16"/>
      <c r="AK828" s="16"/>
      <c r="AL828" s="16"/>
      <c r="AM828" s="16"/>
      <c r="AN828" s="16"/>
      <c r="AO828" s="16"/>
      <c r="AP828" s="16"/>
      <c r="AQ828" s="16"/>
      <c r="AR828" s="16"/>
      <c r="AS828" s="16"/>
      <c r="AT828" s="16"/>
      <c r="AU828" s="16"/>
      <c r="AV828" s="16"/>
      <c r="AW828" s="16"/>
      <c r="AX828" s="16"/>
      <c r="AY828" s="16"/>
      <c r="AZ828" s="16"/>
    </row>
    <row r="829" ht="15.75" customHeight="1">
      <c r="A829" s="90" t="str">
        <f>IF('Sample list'!$D829="","",CONCATENATE('Sample information'!B$16," #1"," ",'Sample list'!$M829))</f>
        <v>YB-4209 #1 </v>
      </c>
      <c r="B829" s="90" t="str">
        <f>IF('Sample list'!$D829="","",CONCATENATE('Sample information'!B$16,"-",'Sample list'!$D829))</f>
        <v>YB-4209-BGENL2616-24</v>
      </c>
      <c r="C829" s="91" t="s">
        <v>1366</v>
      </c>
      <c r="D829" s="91" t="s">
        <v>1418</v>
      </c>
      <c r="E829" s="91" t="s">
        <v>118</v>
      </c>
      <c r="F829" s="82" t="s">
        <v>108</v>
      </c>
      <c r="G829" s="91">
        <v>4.25</v>
      </c>
      <c r="H829" s="91">
        <v>50.0</v>
      </c>
      <c r="I829" s="82"/>
      <c r="J829" s="82"/>
      <c r="K829" s="91" t="s">
        <v>261</v>
      </c>
      <c r="L829" s="90" t="str">
        <f t="array" ref="L829">IF('Sample list'!$I829="",CONCATENATE("Custom (",'Sample list'!$K829,")"),IF('Sample list'!$I829="No index","Custom (None)",INDEX(Index!$C$3:$V$230,MATCH('Sample list'!$J829,Index!$B$3:$B$230,0),MATCH('Sample list'!$I829,Index!$C$2:$V$2,0))))</f>
        <v>Custom (GCGATTGCCT-ATGAGTCTGT)</v>
      </c>
      <c r="M829" s="84"/>
      <c r="N829" s="73" t="s">
        <v>110</v>
      </c>
      <c r="O829" s="84" t="s">
        <v>262</v>
      </c>
      <c r="P829" s="71">
        <f>IF('Sample list'!$D829="","",'Sample list'!$H829)</f>
        <v>50</v>
      </c>
      <c r="Q829" s="71">
        <f>IF('Sample list'!$D829="","",'Sample list'!$G829*'Sample list'!$H829)</f>
        <v>212.5</v>
      </c>
      <c r="R829" s="82" t="s">
        <v>1368</v>
      </c>
      <c r="S829" s="82" t="str">
        <f>IF('Sample list'!$D829="","",CONCATENATE('Sample information'!$B$16,"_",'Sample list'!$R829,"_org_",'Sample list'!$M829))</f>
        <v>YB-4209_PL9_org_</v>
      </c>
      <c r="T829" s="72" t="str">
        <f>IF('Sample list'!$M829="","",(CONCATENATE(20,LEFT('Sample list'!$M829,2),"-",(MID('Sample list'!$M829,3,2)),"-",(RIGHT('Sample list'!$M829,2)))))</f>
        <v/>
      </c>
      <c r="U829" s="72" t="str">
        <f>IF('Sample list'!$D829="","",IF('Sample information'!$B$22="","RML",'Sample information'!$B$22))</f>
        <v>NEBNext Ultra II Library Prep</v>
      </c>
      <c r="V829" s="72" t="s">
        <v>112</v>
      </c>
      <c r="W829" s="73"/>
      <c r="X829" s="73"/>
      <c r="Y829" s="72"/>
      <c r="Z829" s="72"/>
      <c r="AA829" s="94"/>
      <c r="AB829" s="72"/>
      <c r="AC829" s="93"/>
      <c r="AD829" s="72"/>
      <c r="AE829" s="72"/>
      <c r="AF829" s="73"/>
      <c r="AG829" s="16"/>
      <c r="AH829" s="16"/>
      <c r="AI829" s="16"/>
      <c r="AJ829" s="16"/>
      <c r="AK829" s="16"/>
      <c r="AL829" s="16"/>
      <c r="AM829" s="16"/>
      <c r="AN829" s="16"/>
      <c r="AO829" s="16"/>
      <c r="AP829" s="16"/>
      <c r="AQ829" s="16"/>
      <c r="AR829" s="16"/>
      <c r="AS829" s="16"/>
      <c r="AT829" s="16"/>
      <c r="AU829" s="16"/>
      <c r="AV829" s="16"/>
      <c r="AW829" s="16"/>
      <c r="AX829" s="16"/>
      <c r="AY829" s="16"/>
      <c r="AZ829" s="16"/>
    </row>
    <row r="830" ht="15.75" customHeight="1">
      <c r="A830" s="90" t="str">
        <f>IF('Sample list'!$D830="","",CONCATENATE('Sample information'!B$16," #1"," ",'Sample list'!$M830))</f>
        <v>YB-4209 #1 </v>
      </c>
      <c r="B830" s="90" t="str">
        <f>IF('Sample list'!$D830="","",CONCATENATE('Sample information'!B$16,"-",'Sample list'!$D830))</f>
        <v>YB-4209-BGENL2617-24</v>
      </c>
      <c r="C830" s="91" t="s">
        <v>1366</v>
      </c>
      <c r="D830" s="91" t="s">
        <v>1419</v>
      </c>
      <c r="E830" s="91" t="s">
        <v>118</v>
      </c>
      <c r="F830" s="82" t="s">
        <v>108</v>
      </c>
      <c r="G830" s="91">
        <v>4.25</v>
      </c>
      <c r="H830" s="91">
        <v>50.0</v>
      </c>
      <c r="I830" s="82"/>
      <c r="J830" s="82"/>
      <c r="K830" s="91" t="s">
        <v>264</v>
      </c>
      <c r="L830" s="90" t="str">
        <f t="array" ref="L830">IF('Sample list'!$I830="",CONCATENATE("Custom (",'Sample list'!$K830,")"),IF('Sample list'!$I830="No index","Custom (None)",INDEX(Index!$C$3:$V$230,MATCH('Sample list'!$J830,Index!$B$3:$B$230,0),MATCH('Sample list'!$I830,Index!$C$2:$V$2,0))))</f>
        <v>Custom (TAGTGTTGCA-CGTTCTGGTA)</v>
      </c>
      <c r="M830" s="84"/>
      <c r="N830" s="73" t="s">
        <v>110</v>
      </c>
      <c r="O830" s="84" t="s">
        <v>265</v>
      </c>
      <c r="P830" s="71">
        <f>IF('Sample list'!$D830="","",'Sample list'!$H830)</f>
        <v>50</v>
      </c>
      <c r="Q830" s="71">
        <f>IF('Sample list'!$D830="","",'Sample list'!$G830*'Sample list'!$H830)</f>
        <v>212.5</v>
      </c>
      <c r="R830" s="82" t="s">
        <v>1368</v>
      </c>
      <c r="S830" s="82" t="str">
        <f>IF('Sample list'!$D830="","",CONCATENATE('Sample information'!$B$16,"_",'Sample list'!$R830,"_org_",'Sample list'!$M830))</f>
        <v>YB-4209_PL9_org_</v>
      </c>
      <c r="T830" s="72" t="str">
        <f>IF('Sample list'!$M830="","",(CONCATENATE(20,LEFT('Sample list'!$M830,2),"-",(MID('Sample list'!$M830,3,2)),"-",(RIGHT('Sample list'!$M830,2)))))</f>
        <v/>
      </c>
      <c r="U830" s="72" t="str">
        <f>IF('Sample list'!$D830="","",IF('Sample information'!$B$22="","RML",'Sample information'!$B$22))</f>
        <v>NEBNext Ultra II Library Prep</v>
      </c>
      <c r="V830" s="72" t="s">
        <v>112</v>
      </c>
      <c r="W830" s="73"/>
      <c r="X830" s="73"/>
      <c r="Y830" s="72"/>
      <c r="Z830" s="72"/>
      <c r="AA830" s="94"/>
      <c r="AB830" s="72"/>
      <c r="AC830" s="93"/>
      <c r="AD830" s="72"/>
      <c r="AE830" s="72"/>
      <c r="AF830" s="73"/>
      <c r="AG830" s="16"/>
      <c r="AH830" s="16"/>
      <c r="AI830" s="16"/>
      <c r="AJ830" s="16"/>
      <c r="AK830" s="16"/>
      <c r="AL830" s="16"/>
      <c r="AM830" s="16"/>
      <c r="AN830" s="16"/>
      <c r="AO830" s="16"/>
      <c r="AP830" s="16"/>
      <c r="AQ830" s="16"/>
      <c r="AR830" s="16"/>
      <c r="AS830" s="16"/>
      <c r="AT830" s="16"/>
      <c r="AU830" s="16"/>
      <c r="AV830" s="16"/>
      <c r="AW830" s="16"/>
      <c r="AX830" s="16"/>
      <c r="AY830" s="16"/>
      <c r="AZ830" s="16"/>
    </row>
    <row r="831" ht="15.75" customHeight="1">
      <c r="A831" s="90" t="str">
        <f>IF('Sample list'!$D831="","",CONCATENATE('Sample information'!B$16," #1"," ",'Sample list'!$M831))</f>
        <v>YB-4209 #1 </v>
      </c>
      <c r="B831" s="90" t="str">
        <f>IF('Sample list'!$D831="","",CONCATENATE('Sample information'!B$16,"-",'Sample list'!$D831))</f>
        <v>YB-4209-BGENL2618-24</v>
      </c>
      <c r="C831" s="91" t="s">
        <v>1366</v>
      </c>
      <c r="D831" s="91" t="s">
        <v>1420</v>
      </c>
      <c r="E831" s="91" t="s">
        <v>118</v>
      </c>
      <c r="F831" s="82" t="s">
        <v>108</v>
      </c>
      <c r="G831" s="91">
        <v>4.25</v>
      </c>
      <c r="H831" s="91">
        <v>50.0</v>
      </c>
      <c r="I831" s="82"/>
      <c r="J831" s="82"/>
      <c r="K831" s="91" t="s">
        <v>267</v>
      </c>
      <c r="L831" s="90" t="str">
        <f t="array" ref="L831">IF('Sample list'!$I831="",CONCATENATE("Custom (",'Sample list'!$K831,")"),IF('Sample list'!$I831="No index","Custom (None)",INDEX(Index!$C$3:$V$230,MATCH('Sample list'!$J831,Index!$B$3:$B$230,0),MATCH('Sample list'!$I831,Index!$C$2:$V$2,0))))</f>
        <v>Custom (CAGGCGATTC-CATTGACGGC)</v>
      </c>
      <c r="M831" s="84"/>
      <c r="N831" s="73" t="s">
        <v>110</v>
      </c>
      <c r="O831" s="84" t="s">
        <v>268</v>
      </c>
      <c r="P831" s="71">
        <f>IF('Sample list'!$D831="","",'Sample list'!$H831)</f>
        <v>50</v>
      </c>
      <c r="Q831" s="71">
        <f>IF('Sample list'!$D831="","",'Sample list'!$G831*'Sample list'!$H831)</f>
        <v>212.5</v>
      </c>
      <c r="R831" s="82" t="s">
        <v>1368</v>
      </c>
      <c r="S831" s="82" t="str">
        <f>IF('Sample list'!$D831="","",CONCATENATE('Sample information'!$B$16,"_",'Sample list'!$R831,"_org_",'Sample list'!$M831))</f>
        <v>YB-4209_PL9_org_</v>
      </c>
      <c r="T831" s="72" t="str">
        <f>IF('Sample list'!$M831="","",(CONCATENATE(20,LEFT('Sample list'!$M831,2),"-",(MID('Sample list'!$M831,3,2)),"-",(RIGHT('Sample list'!$M831,2)))))</f>
        <v/>
      </c>
      <c r="U831" s="72" t="str">
        <f>IF('Sample list'!$D831="","",IF('Sample information'!$B$22="","RML",'Sample information'!$B$22))</f>
        <v>NEBNext Ultra II Library Prep</v>
      </c>
      <c r="V831" s="72" t="s">
        <v>112</v>
      </c>
      <c r="W831" s="73"/>
      <c r="X831" s="73"/>
      <c r="Y831" s="72"/>
      <c r="Z831" s="72"/>
      <c r="AA831" s="94"/>
      <c r="AB831" s="72"/>
      <c r="AC831" s="93"/>
      <c r="AD831" s="72"/>
      <c r="AE831" s="72"/>
      <c r="AF831" s="73"/>
      <c r="AG831" s="16"/>
      <c r="AH831" s="16"/>
      <c r="AI831" s="16"/>
      <c r="AJ831" s="16"/>
      <c r="AK831" s="16"/>
      <c r="AL831" s="16"/>
      <c r="AM831" s="16"/>
      <c r="AN831" s="16"/>
      <c r="AO831" s="16"/>
      <c r="AP831" s="16"/>
      <c r="AQ831" s="16"/>
      <c r="AR831" s="16"/>
      <c r="AS831" s="16"/>
      <c r="AT831" s="16"/>
      <c r="AU831" s="16"/>
      <c r="AV831" s="16"/>
      <c r="AW831" s="16"/>
      <c r="AX831" s="16"/>
      <c r="AY831" s="16"/>
      <c r="AZ831" s="16"/>
    </row>
    <row r="832" ht="15.75" customHeight="1">
      <c r="A832" s="90" t="str">
        <f>IF('Sample list'!$D832="","",CONCATENATE('Sample information'!B$16," #1"," ",'Sample list'!$M832))</f>
        <v>YB-4209 #1 </v>
      </c>
      <c r="B832" s="90" t="str">
        <f>IF('Sample list'!$D832="","",CONCATENATE('Sample information'!B$16,"-",'Sample list'!$D832))</f>
        <v>YB-4209-BGENL2619-24</v>
      </c>
      <c r="C832" s="91" t="s">
        <v>1366</v>
      </c>
      <c r="D832" s="91" t="s">
        <v>1421</v>
      </c>
      <c r="E832" s="91" t="s">
        <v>118</v>
      </c>
      <c r="F832" s="82" t="s">
        <v>108</v>
      </c>
      <c r="G832" s="91">
        <v>4.25</v>
      </c>
      <c r="H832" s="91">
        <v>50.0</v>
      </c>
      <c r="I832" s="82"/>
      <c r="J832" s="82"/>
      <c r="K832" s="91" t="s">
        <v>270</v>
      </c>
      <c r="L832" s="90" t="str">
        <f t="array" ref="L832">IF('Sample list'!$I832="",CONCATENATE("Custom (",'Sample list'!$K832,")"),IF('Sample list'!$I832="No index","Custom (None)",INDEX(Index!$C$3:$V$230,MATCH('Sample list'!$J832,Index!$B$3:$B$230,0),MATCH('Sample list'!$I832,Index!$C$2:$V$2,0))))</f>
        <v>Custom (TGTCATGCGA-TTGGCCAATG)</v>
      </c>
      <c r="M832" s="84"/>
      <c r="N832" s="73" t="s">
        <v>110</v>
      </c>
      <c r="O832" s="84" t="s">
        <v>271</v>
      </c>
      <c r="P832" s="71">
        <f>IF('Sample list'!$D832="","",'Sample list'!$H832)</f>
        <v>50</v>
      </c>
      <c r="Q832" s="71">
        <f>IF('Sample list'!$D832="","",'Sample list'!$G832*'Sample list'!$H832)</f>
        <v>212.5</v>
      </c>
      <c r="R832" s="82" t="s">
        <v>1368</v>
      </c>
      <c r="S832" s="82" t="str">
        <f>IF('Sample list'!$D832="","",CONCATENATE('Sample information'!$B$16,"_",'Sample list'!$R832,"_org_",'Sample list'!$M832))</f>
        <v>YB-4209_PL9_org_</v>
      </c>
      <c r="T832" s="72" t="str">
        <f>IF('Sample list'!$M832="","",(CONCATENATE(20,LEFT('Sample list'!$M832,2),"-",(MID('Sample list'!$M832,3,2)),"-",(RIGHT('Sample list'!$M832,2)))))</f>
        <v/>
      </c>
      <c r="U832" s="72" t="str">
        <f>IF('Sample list'!$D832="","",IF('Sample information'!$B$22="","RML",'Sample information'!$B$22))</f>
        <v>NEBNext Ultra II Library Prep</v>
      </c>
      <c r="V832" s="72" t="s">
        <v>112</v>
      </c>
      <c r="W832" s="73"/>
      <c r="X832" s="73"/>
      <c r="Y832" s="72"/>
      <c r="Z832" s="72"/>
      <c r="AA832" s="94"/>
      <c r="AB832" s="72"/>
      <c r="AC832" s="93"/>
      <c r="AD832" s="72"/>
      <c r="AE832" s="72"/>
      <c r="AF832" s="73"/>
      <c r="AG832" s="16"/>
      <c r="AH832" s="16"/>
      <c r="AI832" s="16"/>
      <c r="AJ832" s="16"/>
      <c r="AK832" s="16"/>
      <c r="AL832" s="16"/>
      <c r="AM832" s="16"/>
      <c r="AN832" s="16"/>
      <c r="AO832" s="16"/>
      <c r="AP832" s="16"/>
      <c r="AQ832" s="16"/>
      <c r="AR832" s="16"/>
      <c r="AS832" s="16"/>
      <c r="AT832" s="16"/>
      <c r="AU832" s="16"/>
      <c r="AV832" s="16"/>
      <c r="AW832" s="16"/>
      <c r="AX832" s="16"/>
      <c r="AY832" s="16"/>
      <c r="AZ832" s="16"/>
    </row>
    <row r="833" ht="15.75" customHeight="1">
      <c r="A833" s="90" t="str">
        <f>IF('Sample list'!$D833="","",CONCATENATE('Sample information'!B$16," #1"," ",'Sample list'!$M833))</f>
        <v>YB-4209 #1 </v>
      </c>
      <c r="B833" s="90" t="str">
        <f>IF('Sample list'!$D833="","",CONCATENATE('Sample information'!B$16,"-",'Sample list'!$D833))</f>
        <v>YB-4209-BGENL2620-24</v>
      </c>
      <c r="C833" s="91" t="s">
        <v>1366</v>
      </c>
      <c r="D833" s="91" t="s">
        <v>1422</v>
      </c>
      <c r="E833" s="91" t="s">
        <v>118</v>
      </c>
      <c r="F833" s="82" t="s">
        <v>108</v>
      </c>
      <c r="G833" s="91">
        <v>4.25</v>
      </c>
      <c r="H833" s="91">
        <v>50.0</v>
      </c>
      <c r="I833" s="82"/>
      <c r="J833" s="82"/>
      <c r="K833" s="91" t="s">
        <v>273</v>
      </c>
      <c r="L833" s="90" t="str">
        <f t="array" ref="L833">IF('Sample list'!$I833="",CONCATENATE("Custom (",'Sample list'!$K833,")"),IF('Sample list'!$I833="No index","Custom (None)",INDEX(Index!$C$3:$V$230,MATCH('Sample list'!$J833,Index!$B$3:$B$230,0),MATCH('Sample list'!$I833,Index!$C$2:$V$2,0))))</f>
        <v>Custom (CACGTATTGA-GCTGCTAATA)</v>
      </c>
      <c r="M833" s="84"/>
      <c r="N833" s="73" t="s">
        <v>110</v>
      </c>
      <c r="O833" s="84" t="s">
        <v>274</v>
      </c>
      <c r="P833" s="71">
        <f>IF('Sample list'!$D833="","",'Sample list'!$H833)</f>
        <v>50</v>
      </c>
      <c r="Q833" s="71">
        <f>IF('Sample list'!$D833="","",'Sample list'!$G833*'Sample list'!$H833)</f>
        <v>212.5</v>
      </c>
      <c r="R833" s="82" t="s">
        <v>1368</v>
      </c>
      <c r="S833" s="82" t="str">
        <f>IF('Sample list'!$D833="","",CONCATENATE('Sample information'!$B$16,"_",'Sample list'!$R833,"_org_",'Sample list'!$M833))</f>
        <v>YB-4209_PL9_org_</v>
      </c>
      <c r="T833" s="72" t="str">
        <f>IF('Sample list'!$M833="","",(CONCATENATE(20,LEFT('Sample list'!$M833,2),"-",(MID('Sample list'!$M833,3,2)),"-",(RIGHT('Sample list'!$M833,2)))))</f>
        <v/>
      </c>
      <c r="U833" s="72" t="str">
        <f>IF('Sample list'!$D833="","",IF('Sample information'!$B$22="","RML",'Sample information'!$B$22))</f>
        <v>NEBNext Ultra II Library Prep</v>
      </c>
      <c r="V833" s="72" t="s">
        <v>112</v>
      </c>
      <c r="W833" s="73"/>
      <c r="X833" s="73"/>
      <c r="Y833" s="72"/>
      <c r="Z833" s="72"/>
      <c r="AA833" s="94"/>
      <c r="AB833" s="72"/>
      <c r="AC833" s="93"/>
      <c r="AD833" s="72"/>
      <c r="AE833" s="72"/>
      <c r="AF833" s="73"/>
      <c r="AG833" s="16"/>
      <c r="AH833" s="16"/>
      <c r="AI833" s="16"/>
      <c r="AJ833" s="16"/>
      <c r="AK833" s="16"/>
      <c r="AL833" s="16"/>
      <c r="AM833" s="16"/>
      <c r="AN833" s="16"/>
      <c r="AO833" s="16"/>
      <c r="AP833" s="16"/>
      <c r="AQ833" s="16"/>
      <c r="AR833" s="16"/>
      <c r="AS833" s="16"/>
      <c r="AT833" s="16"/>
      <c r="AU833" s="16"/>
      <c r="AV833" s="16"/>
      <c r="AW833" s="16"/>
      <c r="AX833" s="16"/>
      <c r="AY833" s="16"/>
      <c r="AZ833" s="16"/>
    </row>
    <row r="834" ht="15.75" customHeight="1">
      <c r="A834" s="90" t="str">
        <f>IF('Sample list'!$D834="","",CONCATENATE('Sample information'!B$16," #1"," ",'Sample list'!$M834))</f>
        <v>YB-4209 #1 </v>
      </c>
      <c r="B834" s="90" t="str">
        <f>IF('Sample list'!$D834="","",CONCATENATE('Sample information'!B$16,"-",'Sample list'!$D834))</f>
        <v>YB-4209-BGENL2621-24</v>
      </c>
      <c r="C834" s="91" t="s">
        <v>1366</v>
      </c>
      <c r="D834" s="91" t="s">
        <v>1423</v>
      </c>
      <c r="E834" s="91" t="s">
        <v>118</v>
      </c>
      <c r="F834" s="82" t="s">
        <v>108</v>
      </c>
      <c r="G834" s="91">
        <v>4.25</v>
      </c>
      <c r="H834" s="91">
        <v>50.0</v>
      </c>
      <c r="I834" s="82"/>
      <c r="J834" s="82"/>
      <c r="K834" s="91" t="s">
        <v>276</v>
      </c>
      <c r="L834" s="90" t="str">
        <f t="array" ref="L834">IF('Sample list'!$I834="",CONCATENATE("Custom (",'Sample list'!$K834,")"),IF('Sample list'!$I834="No index","Custom (None)",INDEX(Index!$C$3:$V$230,MATCH('Sample list'!$J834,Index!$B$3:$B$230,0),MATCH('Sample list'!$I834,Index!$C$2:$V$2,0))))</f>
        <v>Custom (CGTGGAGAAT-TCGATGATCG)</v>
      </c>
      <c r="M834" s="84"/>
      <c r="N834" s="73" t="s">
        <v>110</v>
      </c>
      <c r="O834" s="84" t="s">
        <v>277</v>
      </c>
      <c r="P834" s="71">
        <f>IF('Sample list'!$D834="","",'Sample list'!$H834)</f>
        <v>50</v>
      </c>
      <c r="Q834" s="71">
        <f>IF('Sample list'!$D834="","",'Sample list'!$G834*'Sample list'!$H834)</f>
        <v>212.5</v>
      </c>
      <c r="R834" s="82" t="s">
        <v>1368</v>
      </c>
      <c r="S834" s="82" t="str">
        <f>IF('Sample list'!$D834="","",CONCATENATE('Sample information'!$B$16,"_",'Sample list'!$R834,"_org_",'Sample list'!$M834))</f>
        <v>YB-4209_PL9_org_</v>
      </c>
      <c r="T834" s="72" t="str">
        <f>IF('Sample list'!$M834="","",(CONCATENATE(20,LEFT('Sample list'!$M834,2),"-",(MID('Sample list'!$M834,3,2)),"-",(RIGHT('Sample list'!$M834,2)))))</f>
        <v/>
      </c>
      <c r="U834" s="72" t="str">
        <f>IF('Sample list'!$D834="","",IF('Sample information'!$B$22="","RML",'Sample information'!$B$22))</f>
        <v>NEBNext Ultra II Library Prep</v>
      </c>
      <c r="V834" s="72" t="s">
        <v>112</v>
      </c>
      <c r="W834" s="73"/>
      <c r="X834" s="73"/>
      <c r="Y834" s="72"/>
      <c r="Z834" s="72"/>
      <c r="AA834" s="94"/>
      <c r="AB834" s="72"/>
      <c r="AC834" s="93"/>
      <c r="AD834" s="72"/>
      <c r="AE834" s="72"/>
      <c r="AF834" s="73"/>
      <c r="AG834" s="16"/>
      <c r="AH834" s="16"/>
      <c r="AI834" s="16"/>
      <c r="AJ834" s="16"/>
      <c r="AK834" s="16"/>
      <c r="AL834" s="16"/>
      <c r="AM834" s="16"/>
      <c r="AN834" s="16"/>
      <c r="AO834" s="16"/>
      <c r="AP834" s="16"/>
      <c r="AQ834" s="16"/>
      <c r="AR834" s="16"/>
      <c r="AS834" s="16"/>
      <c r="AT834" s="16"/>
      <c r="AU834" s="16"/>
      <c r="AV834" s="16"/>
      <c r="AW834" s="16"/>
      <c r="AX834" s="16"/>
      <c r="AY834" s="16"/>
      <c r="AZ834" s="16"/>
    </row>
    <row r="835" ht="15.75" customHeight="1">
      <c r="A835" s="90" t="str">
        <f>IF('Sample list'!$D835="","",CONCATENATE('Sample information'!B$16," #1"," ",'Sample list'!$M835))</f>
        <v>YB-4209 #1 </v>
      </c>
      <c r="B835" s="90" t="str">
        <f>IF('Sample list'!$D835="","",CONCATENATE('Sample information'!B$16,"-",'Sample list'!$D835))</f>
        <v>YB-4209-BGENL2622-24</v>
      </c>
      <c r="C835" s="91" t="s">
        <v>1366</v>
      </c>
      <c r="D835" s="91" t="s">
        <v>1424</v>
      </c>
      <c r="E835" s="91" t="s">
        <v>118</v>
      </c>
      <c r="F835" s="82" t="s">
        <v>108</v>
      </c>
      <c r="G835" s="91">
        <v>4.25</v>
      </c>
      <c r="H835" s="91">
        <v>50.0</v>
      </c>
      <c r="I835" s="82"/>
      <c r="J835" s="82"/>
      <c r="K835" s="91" t="s">
        <v>279</v>
      </c>
      <c r="L835" s="90" t="str">
        <f t="array" ref="L835">IF('Sample list'!$I835="",CONCATENATE("Custom (",'Sample list'!$K835,")"),IF('Sample list'!$I835="No index","Custom (None)",INDEX(Index!$C$3:$V$230,MATCH('Sample list'!$J835,Index!$B$3:$B$230,0),MATCH('Sample list'!$I835,Index!$C$2:$V$2,0))))</f>
        <v>Custom (CTCTGTAACA-TGTGTACCAG)</v>
      </c>
      <c r="M835" s="84"/>
      <c r="N835" s="73" t="s">
        <v>110</v>
      </c>
      <c r="O835" s="84" t="s">
        <v>280</v>
      </c>
      <c r="P835" s="71">
        <f>IF('Sample list'!$D835="","",'Sample list'!$H835)</f>
        <v>50</v>
      </c>
      <c r="Q835" s="71">
        <f>IF('Sample list'!$D835="","",'Sample list'!$G835*'Sample list'!$H835)</f>
        <v>212.5</v>
      </c>
      <c r="R835" s="82" t="s">
        <v>1368</v>
      </c>
      <c r="S835" s="82" t="str">
        <f>IF('Sample list'!$D835="","",CONCATENATE('Sample information'!$B$16,"_",'Sample list'!$R835,"_org_",'Sample list'!$M835))</f>
        <v>YB-4209_PL9_org_</v>
      </c>
      <c r="T835" s="72" t="str">
        <f>IF('Sample list'!$M835="","",(CONCATENATE(20,LEFT('Sample list'!$M835,2),"-",(MID('Sample list'!$M835,3,2)),"-",(RIGHT('Sample list'!$M835,2)))))</f>
        <v/>
      </c>
      <c r="U835" s="72" t="str">
        <f>IF('Sample list'!$D835="","",IF('Sample information'!$B$22="","RML",'Sample information'!$B$22))</f>
        <v>NEBNext Ultra II Library Prep</v>
      </c>
      <c r="V835" s="72" t="s">
        <v>112</v>
      </c>
      <c r="W835" s="73"/>
      <c r="X835" s="73"/>
      <c r="Y835" s="72"/>
      <c r="Z835" s="72"/>
      <c r="AA835" s="94"/>
      <c r="AB835" s="72"/>
      <c r="AC835" s="93"/>
      <c r="AD835" s="72"/>
      <c r="AE835" s="72"/>
      <c r="AF835" s="73"/>
      <c r="AG835" s="16"/>
      <c r="AH835" s="16"/>
      <c r="AI835" s="16"/>
      <c r="AJ835" s="16"/>
      <c r="AK835" s="16"/>
      <c r="AL835" s="16"/>
      <c r="AM835" s="16"/>
      <c r="AN835" s="16"/>
      <c r="AO835" s="16"/>
      <c r="AP835" s="16"/>
      <c r="AQ835" s="16"/>
      <c r="AR835" s="16"/>
      <c r="AS835" s="16"/>
      <c r="AT835" s="16"/>
      <c r="AU835" s="16"/>
      <c r="AV835" s="16"/>
      <c r="AW835" s="16"/>
      <c r="AX835" s="16"/>
      <c r="AY835" s="16"/>
      <c r="AZ835" s="16"/>
    </row>
    <row r="836" ht="15.75" customHeight="1">
      <c r="A836" s="90" t="str">
        <f>IF('Sample list'!$D836="","",CONCATENATE('Sample information'!B$16," #1"," ",'Sample list'!$M836))</f>
        <v>YB-4209 #1 </v>
      </c>
      <c r="B836" s="90" t="str">
        <f>IF('Sample list'!$D836="","",CONCATENATE('Sample information'!B$16,"-",'Sample list'!$D836))</f>
        <v>YB-4209-BGENL2623-24</v>
      </c>
      <c r="C836" s="91" t="s">
        <v>1366</v>
      </c>
      <c r="D836" s="91" t="s">
        <v>1425</v>
      </c>
      <c r="E836" s="91" t="s">
        <v>118</v>
      </c>
      <c r="F836" s="82" t="s">
        <v>108</v>
      </c>
      <c r="G836" s="91">
        <v>4.25</v>
      </c>
      <c r="H836" s="91">
        <v>50.0</v>
      </c>
      <c r="I836" s="82"/>
      <c r="J836" s="82"/>
      <c r="K836" s="91" t="s">
        <v>282</v>
      </c>
      <c r="L836" s="90" t="str">
        <f t="array" ref="L836">IF('Sample list'!$I836="",CONCATENATE("Custom (",'Sample list'!$K836,")"),IF('Sample list'!$I836="No index","Custom (None)",INDEX(Index!$C$3:$V$230,MATCH('Sample list'!$J836,Index!$B$3:$B$230,0),MATCH('Sample list'!$I836,Index!$C$2:$V$2,0))))</f>
        <v>Custom (GCGTCCGTAA-ATTGGCCAGC)</v>
      </c>
      <c r="M836" s="84"/>
      <c r="N836" s="73" t="s">
        <v>110</v>
      </c>
      <c r="O836" s="84" t="s">
        <v>283</v>
      </c>
      <c r="P836" s="71">
        <f>IF('Sample list'!$D836="","",'Sample list'!$H836)</f>
        <v>50</v>
      </c>
      <c r="Q836" s="71">
        <f>IF('Sample list'!$D836="","",'Sample list'!$G836*'Sample list'!$H836)</f>
        <v>212.5</v>
      </c>
      <c r="R836" s="82" t="s">
        <v>1368</v>
      </c>
      <c r="S836" s="82" t="str">
        <f>IF('Sample list'!$D836="","",CONCATENATE('Sample information'!$B$16,"_",'Sample list'!$R836,"_org_",'Sample list'!$M836))</f>
        <v>YB-4209_PL9_org_</v>
      </c>
      <c r="T836" s="72" t="str">
        <f>IF('Sample list'!$M836="","",(CONCATENATE(20,LEFT('Sample list'!$M836,2),"-",(MID('Sample list'!$M836,3,2)),"-",(RIGHT('Sample list'!$M836,2)))))</f>
        <v/>
      </c>
      <c r="U836" s="72" t="str">
        <f>IF('Sample list'!$D836="","",IF('Sample information'!$B$22="","RML",'Sample information'!$B$22))</f>
        <v>NEBNext Ultra II Library Prep</v>
      </c>
      <c r="V836" s="72" t="s">
        <v>112</v>
      </c>
      <c r="W836" s="73"/>
      <c r="X836" s="73"/>
      <c r="Y836" s="72"/>
      <c r="Z836" s="72"/>
      <c r="AA836" s="94"/>
      <c r="AB836" s="72"/>
      <c r="AC836" s="93"/>
      <c r="AD836" s="72"/>
      <c r="AE836" s="72"/>
      <c r="AF836" s="73"/>
      <c r="AG836" s="16"/>
      <c r="AH836" s="16"/>
      <c r="AI836" s="16"/>
      <c r="AJ836" s="16"/>
      <c r="AK836" s="16"/>
      <c r="AL836" s="16"/>
      <c r="AM836" s="16"/>
      <c r="AN836" s="16"/>
      <c r="AO836" s="16"/>
      <c r="AP836" s="16"/>
      <c r="AQ836" s="16"/>
      <c r="AR836" s="16"/>
      <c r="AS836" s="16"/>
      <c r="AT836" s="16"/>
      <c r="AU836" s="16"/>
      <c r="AV836" s="16"/>
      <c r="AW836" s="16"/>
      <c r="AX836" s="16"/>
      <c r="AY836" s="16"/>
      <c r="AZ836" s="16"/>
    </row>
    <row r="837" ht="15.75" customHeight="1">
      <c r="A837" s="90" t="str">
        <f>IF('Sample list'!$D837="","",CONCATENATE('Sample information'!B$16," #1"," ",'Sample list'!$M837))</f>
        <v>YB-4209 #1 </v>
      </c>
      <c r="B837" s="90" t="str">
        <f>IF('Sample list'!$D837="","",CONCATENATE('Sample information'!B$16,"-",'Sample list'!$D837))</f>
        <v>YB-4209-BGENL2624-24</v>
      </c>
      <c r="C837" s="91" t="s">
        <v>1366</v>
      </c>
      <c r="D837" s="91" t="s">
        <v>1426</v>
      </c>
      <c r="E837" s="91" t="s">
        <v>118</v>
      </c>
      <c r="F837" s="82" t="s">
        <v>108</v>
      </c>
      <c r="G837" s="91">
        <v>4.25</v>
      </c>
      <c r="H837" s="91">
        <v>50.0</v>
      </c>
      <c r="I837" s="82"/>
      <c r="J837" s="82"/>
      <c r="K837" s="91" t="s">
        <v>285</v>
      </c>
      <c r="L837" s="90" t="str">
        <f t="array" ref="L837">IF('Sample list'!$I837="",CONCATENATE("Custom (",'Sample list'!$K837,")"),IF('Sample list'!$I837="No index","Custom (None)",INDEX(Index!$C$3:$V$230,MATCH('Sample list'!$J837,Index!$B$3:$B$230,0),MATCH('Sample list'!$I837,Index!$C$2:$V$2,0))))</f>
        <v>Custom (TCAACATTGG-CTTGAATGTC)</v>
      </c>
      <c r="M837" s="84"/>
      <c r="N837" s="73" t="s">
        <v>110</v>
      </c>
      <c r="O837" s="84" t="s">
        <v>286</v>
      </c>
      <c r="P837" s="71">
        <f>IF('Sample list'!$D837="","",'Sample list'!$H837)</f>
        <v>50</v>
      </c>
      <c r="Q837" s="71">
        <f>IF('Sample list'!$D837="","",'Sample list'!$G837*'Sample list'!$H837)</f>
        <v>212.5</v>
      </c>
      <c r="R837" s="82" t="s">
        <v>1368</v>
      </c>
      <c r="S837" s="82" t="str">
        <f>IF('Sample list'!$D837="","",CONCATENATE('Sample information'!$B$16,"_",'Sample list'!$R837,"_org_",'Sample list'!$M837))</f>
        <v>YB-4209_PL9_org_</v>
      </c>
      <c r="T837" s="72" t="str">
        <f>IF('Sample list'!$M837="","",(CONCATENATE(20,LEFT('Sample list'!$M837,2),"-",(MID('Sample list'!$M837,3,2)),"-",(RIGHT('Sample list'!$M837,2)))))</f>
        <v/>
      </c>
      <c r="U837" s="72" t="str">
        <f>IF('Sample list'!$D837="","",IF('Sample information'!$B$22="","RML",'Sample information'!$B$22))</f>
        <v>NEBNext Ultra II Library Prep</v>
      </c>
      <c r="V837" s="72" t="s">
        <v>112</v>
      </c>
      <c r="W837" s="73"/>
      <c r="X837" s="73"/>
      <c r="Y837" s="72"/>
      <c r="Z837" s="72"/>
      <c r="AA837" s="94"/>
      <c r="AB837" s="72"/>
      <c r="AC837" s="93"/>
      <c r="AD837" s="72"/>
      <c r="AE837" s="72"/>
      <c r="AF837" s="73"/>
      <c r="AG837" s="16"/>
      <c r="AH837" s="16"/>
      <c r="AI837" s="16"/>
      <c r="AJ837" s="16"/>
      <c r="AK837" s="16"/>
      <c r="AL837" s="16"/>
      <c r="AM837" s="16"/>
      <c r="AN837" s="16"/>
      <c r="AO837" s="16"/>
      <c r="AP837" s="16"/>
      <c r="AQ837" s="16"/>
      <c r="AR837" s="16"/>
      <c r="AS837" s="16"/>
      <c r="AT837" s="16"/>
      <c r="AU837" s="16"/>
      <c r="AV837" s="16"/>
      <c r="AW837" s="16"/>
      <c r="AX837" s="16"/>
      <c r="AY837" s="16"/>
      <c r="AZ837" s="16"/>
    </row>
    <row r="838" ht="15.75" customHeight="1">
      <c r="A838" s="90" t="str">
        <f>IF('Sample list'!$D838="","",CONCATENATE('Sample information'!B$16," #1"," ",'Sample list'!$M838))</f>
        <v>YB-4209 #1 </v>
      </c>
      <c r="B838" s="90" t="str">
        <f>IF('Sample list'!$D838="","",CONCATENATE('Sample information'!B$16,"-",'Sample list'!$D838))</f>
        <v>YB-4209-BGENL2625-24</v>
      </c>
      <c r="C838" s="91" t="s">
        <v>1366</v>
      </c>
      <c r="D838" s="91" t="s">
        <v>1427</v>
      </c>
      <c r="E838" s="91" t="s">
        <v>118</v>
      </c>
      <c r="F838" s="82" t="s">
        <v>108</v>
      </c>
      <c r="G838" s="91">
        <v>4.25</v>
      </c>
      <c r="H838" s="91">
        <v>50.0</v>
      </c>
      <c r="I838" s="82"/>
      <c r="J838" s="82"/>
      <c r="K838" s="91" t="s">
        <v>288</v>
      </c>
      <c r="L838" s="90" t="str">
        <f t="array" ref="L838">IF('Sample list'!$I838="",CONCATENATE("Custom (",'Sample list'!$K838,")"),IF('Sample list'!$I838="No index","Custom (None)",INDEX(Index!$C$3:$V$230,MATCH('Sample list'!$J838,Index!$B$3:$B$230,0),MATCH('Sample list'!$I838,Index!$C$2:$V$2,0))))</f>
        <v>Custom (TCTAAGTACG-CCGATGTTCA)</v>
      </c>
      <c r="M838" s="84"/>
      <c r="N838" s="73" t="s">
        <v>110</v>
      </c>
      <c r="O838" s="84" t="s">
        <v>289</v>
      </c>
      <c r="P838" s="71">
        <f>IF('Sample list'!$D838="","",'Sample list'!$H838)</f>
        <v>50</v>
      </c>
      <c r="Q838" s="71">
        <f>IF('Sample list'!$D838="","",'Sample list'!$G838*'Sample list'!$H838)</f>
        <v>212.5</v>
      </c>
      <c r="R838" s="82" t="s">
        <v>1368</v>
      </c>
      <c r="S838" s="82" t="str">
        <f>IF('Sample list'!$D838="","",CONCATENATE('Sample information'!$B$16,"_",'Sample list'!$R838,"_org_",'Sample list'!$M838))</f>
        <v>YB-4209_PL9_org_</v>
      </c>
      <c r="T838" s="72" t="str">
        <f>IF('Sample list'!$M838="","",(CONCATENATE(20,LEFT('Sample list'!$M838,2),"-",(MID('Sample list'!$M838,3,2)),"-",(RIGHT('Sample list'!$M838,2)))))</f>
        <v/>
      </c>
      <c r="U838" s="72" t="str">
        <f>IF('Sample list'!$D838="","",IF('Sample information'!$B$22="","RML",'Sample information'!$B$22))</f>
        <v>NEBNext Ultra II Library Prep</v>
      </c>
      <c r="V838" s="72" t="s">
        <v>112</v>
      </c>
      <c r="W838" s="73"/>
      <c r="X838" s="73"/>
      <c r="Y838" s="72"/>
      <c r="Z838" s="72"/>
      <c r="AA838" s="94"/>
      <c r="AB838" s="72"/>
      <c r="AC838" s="93"/>
      <c r="AD838" s="72"/>
      <c r="AE838" s="72"/>
      <c r="AF838" s="73"/>
      <c r="AG838" s="16"/>
      <c r="AH838" s="16"/>
      <c r="AI838" s="16"/>
      <c r="AJ838" s="16"/>
      <c r="AK838" s="16"/>
      <c r="AL838" s="16"/>
      <c r="AM838" s="16"/>
      <c r="AN838" s="16"/>
      <c r="AO838" s="16"/>
      <c r="AP838" s="16"/>
      <c r="AQ838" s="16"/>
      <c r="AR838" s="16"/>
      <c r="AS838" s="16"/>
      <c r="AT838" s="16"/>
      <c r="AU838" s="16"/>
      <c r="AV838" s="16"/>
      <c r="AW838" s="16"/>
      <c r="AX838" s="16"/>
      <c r="AY838" s="16"/>
      <c r="AZ838" s="16"/>
    </row>
    <row r="839" ht="15.75" customHeight="1">
      <c r="A839" s="90" t="str">
        <f>IF('Sample list'!$D839="","",CONCATENATE('Sample information'!B$16," #1"," ",'Sample list'!$M839))</f>
        <v>YB-4209 #1 </v>
      </c>
      <c r="B839" s="90" t="str">
        <f>IF('Sample list'!$D839="","",CONCATENATE('Sample information'!B$16,"-",'Sample list'!$D839))</f>
        <v>YB-4209-BGENL2626-24</v>
      </c>
      <c r="C839" s="91" t="s">
        <v>1366</v>
      </c>
      <c r="D839" s="91" t="s">
        <v>1428</v>
      </c>
      <c r="E839" s="91" t="s">
        <v>118</v>
      </c>
      <c r="F839" s="82" t="s">
        <v>108</v>
      </c>
      <c r="G839" s="91">
        <v>4.25</v>
      </c>
      <c r="H839" s="91">
        <v>50.0</v>
      </c>
      <c r="I839" s="82"/>
      <c r="J839" s="82"/>
      <c r="K839" s="91" t="s">
        <v>291</v>
      </c>
      <c r="L839" s="90" t="str">
        <f t="array" ref="L839">IF('Sample list'!$I839="",CONCATENATE("Custom (",'Sample list'!$K839,")"),IF('Sample list'!$I839="No index","Custom (None)",INDEX(Index!$C$3:$V$230,MATCH('Sample list'!$J839,Index!$B$3:$B$230,0),MATCH('Sample list'!$I839,Index!$C$2:$V$2,0))))</f>
        <v>Custom (TGTTCACGGC-GCACCACCAT)</v>
      </c>
      <c r="M839" s="84"/>
      <c r="N839" s="73" t="s">
        <v>110</v>
      </c>
      <c r="O839" s="84" t="s">
        <v>292</v>
      </c>
      <c r="P839" s="71">
        <f>IF('Sample list'!$D839="","",'Sample list'!$H839)</f>
        <v>50</v>
      </c>
      <c r="Q839" s="71">
        <f>IF('Sample list'!$D839="","",'Sample list'!$G839*'Sample list'!$H839)</f>
        <v>212.5</v>
      </c>
      <c r="R839" s="82" t="s">
        <v>1368</v>
      </c>
      <c r="S839" s="82" t="str">
        <f>IF('Sample list'!$D839="","",CONCATENATE('Sample information'!$B$16,"_",'Sample list'!$R839,"_org_",'Sample list'!$M839))</f>
        <v>YB-4209_PL9_org_</v>
      </c>
      <c r="T839" s="72" t="str">
        <f>IF('Sample list'!$M839="","",(CONCATENATE(20,LEFT('Sample list'!$M839,2),"-",(MID('Sample list'!$M839,3,2)),"-",(RIGHT('Sample list'!$M839,2)))))</f>
        <v/>
      </c>
      <c r="U839" s="72" t="str">
        <f>IF('Sample list'!$D839="","",IF('Sample information'!$B$22="","RML",'Sample information'!$B$22))</f>
        <v>NEBNext Ultra II Library Prep</v>
      </c>
      <c r="V839" s="72" t="s">
        <v>112</v>
      </c>
      <c r="W839" s="73"/>
      <c r="X839" s="73"/>
      <c r="Y839" s="72"/>
      <c r="Z839" s="72"/>
      <c r="AA839" s="94"/>
      <c r="AB839" s="72"/>
      <c r="AC839" s="93"/>
      <c r="AD839" s="72"/>
      <c r="AE839" s="72"/>
      <c r="AF839" s="73"/>
      <c r="AG839" s="16"/>
      <c r="AH839" s="16"/>
      <c r="AI839" s="16"/>
      <c r="AJ839" s="16"/>
      <c r="AK839" s="16"/>
      <c r="AL839" s="16"/>
      <c r="AM839" s="16"/>
      <c r="AN839" s="16"/>
      <c r="AO839" s="16"/>
      <c r="AP839" s="16"/>
      <c r="AQ839" s="16"/>
      <c r="AR839" s="16"/>
      <c r="AS839" s="16"/>
      <c r="AT839" s="16"/>
      <c r="AU839" s="16"/>
      <c r="AV839" s="16"/>
      <c r="AW839" s="16"/>
      <c r="AX839" s="16"/>
      <c r="AY839" s="16"/>
      <c r="AZ839" s="16"/>
    </row>
    <row r="840" ht="15.75" customHeight="1">
      <c r="A840" s="90" t="str">
        <f>IF('Sample list'!$D840="","",CONCATENATE('Sample information'!B$16," #1"," ",'Sample list'!$M840))</f>
        <v>YB-4209 #1 </v>
      </c>
      <c r="B840" s="90" t="str">
        <f>IF('Sample list'!$D840="","",CONCATENATE('Sample information'!B$16,"-",'Sample list'!$D840))</f>
        <v>YB-4209-BGENL2627-24</v>
      </c>
      <c r="C840" s="91" t="s">
        <v>1366</v>
      </c>
      <c r="D840" s="91" t="s">
        <v>1429</v>
      </c>
      <c r="E840" s="91" t="s">
        <v>118</v>
      </c>
      <c r="F840" s="82" t="s">
        <v>108</v>
      </c>
      <c r="G840" s="91">
        <v>4.25</v>
      </c>
      <c r="H840" s="91">
        <v>50.0</v>
      </c>
      <c r="I840" s="82"/>
      <c r="J840" s="82"/>
      <c r="K840" s="91" t="s">
        <v>294</v>
      </c>
      <c r="L840" s="90" t="str">
        <f t="array" ref="L840">IF('Sample list'!$I840="",CONCATENATE("Custom (",'Sample list'!$K840,")"),IF('Sample list'!$I840="No index","Custom (None)",INDEX(Index!$C$3:$V$230,MATCH('Sample list'!$J840,Index!$B$3:$B$230,0),MATCH('Sample list'!$I840,Index!$C$2:$V$2,0))))</f>
        <v>Custom (GTGGTCTCCT-TACCACGTAG)</v>
      </c>
      <c r="M840" s="84"/>
      <c r="N840" s="73" t="s">
        <v>110</v>
      </c>
      <c r="O840" s="84" t="s">
        <v>295</v>
      </c>
      <c r="P840" s="71">
        <f>IF('Sample list'!$D840="","",'Sample list'!$H840)</f>
        <v>50</v>
      </c>
      <c r="Q840" s="71">
        <f>IF('Sample list'!$D840="","",'Sample list'!$G840*'Sample list'!$H840)</f>
        <v>212.5</v>
      </c>
      <c r="R840" s="82" t="s">
        <v>1368</v>
      </c>
      <c r="S840" s="82" t="str">
        <f>IF('Sample list'!$D840="","",CONCATENATE('Sample information'!$B$16,"_",'Sample list'!$R840,"_org_",'Sample list'!$M840))</f>
        <v>YB-4209_PL9_org_</v>
      </c>
      <c r="T840" s="72" t="str">
        <f>IF('Sample list'!$M840="","",(CONCATENATE(20,LEFT('Sample list'!$M840,2),"-",(MID('Sample list'!$M840,3,2)),"-",(RIGHT('Sample list'!$M840,2)))))</f>
        <v/>
      </c>
      <c r="U840" s="72" t="str">
        <f>IF('Sample list'!$D840="","",IF('Sample information'!$B$22="","RML",'Sample information'!$B$22))</f>
        <v>NEBNext Ultra II Library Prep</v>
      </c>
      <c r="V840" s="72" t="s">
        <v>112</v>
      </c>
      <c r="W840" s="73"/>
      <c r="X840" s="73"/>
      <c r="Y840" s="72"/>
      <c r="Z840" s="72"/>
      <c r="AA840" s="94"/>
      <c r="AB840" s="72"/>
      <c r="AC840" s="93"/>
      <c r="AD840" s="72"/>
      <c r="AE840" s="72"/>
      <c r="AF840" s="73"/>
      <c r="AG840" s="16"/>
      <c r="AH840" s="16"/>
      <c r="AI840" s="16"/>
      <c r="AJ840" s="16"/>
      <c r="AK840" s="16"/>
      <c r="AL840" s="16"/>
      <c r="AM840" s="16"/>
      <c r="AN840" s="16"/>
      <c r="AO840" s="16"/>
      <c r="AP840" s="16"/>
      <c r="AQ840" s="16"/>
      <c r="AR840" s="16"/>
      <c r="AS840" s="16"/>
      <c r="AT840" s="16"/>
      <c r="AU840" s="16"/>
      <c r="AV840" s="16"/>
      <c r="AW840" s="16"/>
      <c r="AX840" s="16"/>
      <c r="AY840" s="16"/>
      <c r="AZ840" s="16"/>
    </row>
    <row r="841" ht="15.75" customHeight="1">
      <c r="A841" s="90" t="str">
        <f>IF('Sample list'!$D841="","",CONCATENATE('Sample information'!B$16," #1"," ",'Sample list'!$M841))</f>
        <v>YB-4209 #1 </v>
      </c>
      <c r="B841" s="90" t="str">
        <f>IF('Sample list'!$D841="","",CONCATENATE('Sample information'!B$16,"-",'Sample list'!$D841))</f>
        <v>YB-4209-BGENL2628-24</v>
      </c>
      <c r="C841" s="91" t="s">
        <v>1366</v>
      </c>
      <c r="D841" s="91" t="s">
        <v>1430</v>
      </c>
      <c r="E841" s="91" t="s">
        <v>118</v>
      </c>
      <c r="F841" s="82" t="s">
        <v>108</v>
      </c>
      <c r="G841" s="91">
        <v>4.25</v>
      </c>
      <c r="H841" s="91">
        <v>50.0</v>
      </c>
      <c r="I841" s="82"/>
      <c r="J841" s="82"/>
      <c r="K841" s="91" t="s">
        <v>297</v>
      </c>
      <c r="L841" s="90" t="str">
        <f t="array" ref="L841">IF('Sample list'!$I841="",CONCATENATE("Custom (",'Sample list'!$K841,")"),IF('Sample list'!$I841="No index","Custom (None)",INDEX(Index!$C$3:$V$230,MATCH('Sample list'!$J841,Index!$B$3:$B$230,0),MATCH('Sample list'!$I841,Index!$C$2:$V$2,0))))</f>
        <v>Custom (CGCTTGCTTC-TCACCGACTA)</v>
      </c>
      <c r="M841" s="84"/>
      <c r="N841" s="73" t="s">
        <v>110</v>
      </c>
      <c r="O841" s="84" t="s">
        <v>298</v>
      </c>
      <c r="P841" s="71">
        <f>IF('Sample list'!$D841="","",'Sample list'!$H841)</f>
        <v>50</v>
      </c>
      <c r="Q841" s="71">
        <f>IF('Sample list'!$D841="","",'Sample list'!$G841*'Sample list'!$H841)</f>
        <v>212.5</v>
      </c>
      <c r="R841" s="82" t="s">
        <v>1368</v>
      </c>
      <c r="S841" s="82" t="str">
        <f>IF('Sample list'!$D841="","",CONCATENATE('Sample information'!$B$16,"_",'Sample list'!$R841,"_org_",'Sample list'!$M841))</f>
        <v>YB-4209_PL9_org_</v>
      </c>
      <c r="T841" s="72" t="str">
        <f>IF('Sample list'!$M841="","",(CONCATENATE(20,LEFT('Sample list'!$M841,2),"-",(MID('Sample list'!$M841,3,2)),"-",(RIGHT('Sample list'!$M841,2)))))</f>
        <v/>
      </c>
      <c r="U841" s="72" t="str">
        <f>IF('Sample list'!$D841="","",IF('Sample information'!$B$22="","RML",'Sample information'!$B$22))</f>
        <v>NEBNext Ultra II Library Prep</v>
      </c>
      <c r="V841" s="72" t="s">
        <v>112</v>
      </c>
      <c r="W841" s="73"/>
      <c r="X841" s="73"/>
      <c r="Y841" s="72"/>
      <c r="Z841" s="72"/>
      <c r="AA841" s="94"/>
      <c r="AB841" s="72"/>
      <c r="AC841" s="93"/>
      <c r="AD841" s="72"/>
      <c r="AE841" s="72"/>
      <c r="AF841" s="73"/>
      <c r="AG841" s="16"/>
      <c r="AH841" s="16"/>
      <c r="AI841" s="16"/>
      <c r="AJ841" s="16"/>
      <c r="AK841" s="16"/>
      <c r="AL841" s="16"/>
      <c r="AM841" s="16"/>
      <c r="AN841" s="16"/>
      <c r="AO841" s="16"/>
      <c r="AP841" s="16"/>
      <c r="AQ841" s="16"/>
      <c r="AR841" s="16"/>
      <c r="AS841" s="16"/>
      <c r="AT841" s="16"/>
      <c r="AU841" s="16"/>
      <c r="AV841" s="16"/>
      <c r="AW841" s="16"/>
      <c r="AX841" s="16"/>
      <c r="AY841" s="16"/>
      <c r="AZ841" s="16"/>
    </row>
    <row r="842" ht="15.75" customHeight="1">
      <c r="A842" s="90" t="str">
        <f>IF('Sample list'!$D842="","",CONCATENATE('Sample information'!B$16," #1"," ",'Sample list'!$M842))</f>
        <v>YB-4209 #1 </v>
      </c>
      <c r="B842" s="90" t="str">
        <f>IF('Sample list'!$D842="","",CONCATENATE('Sample information'!B$16,"-",'Sample list'!$D842))</f>
        <v>YB-4209-BGENL2629-24</v>
      </c>
      <c r="C842" s="91" t="s">
        <v>1366</v>
      </c>
      <c r="D842" s="91" t="s">
        <v>1431</v>
      </c>
      <c r="E842" s="91" t="s">
        <v>118</v>
      </c>
      <c r="F842" s="82" t="s">
        <v>108</v>
      </c>
      <c r="G842" s="91">
        <v>4.25</v>
      </c>
      <c r="H842" s="91">
        <v>50.0</v>
      </c>
      <c r="I842" s="82"/>
      <c r="J842" s="82"/>
      <c r="K842" s="91" t="s">
        <v>300</v>
      </c>
      <c r="L842" s="90" t="str">
        <f t="array" ref="L842">IF('Sample list'!$I842="",CONCATENATE("Custom (",'Sample list'!$K842,")"),IF('Sample list'!$I842="No index","Custom (None)",INDEX(Index!$C$3:$V$230,MATCH('Sample list'!$J842,Index!$B$3:$B$230,0),MATCH('Sample list'!$I842,Index!$C$2:$V$2,0))))</f>
        <v>Custom (CAGTCGCGTT-GACCTACGAG)</v>
      </c>
      <c r="M842" s="84"/>
      <c r="N842" s="73" t="s">
        <v>110</v>
      </c>
      <c r="O842" s="84" t="s">
        <v>301</v>
      </c>
      <c r="P842" s="71">
        <f>IF('Sample list'!$D842="","",'Sample list'!$H842)</f>
        <v>50</v>
      </c>
      <c r="Q842" s="71">
        <f>IF('Sample list'!$D842="","",'Sample list'!$G842*'Sample list'!$H842)</f>
        <v>212.5</v>
      </c>
      <c r="R842" s="82" t="s">
        <v>1368</v>
      </c>
      <c r="S842" s="82" t="str">
        <f>IF('Sample list'!$D842="","",CONCATENATE('Sample information'!$B$16,"_",'Sample list'!$R842,"_org_",'Sample list'!$M842))</f>
        <v>YB-4209_PL9_org_</v>
      </c>
      <c r="T842" s="72" t="str">
        <f>IF('Sample list'!$M842="","",(CONCATENATE(20,LEFT('Sample list'!$M842,2),"-",(MID('Sample list'!$M842,3,2)),"-",(RIGHT('Sample list'!$M842,2)))))</f>
        <v/>
      </c>
      <c r="U842" s="72" t="str">
        <f>IF('Sample list'!$D842="","",IF('Sample information'!$B$22="","RML",'Sample information'!$B$22))</f>
        <v>NEBNext Ultra II Library Prep</v>
      </c>
      <c r="V842" s="72" t="s">
        <v>112</v>
      </c>
      <c r="W842" s="73"/>
      <c r="X842" s="73"/>
      <c r="Y842" s="72"/>
      <c r="Z842" s="72"/>
      <c r="AA842" s="94"/>
      <c r="AB842" s="72"/>
      <c r="AC842" s="93"/>
      <c r="AD842" s="72"/>
      <c r="AE842" s="72"/>
      <c r="AF842" s="73"/>
      <c r="AG842" s="16"/>
      <c r="AH842" s="16"/>
      <c r="AI842" s="16"/>
      <c r="AJ842" s="16"/>
      <c r="AK842" s="16"/>
      <c r="AL842" s="16"/>
      <c r="AM842" s="16"/>
      <c r="AN842" s="16"/>
      <c r="AO842" s="16"/>
      <c r="AP842" s="16"/>
      <c r="AQ842" s="16"/>
      <c r="AR842" s="16"/>
      <c r="AS842" s="16"/>
      <c r="AT842" s="16"/>
      <c r="AU842" s="16"/>
      <c r="AV842" s="16"/>
      <c r="AW842" s="16"/>
      <c r="AX842" s="16"/>
      <c r="AY842" s="16"/>
      <c r="AZ842" s="16"/>
    </row>
    <row r="843" ht="15.75" customHeight="1">
      <c r="A843" s="90" t="str">
        <f>IF('Sample list'!$D843="","",CONCATENATE('Sample information'!B$16," #1"," ",'Sample list'!$M843))</f>
        <v>YB-4209 #1 </v>
      </c>
      <c r="B843" s="90" t="str">
        <f>IF('Sample list'!$D843="","",CONCATENATE('Sample information'!B$16,"-",'Sample list'!$D843))</f>
        <v>YB-4209-BGENL2630-24</v>
      </c>
      <c r="C843" s="91" t="s">
        <v>1366</v>
      </c>
      <c r="D843" s="91" t="s">
        <v>1432</v>
      </c>
      <c r="E843" s="91" t="s">
        <v>118</v>
      </c>
      <c r="F843" s="82" t="s">
        <v>108</v>
      </c>
      <c r="G843" s="91">
        <v>4.25</v>
      </c>
      <c r="H843" s="91">
        <v>50.0</v>
      </c>
      <c r="I843" s="82"/>
      <c r="J843" s="82"/>
      <c r="K843" s="91" t="s">
        <v>303</v>
      </c>
      <c r="L843" s="90" t="str">
        <f t="array" ref="L843">IF('Sample list'!$I843="",CONCATENATE("Custom (",'Sample list'!$K843,")"),IF('Sample list'!$I843="No index","Custom (None)",INDEX(Index!$C$3:$V$230,MATCH('Sample list'!$J843,Index!$B$3:$B$230,0),MATCH('Sample list'!$I843,Index!$C$2:$V$2,0))))</f>
        <v>Custom (AGTCCGCGAA-AGAGAGTGGT)</v>
      </c>
      <c r="M843" s="84"/>
      <c r="N843" s="73" t="s">
        <v>110</v>
      </c>
      <c r="O843" s="84" t="s">
        <v>304</v>
      </c>
      <c r="P843" s="71">
        <f>IF('Sample list'!$D843="","",'Sample list'!$H843)</f>
        <v>50</v>
      </c>
      <c r="Q843" s="71">
        <f>IF('Sample list'!$D843="","",'Sample list'!$G843*'Sample list'!$H843)</f>
        <v>212.5</v>
      </c>
      <c r="R843" s="82" t="s">
        <v>1368</v>
      </c>
      <c r="S843" s="82" t="str">
        <f>IF('Sample list'!$D843="","",CONCATENATE('Sample information'!$B$16,"_",'Sample list'!$R843,"_org_",'Sample list'!$M843))</f>
        <v>YB-4209_PL9_org_</v>
      </c>
      <c r="T843" s="72" t="str">
        <f>IF('Sample list'!$M843="","",(CONCATENATE(20,LEFT('Sample list'!$M843,2),"-",(MID('Sample list'!$M843,3,2)),"-",(RIGHT('Sample list'!$M843,2)))))</f>
        <v/>
      </c>
      <c r="U843" s="72" t="str">
        <f>IF('Sample list'!$D843="","",IF('Sample information'!$B$22="","RML",'Sample information'!$B$22))</f>
        <v>NEBNext Ultra II Library Prep</v>
      </c>
      <c r="V843" s="72" t="s">
        <v>112</v>
      </c>
      <c r="W843" s="73"/>
      <c r="X843" s="73"/>
      <c r="Y843" s="72"/>
      <c r="Z843" s="72"/>
      <c r="AA843" s="94"/>
      <c r="AB843" s="72"/>
      <c r="AC843" s="93"/>
      <c r="AD843" s="72"/>
      <c r="AE843" s="72"/>
      <c r="AF843" s="73"/>
      <c r="AG843" s="16"/>
      <c r="AH843" s="16"/>
      <c r="AI843" s="16"/>
      <c r="AJ843" s="16"/>
      <c r="AK843" s="16"/>
      <c r="AL843" s="16"/>
      <c r="AM843" s="16"/>
      <c r="AN843" s="16"/>
      <c r="AO843" s="16"/>
      <c r="AP843" s="16"/>
      <c r="AQ843" s="16"/>
      <c r="AR843" s="16"/>
      <c r="AS843" s="16"/>
      <c r="AT843" s="16"/>
      <c r="AU843" s="16"/>
      <c r="AV843" s="16"/>
      <c r="AW843" s="16"/>
      <c r="AX843" s="16"/>
      <c r="AY843" s="16"/>
      <c r="AZ843" s="16"/>
    </row>
    <row r="844" ht="15.75" customHeight="1">
      <c r="A844" s="90" t="str">
        <f>IF('Sample list'!$D844="","",CONCATENATE('Sample information'!B$16," #1"," ",'Sample list'!$M844))</f>
        <v>YB-4209 #1 </v>
      </c>
      <c r="B844" s="90" t="str">
        <f>IF('Sample list'!$D844="","",CONCATENATE('Sample information'!B$16,"-",'Sample list'!$D844))</f>
        <v>YB-4209-BGENL2631-24</v>
      </c>
      <c r="C844" s="91" t="s">
        <v>1366</v>
      </c>
      <c r="D844" s="91" t="s">
        <v>1433</v>
      </c>
      <c r="E844" s="91" t="s">
        <v>118</v>
      </c>
      <c r="F844" s="82" t="s">
        <v>108</v>
      </c>
      <c r="G844" s="91">
        <v>4.25</v>
      </c>
      <c r="H844" s="91">
        <v>50.0</v>
      </c>
      <c r="I844" s="82"/>
      <c r="J844" s="82"/>
      <c r="K844" s="91" t="s">
        <v>306</v>
      </c>
      <c r="L844" s="90" t="str">
        <f t="array" ref="L844">IF('Sample list'!$I844="",CONCATENATE("Custom (",'Sample list'!$K844,")"),IF('Sample list'!$I844="No index","Custom (None)",INDEX(Index!$C$3:$V$230,MATCH('Sample list'!$J844,Index!$B$3:$B$230,0),MATCH('Sample list'!$I844,Index!$C$2:$V$2,0))))</f>
        <v>Custom (GTCGTCACGA-GTGACTAACT)</v>
      </c>
      <c r="M844" s="84"/>
      <c r="N844" s="73" t="s">
        <v>110</v>
      </c>
      <c r="O844" s="84" t="s">
        <v>307</v>
      </c>
      <c r="P844" s="71">
        <f>IF('Sample list'!$D844="","",'Sample list'!$H844)</f>
        <v>50</v>
      </c>
      <c r="Q844" s="71">
        <f>IF('Sample list'!$D844="","",'Sample list'!$G844*'Sample list'!$H844)</f>
        <v>212.5</v>
      </c>
      <c r="R844" s="82" t="s">
        <v>1368</v>
      </c>
      <c r="S844" s="82" t="str">
        <f>IF('Sample list'!$D844="","",CONCATENATE('Sample information'!$B$16,"_",'Sample list'!$R844,"_org_",'Sample list'!$M844))</f>
        <v>YB-4209_PL9_org_</v>
      </c>
      <c r="T844" s="72" t="str">
        <f>IF('Sample list'!$M844="","",(CONCATENATE(20,LEFT('Sample list'!$M844,2),"-",(MID('Sample list'!$M844,3,2)),"-",(RIGHT('Sample list'!$M844,2)))))</f>
        <v/>
      </c>
      <c r="U844" s="72" t="str">
        <f>IF('Sample list'!$D844="","",IF('Sample information'!$B$22="","RML",'Sample information'!$B$22))</f>
        <v>NEBNext Ultra II Library Prep</v>
      </c>
      <c r="V844" s="72" t="s">
        <v>112</v>
      </c>
      <c r="W844" s="73"/>
      <c r="X844" s="73"/>
      <c r="Y844" s="72"/>
      <c r="Z844" s="72"/>
      <c r="AA844" s="94"/>
      <c r="AB844" s="72"/>
      <c r="AC844" s="93"/>
      <c r="AD844" s="72"/>
      <c r="AE844" s="72"/>
      <c r="AF844" s="73"/>
      <c r="AG844" s="16"/>
      <c r="AH844" s="16"/>
      <c r="AI844" s="16"/>
      <c r="AJ844" s="16"/>
      <c r="AK844" s="16"/>
      <c r="AL844" s="16"/>
      <c r="AM844" s="16"/>
      <c r="AN844" s="16"/>
      <c r="AO844" s="16"/>
      <c r="AP844" s="16"/>
      <c r="AQ844" s="16"/>
      <c r="AR844" s="16"/>
      <c r="AS844" s="16"/>
      <c r="AT844" s="16"/>
      <c r="AU844" s="16"/>
      <c r="AV844" s="16"/>
      <c r="AW844" s="16"/>
      <c r="AX844" s="16"/>
      <c r="AY844" s="16"/>
      <c r="AZ844" s="16"/>
    </row>
    <row r="845" ht="15.75" customHeight="1">
      <c r="A845" s="90" t="str">
        <f>IF('Sample list'!$D845="","",CONCATENATE('Sample information'!B$16," #1"," ",'Sample list'!$M845))</f>
        <v>YB-4209 #1 </v>
      </c>
      <c r="B845" s="90" t="str">
        <f>IF('Sample list'!$D845="","",CONCATENATE('Sample information'!B$16,"-",'Sample list'!$D845))</f>
        <v>YB-4209-BGENL2632-24</v>
      </c>
      <c r="C845" s="91" t="s">
        <v>1366</v>
      </c>
      <c r="D845" s="91" t="s">
        <v>1434</v>
      </c>
      <c r="E845" s="91" t="s">
        <v>118</v>
      </c>
      <c r="F845" s="82" t="s">
        <v>108</v>
      </c>
      <c r="G845" s="91">
        <v>4.25</v>
      </c>
      <c r="H845" s="91">
        <v>50.0</v>
      </c>
      <c r="I845" s="82"/>
      <c r="J845" s="82"/>
      <c r="K845" s="91" t="s">
        <v>309</v>
      </c>
      <c r="L845" s="90" t="str">
        <f t="array" ref="L845">IF('Sample list'!$I845="",CONCATENATE("Custom (",'Sample list'!$K845,")"),IF('Sample list'!$I845="No index","Custom (None)",INDEX(Index!$C$3:$V$230,MATCH('Sample list'!$J845,Index!$B$3:$B$230,0),MATCH('Sample list'!$I845,Index!$C$2:$V$2,0))))</f>
        <v>Custom (GCTAGATTGA-TCCGAATAAG)</v>
      </c>
      <c r="M845" s="84"/>
      <c r="N845" s="73" t="s">
        <v>110</v>
      </c>
      <c r="O845" s="84" t="s">
        <v>310</v>
      </c>
      <c r="P845" s="71">
        <f>IF('Sample list'!$D845="","",'Sample list'!$H845)</f>
        <v>50</v>
      </c>
      <c r="Q845" s="71">
        <f>IF('Sample list'!$D845="","",'Sample list'!$G845*'Sample list'!$H845)</f>
        <v>212.5</v>
      </c>
      <c r="R845" s="82" t="s">
        <v>1368</v>
      </c>
      <c r="S845" s="82" t="str">
        <f>IF('Sample list'!$D845="","",CONCATENATE('Sample information'!$B$16,"_",'Sample list'!$R845,"_org_",'Sample list'!$M845))</f>
        <v>YB-4209_PL9_org_</v>
      </c>
      <c r="T845" s="72" t="str">
        <f>IF('Sample list'!$M845="","",(CONCATENATE(20,LEFT('Sample list'!$M845,2),"-",(MID('Sample list'!$M845,3,2)),"-",(RIGHT('Sample list'!$M845,2)))))</f>
        <v/>
      </c>
      <c r="U845" s="72" t="str">
        <f>IF('Sample list'!$D845="","",IF('Sample information'!$B$22="","RML",'Sample information'!$B$22))</f>
        <v>NEBNext Ultra II Library Prep</v>
      </c>
      <c r="V845" s="72" t="s">
        <v>112</v>
      </c>
      <c r="W845" s="73"/>
      <c r="X845" s="73"/>
      <c r="Y845" s="72"/>
      <c r="Z845" s="72"/>
      <c r="AA845" s="94"/>
      <c r="AB845" s="72"/>
      <c r="AC845" s="93"/>
      <c r="AD845" s="72"/>
      <c r="AE845" s="72"/>
      <c r="AF845" s="73"/>
      <c r="AG845" s="16"/>
      <c r="AH845" s="16"/>
      <c r="AI845" s="16"/>
      <c r="AJ845" s="16"/>
      <c r="AK845" s="16"/>
      <c r="AL845" s="16"/>
      <c r="AM845" s="16"/>
      <c r="AN845" s="16"/>
      <c r="AO845" s="16"/>
      <c r="AP845" s="16"/>
      <c r="AQ845" s="16"/>
      <c r="AR845" s="16"/>
      <c r="AS845" s="16"/>
      <c r="AT845" s="16"/>
      <c r="AU845" s="16"/>
      <c r="AV845" s="16"/>
      <c r="AW845" s="16"/>
      <c r="AX845" s="16"/>
      <c r="AY845" s="16"/>
      <c r="AZ845" s="16"/>
    </row>
    <row r="846" ht="15.75" customHeight="1">
      <c r="A846" s="90" t="str">
        <f>IF('Sample list'!$D846="","",CONCATENATE('Sample information'!B$16," #1"," ",'Sample list'!$M846))</f>
        <v>YB-4209 #1 </v>
      </c>
      <c r="B846" s="90" t="str">
        <f>IF('Sample list'!$D846="","",CONCATENATE('Sample information'!B$16,"-",'Sample list'!$D846))</f>
        <v>YB-4209-BGENL2633-24</v>
      </c>
      <c r="C846" s="91" t="s">
        <v>1366</v>
      </c>
      <c r="D846" s="91" t="s">
        <v>1435</v>
      </c>
      <c r="E846" s="91" t="s">
        <v>118</v>
      </c>
      <c r="F846" s="82" t="s">
        <v>108</v>
      </c>
      <c r="G846" s="91">
        <v>4.25</v>
      </c>
      <c r="H846" s="91">
        <v>50.0</v>
      </c>
      <c r="I846" s="82"/>
      <c r="J846" s="82"/>
      <c r="K846" s="91" t="s">
        <v>312</v>
      </c>
      <c r="L846" s="90" t="str">
        <f t="array" ref="L846">IF('Sample list'!$I846="",CONCATENATE("Custom (",'Sample list'!$K846,")"),IF('Sample list'!$I846="No index","Custom (None)",INDEX(Index!$C$3:$V$230,MATCH('Sample list'!$J846,Index!$B$3:$B$230,0),MATCH('Sample list'!$I846,Index!$C$2:$V$2,0))))</f>
        <v>Custom (TTGACTCCGC-CTCTATAGCT)</v>
      </c>
      <c r="M846" s="84"/>
      <c r="N846" s="73" t="s">
        <v>110</v>
      </c>
      <c r="O846" s="84" t="s">
        <v>313</v>
      </c>
      <c r="P846" s="71">
        <f>IF('Sample list'!$D846="","",'Sample list'!$H846)</f>
        <v>50</v>
      </c>
      <c r="Q846" s="71">
        <f>IF('Sample list'!$D846="","",'Sample list'!$G846*'Sample list'!$H846)</f>
        <v>212.5</v>
      </c>
      <c r="R846" s="82" t="s">
        <v>1368</v>
      </c>
      <c r="S846" s="82" t="str">
        <f>IF('Sample list'!$D846="","",CONCATENATE('Sample information'!$B$16,"_",'Sample list'!$R846,"_org_",'Sample list'!$M846))</f>
        <v>YB-4209_PL9_org_</v>
      </c>
      <c r="T846" s="72" t="str">
        <f>IF('Sample list'!$M846="","",(CONCATENATE(20,LEFT('Sample list'!$M846,2),"-",(MID('Sample list'!$M846,3,2)),"-",(RIGHT('Sample list'!$M846,2)))))</f>
        <v/>
      </c>
      <c r="U846" s="72" t="str">
        <f>IF('Sample list'!$D846="","",IF('Sample information'!$B$22="","RML",'Sample information'!$B$22))</f>
        <v>NEBNext Ultra II Library Prep</v>
      </c>
      <c r="V846" s="72" t="s">
        <v>112</v>
      </c>
      <c r="W846" s="73"/>
      <c r="X846" s="73"/>
      <c r="Y846" s="72"/>
      <c r="Z846" s="72"/>
      <c r="AA846" s="94"/>
      <c r="AB846" s="72"/>
      <c r="AC846" s="93"/>
      <c r="AD846" s="72"/>
      <c r="AE846" s="72"/>
      <c r="AF846" s="73"/>
      <c r="AG846" s="16"/>
      <c r="AH846" s="16"/>
      <c r="AI846" s="16"/>
      <c r="AJ846" s="16"/>
      <c r="AK846" s="16"/>
      <c r="AL846" s="16"/>
      <c r="AM846" s="16"/>
      <c r="AN846" s="16"/>
      <c r="AO846" s="16"/>
      <c r="AP846" s="16"/>
      <c r="AQ846" s="16"/>
      <c r="AR846" s="16"/>
      <c r="AS846" s="16"/>
      <c r="AT846" s="16"/>
      <c r="AU846" s="16"/>
      <c r="AV846" s="16"/>
      <c r="AW846" s="16"/>
      <c r="AX846" s="16"/>
      <c r="AY846" s="16"/>
      <c r="AZ846" s="16"/>
    </row>
    <row r="847" ht="15.75" customHeight="1">
      <c r="A847" s="90" t="str">
        <f>IF('Sample list'!$D847="","",CONCATENATE('Sample information'!B$16," #1"," ",'Sample list'!$M847))</f>
        <v>YB-4209 #1 </v>
      </c>
      <c r="B847" s="90" t="str">
        <f>IF('Sample list'!$D847="","",CONCATENATE('Sample information'!B$16,"-",'Sample list'!$D847))</f>
        <v>YB-4209-BGENL2634-24</v>
      </c>
      <c r="C847" s="91" t="s">
        <v>1366</v>
      </c>
      <c r="D847" s="91" t="s">
        <v>1436</v>
      </c>
      <c r="E847" s="91" t="s">
        <v>118</v>
      </c>
      <c r="F847" s="82" t="s">
        <v>108</v>
      </c>
      <c r="G847" s="91">
        <v>4.25</v>
      </c>
      <c r="H847" s="91">
        <v>50.0</v>
      </c>
      <c r="I847" s="82"/>
      <c r="J847" s="82"/>
      <c r="K847" s="91" t="s">
        <v>315</v>
      </c>
      <c r="L847" s="90" t="str">
        <f t="array" ref="L847">IF('Sample list'!$I847="",CONCATENATE("Custom (",'Sample list'!$K847,")"),IF('Sample list'!$I847="No index","Custom (None)",INDEX(Index!$C$3:$V$230,MATCH('Sample list'!$J847,Index!$B$3:$B$230,0),MATCH('Sample list'!$I847,Index!$C$2:$V$2,0))))</f>
        <v>Custom (TTCTAGCATC-TGGATGCCAG)</v>
      </c>
      <c r="M847" s="84"/>
      <c r="N847" s="73" t="s">
        <v>110</v>
      </c>
      <c r="O847" s="84" t="s">
        <v>316</v>
      </c>
      <c r="P847" s="71">
        <f>IF('Sample list'!$D847="","",'Sample list'!$H847)</f>
        <v>50</v>
      </c>
      <c r="Q847" s="71">
        <f>IF('Sample list'!$D847="","",'Sample list'!$G847*'Sample list'!$H847)</f>
        <v>212.5</v>
      </c>
      <c r="R847" s="82" t="s">
        <v>1368</v>
      </c>
      <c r="S847" s="82" t="str">
        <f>IF('Sample list'!$D847="","",CONCATENATE('Sample information'!$B$16,"_",'Sample list'!$R847,"_org_",'Sample list'!$M847))</f>
        <v>YB-4209_PL9_org_</v>
      </c>
      <c r="T847" s="72" t="str">
        <f>IF('Sample list'!$M847="","",(CONCATENATE(20,LEFT('Sample list'!$M847,2),"-",(MID('Sample list'!$M847,3,2)),"-",(RIGHT('Sample list'!$M847,2)))))</f>
        <v/>
      </c>
      <c r="U847" s="72" t="str">
        <f>IF('Sample list'!$D847="","",IF('Sample information'!$B$22="","RML",'Sample information'!$B$22))</f>
        <v>NEBNext Ultra II Library Prep</v>
      </c>
      <c r="V847" s="72" t="s">
        <v>112</v>
      </c>
      <c r="W847" s="73"/>
      <c r="X847" s="73"/>
      <c r="Y847" s="72"/>
      <c r="Z847" s="72"/>
      <c r="AA847" s="94"/>
      <c r="AB847" s="72"/>
      <c r="AC847" s="93"/>
      <c r="AD847" s="72"/>
      <c r="AE847" s="72"/>
      <c r="AF847" s="73"/>
      <c r="AG847" s="16"/>
      <c r="AH847" s="16"/>
      <c r="AI847" s="16"/>
      <c r="AJ847" s="16"/>
      <c r="AK847" s="16"/>
      <c r="AL847" s="16"/>
      <c r="AM847" s="16"/>
      <c r="AN847" s="16"/>
      <c r="AO847" s="16"/>
      <c r="AP847" s="16"/>
      <c r="AQ847" s="16"/>
      <c r="AR847" s="16"/>
      <c r="AS847" s="16"/>
      <c r="AT847" s="16"/>
      <c r="AU847" s="16"/>
      <c r="AV847" s="16"/>
      <c r="AW847" s="16"/>
      <c r="AX847" s="16"/>
      <c r="AY847" s="16"/>
      <c r="AZ847" s="16"/>
    </row>
    <row r="848" ht="15.75" customHeight="1">
      <c r="A848" s="90" t="str">
        <f>IF('Sample list'!$D848="","",CONCATENATE('Sample information'!B$16," #1"," ",'Sample list'!$M848))</f>
        <v>YB-4209 #1 </v>
      </c>
      <c r="B848" s="90" t="str">
        <f>IF('Sample list'!$D848="","",CONCATENATE('Sample information'!B$16,"-",'Sample list'!$D848))</f>
        <v>YB-4209-BGENL2635-24</v>
      </c>
      <c r="C848" s="91" t="s">
        <v>1366</v>
      </c>
      <c r="D848" s="91" t="s">
        <v>1437</v>
      </c>
      <c r="E848" s="91" t="s">
        <v>118</v>
      </c>
      <c r="F848" s="82" t="s">
        <v>108</v>
      </c>
      <c r="G848" s="91">
        <v>4.25</v>
      </c>
      <c r="H848" s="91">
        <v>50.0</v>
      </c>
      <c r="I848" s="82"/>
      <c r="J848" s="82"/>
      <c r="K848" s="91" t="s">
        <v>318</v>
      </c>
      <c r="L848" s="90" t="str">
        <f t="array" ref="L848">IF('Sample list'!$I848="",CONCATENATE("Custom (",'Sample list'!$K848,")"),IF('Sample list'!$I848="No index","Custom (None)",INDEX(Index!$C$3:$V$230,MATCH('Sample list'!$J848,Index!$B$3:$B$230,0),MATCH('Sample list'!$I848,Index!$C$2:$V$2,0))))</f>
        <v>Custom (TAACCATCGT-AATTGCTAGG)</v>
      </c>
      <c r="M848" s="84"/>
      <c r="N848" s="73" t="s">
        <v>110</v>
      </c>
      <c r="O848" s="84" t="s">
        <v>319</v>
      </c>
      <c r="P848" s="71">
        <f>IF('Sample list'!$D848="","",'Sample list'!$H848)</f>
        <v>50</v>
      </c>
      <c r="Q848" s="71">
        <f>IF('Sample list'!$D848="","",'Sample list'!$G848*'Sample list'!$H848)</f>
        <v>212.5</v>
      </c>
      <c r="R848" s="82" t="s">
        <v>1368</v>
      </c>
      <c r="S848" s="82" t="str">
        <f>IF('Sample list'!$D848="","",CONCATENATE('Sample information'!$B$16,"_",'Sample list'!$R848,"_org_",'Sample list'!$M848))</f>
        <v>YB-4209_PL9_org_</v>
      </c>
      <c r="T848" s="72" t="str">
        <f>IF('Sample list'!$M848="","",(CONCATENATE(20,LEFT('Sample list'!$M848,2),"-",(MID('Sample list'!$M848,3,2)),"-",(RIGHT('Sample list'!$M848,2)))))</f>
        <v/>
      </c>
      <c r="U848" s="72" t="str">
        <f>IF('Sample list'!$D848="","",IF('Sample information'!$B$22="","RML",'Sample information'!$B$22))</f>
        <v>NEBNext Ultra II Library Prep</v>
      </c>
      <c r="V848" s="72" t="s">
        <v>112</v>
      </c>
      <c r="W848" s="73"/>
      <c r="X848" s="73"/>
      <c r="Y848" s="72"/>
      <c r="Z848" s="72"/>
      <c r="AA848" s="94"/>
      <c r="AB848" s="72"/>
      <c r="AC848" s="93"/>
      <c r="AD848" s="72"/>
      <c r="AE848" s="72"/>
      <c r="AF848" s="73"/>
      <c r="AG848" s="16"/>
      <c r="AH848" s="16"/>
      <c r="AI848" s="16"/>
      <c r="AJ848" s="16"/>
      <c r="AK848" s="16"/>
      <c r="AL848" s="16"/>
      <c r="AM848" s="16"/>
      <c r="AN848" s="16"/>
      <c r="AO848" s="16"/>
      <c r="AP848" s="16"/>
      <c r="AQ848" s="16"/>
      <c r="AR848" s="16"/>
      <c r="AS848" s="16"/>
      <c r="AT848" s="16"/>
      <c r="AU848" s="16"/>
      <c r="AV848" s="16"/>
      <c r="AW848" s="16"/>
      <c r="AX848" s="16"/>
      <c r="AY848" s="16"/>
      <c r="AZ848" s="16"/>
    </row>
    <row r="849" ht="15.75" customHeight="1">
      <c r="A849" s="90" t="str">
        <f>IF('Sample list'!$D849="","",CONCATENATE('Sample information'!B$16," #1"," ",'Sample list'!$M849))</f>
        <v>YB-4209 #1 </v>
      </c>
      <c r="B849" s="90" t="str">
        <f>IF('Sample list'!$D849="","",CONCATENATE('Sample information'!B$16,"-",'Sample list'!$D849))</f>
        <v>YB-4209-BGENL2636-24</v>
      </c>
      <c r="C849" s="91" t="s">
        <v>1366</v>
      </c>
      <c r="D849" s="91" t="s">
        <v>1438</v>
      </c>
      <c r="E849" s="91" t="s">
        <v>118</v>
      </c>
      <c r="F849" s="82" t="s">
        <v>108</v>
      </c>
      <c r="G849" s="91">
        <v>4.25</v>
      </c>
      <c r="H849" s="91">
        <v>50.0</v>
      </c>
      <c r="I849" s="82"/>
      <c r="J849" s="82"/>
      <c r="K849" s="91" t="s">
        <v>321</v>
      </c>
      <c r="L849" s="90" t="str">
        <f t="array" ref="L849">IF('Sample list'!$I849="",CONCATENATE("Custom (",'Sample list'!$K849,")"),IF('Sample list'!$I849="No index","Custom (None)",INDEX(Index!$C$3:$V$230,MATCH('Sample list'!$J849,Index!$B$3:$B$230,0),MATCH('Sample list'!$I849,Index!$C$2:$V$2,0))))</f>
        <v>Custom (ATACTGCTCT-CAAGAGGAGG)</v>
      </c>
      <c r="M849" s="84"/>
      <c r="N849" s="73" t="s">
        <v>110</v>
      </c>
      <c r="O849" s="84" t="s">
        <v>322</v>
      </c>
      <c r="P849" s="71">
        <f>IF('Sample list'!$D849="","",'Sample list'!$H849)</f>
        <v>50</v>
      </c>
      <c r="Q849" s="71">
        <f>IF('Sample list'!$D849="","",'Sample list'!$G849*'Sample list'!$H849)</f>
        <v>212.5</v>
      </c>
      <c r="R849" s="82" t="s">
        <v>1368</v>
      </c>
      <c r="S849" s="82" t="str">
        <f>IF('Sample list'!$D849="","",CONCATENATE('Sample information'!$B$16,"_",'Sample list'!$R849,"_org_",'Sample list'!$M849))</f>
        <v>YB-4209_PL9_org_</v>
      </c>
      <c r="T849" s="72" t="str">
        <f>IF('Sample list'!$M849="","",(CONCATENATE(20,LEFT('Sample list'!$M849,2),"-",(MID('Sample list'!$M849,3,2)),"-",(RIGHT('Sample list'!$M849,2)))))</f>
        <v/>
      </c>
      <c r="U849" s="72" t="str">
        <f>IF('Sample list'!$D849="","",IF('Sample information'!$B$22="","RML",'Sample information'!$B$22))</f>
        <v>NEBNext Ultra II Library Prep</v>
      </c>
      <c r="V849" s="72" t="s">
        <v>112</v>
      </c>
      <c r="W849" s="73"/>
      <c r="X849" s="73"/>
      <c r="Y849" s="72"/>
      <c r="Z849" s="72"/>
      <c r="AA849" s="94"/>
      <c r="AB849" s="72"/>
      <c r="AC849" s="93"/>
      <c r="AD849" s="72"/>
      <c r="AE849" s="72"/>
      <c r="AF849" s="73"/>
      <c r="AG849" s="16"/>
      <c r="AH849" s="16"/>
      <c r="AI849" s="16"/>
      <c r="AJ849" s="16"/>
      <c r="AK849" s="16"/>
      <c r="AL849" s="16"/>
      <c r="AM849" s="16"/>
      <c r="AN849" s="16"/>
      <c r="AO849" s="16"/>
      <c r="AP849" s="16"/>
      <c r="AQ849" s="16"/>
      <c r="AR849" s="16"/>
      <c r="AS849" s="16"/>
      <c r="AT849" s="16"/>
      <c r="AU849" s="16"/>
      <c r="AV849" s="16"/>
      <c r="AW849" s="16"/>
      <c r="AX849" s="16"/>
      <c r="AY849" s="16"/>
      <c r="AZ849" s="16"/>
    </row>
    <row r="850" ht="15.75" customHeight="1">
      <c r="A850" s="90" t="str">
        <f>IF('Sample list'!$D850="","",CONCATENATE('Sample information'!B$16," #1"," ",'Sample list'!$M850))</f>
        <v>YB-4209 #1 </v>
      </c>
      <c r="B850" s="90" t="str">
        <f>IF('Sample list'!$D850="","",CONCATENATE('Sample information'!B$16,"-",'Sample list'!$D850))</f>
        <v>YB-4209-BGENL2637-24</v>
      </c>
      <c r="C850" s="91" t="s">
        <v>1366</v>
      </c>
      <c r="D850" s="91" t="s">
        <v>1439</v>
      </c>
      <c r="E850" s="91" t="s">
        <v>118</v>
      </c>
      <c r="F850" s="82" t="s">
        <v>108</v>
      </c>
      <c r="G850" s="91">
        <v>4.25</v>
      </c>
      <c r="H850" s="91">
        <v>50.0</v>
      </c>
      <c r="I850" s="82"/>
      <c r="J850" s="82"/>
      <c r="K850" s="91" t="s">
        <v>324</v>
      </c>
      <c r="L850" s="90" t="str">
        <f t="array" ref="L850">IF('Sample list'!$I850="",CONCATENATE("Custom (",'Sample list'!$K850,")"),IF('Sample list'!$I850="No index","Custom (None)",INDEX(Index!$C$3:$V$230,MATCH('Sample list'!$J850,Index!$B$3:$B$230,0),MATCH('Sample list'!$I850,Index!$C$2:$V$2,0))))</f>
        <v>Custom (AGGATCACAA-ATGAAGGCAT)</v>
      </c>
      <c r="M850" s="84"/>
      <c r="N850" s="73" t="s">
        <v>110</v>
      </c>
      <c r="O850" s="84" t="s">
        <v>325</v>
      </c>
      <c r="P850" s="71">
        <f>IF('Sample list'!$D850="","",'Sample list'!$H850)</f>
        <v>50</v>
      </c>
      <c r="Q850" s="71">
        <f>IF('Sample list'!$D850="","",'Sample list'!$G850*'Sample list'!$H850)</f>
        <v>212.5</v>
      </c>
      <c r="R850" s="82" t="s">
        <v>1368</v>
      </c>
      <c r="S850" s="82" t="str">
        <f>IF('Sample list'!$D850="","",CONCATENATE('Sample information'!$B$16,"_",'Sample list'!$R850,"_org_",'Sample list'!$M850))</f>
        <v>YB-4209_PL9_org_</v>
      </c>
      <c r="T850" s="72" t="str">
        <f>IF('Sample list'!$M850="","",(CONCATENATE(20,LEFT('Sample list'!$M850,2),"-",(MID('Sample list'!$M850,3,2)),"-",(RIGHT('Sample list'!$M850,2)))))</f>
        <v/>
      </c>
      <c r="U850" s="72" t="str">
        <f>IF('Sample list'!$D850="","",IF('Sample information'!$B$22="","RML",'Sample information'!$B$22))</f>
        <v>NEBNext Ultra II Library Prep</v>
      </c>
      <c r="V850" s="72" t="s">
        <v>112</v>
      </c>
      <c r="W850" s="73"/>
      <c r="X850" s="73"/>
      <c r="Y850" s="72"/>
      <c r="Z850" s="72"/>
      <c r="AA850" s="94"/>
      <c r="AB850" s="72"/>
      <c r="AC850" s="93"/>
      <c r="AD850" s="72"/>
      <c r="AE850" s="72"/>
      <c r="AF850" s="73"/>
      <c r="AG850" s="16"/>
      <c r="AH850" s="16"/>
      <c r="AI850" s="16"/>
      <c r="AJ850" s="16"/>
      <c r="AK850" s="16"/>
      <c r="AL850" s="16"/>
      <c r="AM850" s="16"/>
      <c r="AN850" s="16"/>
      <c r="AO850" s="16"/>
      <c r="AP850" s="16"/>
      <c r="AQ850" s="16"/>
      <c r="AR850" s="16"/>
      <c r="AS850" s="16"/>
      <c r="AT850" s="16"/>
      <c r="AU850" s="16"/>
      <c r="AV850" s="16"/>
      <c r="AW850" s="16"/>
      <c r="AX850" s="16"/>
      <c r="AY850" s="16"/>
      <c r="AZ850" s="16"/>
    </row>
    <row r="851" ht="15.75" customHeight="1">
      <c r="A851" s="90" t="str">
        <f>IF('Sample list'!$D851="","",CONCATENATE('Sample information'!B$16," #1"," ",'Sample list'!$M851))</f>
        <v>YB-4209 #1 </v>
      </c>
      <c r="B851" s="90" t="str">
        <f>IF('Sample list'!$D851="","",CONCATENATE('Sample information'!B$16,"-",'Sample list'!$D851))</f>
        <v>YB-4209-BGENL2638-24</v>
      </c>
      <c r="C851" s="91" t="s">
        <v>1366</v>
      </c>
      <c r="D851" s="91" t="s">
        <v>1440</v>
      </c>
      <c r="E851" s="91" t="s">
        <v>118</v>
      </c>
      <c r="F851" s="82" t="s">
        <v>108</v>
      </c>
      <c r="G851" s="91">
        <v>4.25</v>
      </c>
      <c r="H851" s="91">
        <v>50.0</v>
      </c>
      <c r="I851" s="82"/>
      <c r="J851" s="82"/>
      <c r="K851" s="91" t="s">
        <v>327</v>
      </c>
      <c r="L851" s="90" t="str">
        <f t="array" ref="L851">IF('Sample list'!$I851="",CONCATENATE("Custom (",'Sample list'!$K851,")"),IF('Sample list'!$I851="No index","Custom (None)",INDEX(Index!$C$3:$V$230,MATCH('Sample list'!$J851,Index!$B$3:$B$230,0),MATCH('Sample list'!$I851,Index!$C$2:$V$2,0))))</f>
        <v>Custom (TCCGATCTTA-TTCATCCGTG)</v>
      </c>
      <c r="M851" s="84"/>
      <c r="N851" s="73" t="s">
        <v>110</v>
      </c>
      <c r="O851" s="84" t="s">
        <v>328</v>
      </c>
      <c r="P851" s="71">
        <f>IF('Sample list'!$D851="","",'Sample list'!$H851)</f>
        <v>50</v>
      </c>
      <c r="Q851" s="71">
        <f>IF('Sample list'!$D851="","",'Sample list'!$G851*'Sample list'!$H851)</f>
        <v>212.5</v>
      </c>
      <c r="R851" s="82" t="s">
        <v>1368</v>
      </c>
      <c r="S851" s="82" t="str">
        <f>IF('Sample list'!$D851="","",CONCATENATE('Sample information'!$B$16,"_",'Sample list'!$R851,"_org_",'Sample list'!$M851))</f>
        <v>YB-4209_PL9_org_</v>
      </c>
      <c r="T851" s="72" t="str">
        <f>IF('Sample list'!$M851="","",(CONCATENATE(20,LEFT('Sample list'!$M851,2),"-",(MID('Sample list'!$M851,3,2)),"-",(RIGHT('Sample list'!$M851,2)))))</f>
        <v/>
      </c>
      <c r="U851" s="72" t="str">
        <f>IF('Sample list'!$D851="","",IF('Sample information'!$B$22="","RML",'Sample information'!$B$22))</f>
        <v>NEBNext Ultra II Library Prep</v>
      </c>
      <c r="V851" s="72" t="s">
        <v>112</v>
      </c>
      <c r="W851" s="73"/>
      <c r="X851" s="73"/>
      <c r="Y851" s="72"/>
      <c r="Z851" s="72"/>
      <c r="AA851" s="94"/>
      <c r="AB851" s="72"/>
      <c r="AC851" s="93"/>
      <c r="AD851" s="72"/>
      <c r="AE851" s="72"/>
      <c r="AF851" s="73"/>
      <c r="AG851" s="16"/>
      <c r="AH851" s="16"/>
      <c r="AI851" s="16"/>
      <c r="AJ851" s="16"/>
      <c r="AK851" s="16"/>
      <c r="AL851" s="16"/>
      <c r="AM851" s="16"/>
      <c r="AN851" s="16"/>
      <c r="AO851" s="16"/>
      <c r="AP851" s="16"/>
      <c r="AQ851" s="16"/>
      <c r="AR851" s="16"/>
      <c r="AS851" s="16"/>
      <c r="AT851" s="16"/>
      <c r="AU851" s="16"/>
      <c r="AV851" s="16"/>
      <c r="AW851" s="16"/>
      <c r="AX851" s="16"/>
      <c r="AY851" s="16"/>
      <c r="AZ851" s="16"/>
    </row>
    <row r="852" ht="15.75" customHeight="1">
      <c r="A852" s="90" t="str">
        <f>IF('Sample list'!$D852="","",CONCATENATE('Sample information'!B$16," #1"," ",'Sample list'!$M852))</f>
        <v>YB-4209 #1 </v>
      </c>
      <c r="B852" s="90" t="str">
        <f>IF('Sample list'!$D852="","",CONCATENATE('Sample information'!B$16,"-",'Sample list'!$D852))</f>
        <v>YB-4209-BGENL2639-24</v>
      </c>
      <c r="C852" s="91" t="s">
        <v>1366</v>
      </c>
      <c r="D852" s="91" t="s">
        <v>1441</v>
      </c>
      <c r="E852" s="91" t="s">
        <v>118</v>
      </c>
      <c r="F852" s="82" t="s">
        <v>108</v>
      </c>
      <c r="G852" s="91">
        <v>4.25</v>
      </c>
      <c r="H852" s="91">
        <v>50.0</v>
      </c>
      <c r="I852" s="82"/>
      <c r="J852" s="82"/>
      <c r="K852" s="91" t="s">
        <v>330</v>
      </c>
      <c r="L852" s="90" t="str">
        <f t="array" ref="L852">IF('Sample list'!$I852="",CONCATENATE("Custom (",'Sample list'!$K852,")"),IF('Sample list'!$I852="No index","Custom (None)",INDEX(Index!$C$3:$V$230,MATCH('Sample list'!$J852,Index!$B$3:$B$230,0),MATCH('Sample list'!$I852,Index!$C$2:$V$2,0))))</f>
        <v>Custom (CAGCAACTAA-ATGGCGGATT)</v>
      </c>
      <c r="M852" s="84"/>
      <c r="N852" s="73" t="s">
        <v>110</v>
      </c>
      <c r="O852" s="84" t="s">
        <v>331</v>
      </c>
      <c r="P852" s="71">
        <f>IF('Sample list'!$D852="","",'Sample list'!$H852)</f>
        <v>50</v>
      </c>
      <c r="Q852" s="71">
        <f>IF('Sample list'!$D852="","",'Sample list'!$G852*'Sample list'!$H852)</f>
        <v>212.5</v>
      </c>
      <c r="R852" s="82" t="s">
        <v>1368</v>
      </c>
      <c r="S852" s="82" t="str">
        <f>IF('Sample list'!$D852="","",CONCATENATE('Sample information'!$B$16,"_",'Sample list'!$R852,"_org_",'Sample list'!$M852))</f>
        <v>YB-4209_PL9_org_</v>
      </c>
      <c r="T852" s="72" t="str">
        <f>IF('Sample list'!$M852="","",(CONCATENATE(20,LEFT('Sample list'!$M852,2),"-",(MID('Sample list'!$M852,3,2)),"-",(RIGHT('Sample list'!$M852,2)))))</f>
        <v/>
      </c>
      <c r="U852" s="72" t="str">
        <f>IF('Sample list'!$D852="","",IF('Sample information'!$B$22="","RML",'Sample information'!$B$22))</f>
        <v>NEBNext Ultra II Library Prep</v>
      </c>
      <c r="V852" s="72" t="s">
        <v>112</v>
      </c>
      <c r="W852" s="73"/>
      <c r="X852" s="73"/>
      <c r="Y852" s="72"/>
      <c r="Z852" s="72"/>
      <c r="AA852" s="94"/>
      <c r="AB852" s="72"/>
      <c r="AC852" s="93"/>
      <c r="AD852" s="72"/>
      <c r="AE852" s="72"/>
      <c r="AF852" s="73"/>
      <c r="AG852" s="16"/>
      <c r="AH852" s="16"/>
      <c r="AI852" s="16"/>
      <c r="AJ852" s="16"/>
      <c r="AK852" s="16"/>
      <c r="AL852" s="16"/>
      <c r="AM852" s="16"/>
      <c r="AN852" s="16"/>
      <c r="AO852" s="16"/>
      <c r="AP852" s="16"/>
      <c r="AQ852" s="16"/>
      <c r="AR852" s="16"/>
      <c r="AS852" s="16"/>
      <c r="AT852" s="16"/>
      <c r="AU852" s="16"/>
      <c r="AV852" s="16"/>
      <c r="AW852" s="16"/>
      <c r="AX852" s="16"/>
      <c r="AY852" s="16"/>
      <c r="AZ852" s="16"/>
    </row>
    <row r="853" ht="15.75" customHeight="1">
      <c r="A853" s="90" t="str">
        <f>IF('Sample list'!$D853="","",CONCATENATE('Sample information'!B$16," #1"," ",'Sample list'!$M853))</f>
        <v>YB-4209 #1 </v>
      </c>
      <c r="B853" s="90" t="str">
        <f>IF('Sample list'!$D853="","",CONCATENATE('Sample information'!B$16,"-",'Sample list'!$D853))</f>
        <v>YB-4209-BGENL2640-24</v>
      </c>
      <c r="C853" s="91" t="s">
        <v>1366</v>
      </c>
      <c r="D853" s="91" t="s">
        <v>1442</v>
      </c>
      <c r="E853" s="91" t="s">
        <v>118</v>
      </c>
      <c r="F853" s="82" t="s">
        <v>108</v>
      </c>
      <c r="G853" s="91">
        <v>4.25</v>
      </c>
      <c r="H853" s="91">
        <v>50.0</v>
      </c>
      <c r="I853" s="82"/>
      <c r="J853" s="82"/>
      <c r="K853" s="91" t="s">
        <v>333</v>
      </c>
      <c r="L853" s="90" t="str">
        <f t="array" ref="L853">IF('Sample list'!$I853="",CONCATENATE("Custom (",'Sample list'!$K853,")"),IF('Sample list'!$I853="No index","Custom (None)",INDEX(Index!$C$3:$V$230,MATCH('Sample list'!$J853,Index!$B$3:$B$230,0),MATCH('Sample list'!$I853,Index!$C$2:$V$2,0))))</f>
        <v>Custom (GCATCTGACT-CTCACACACT)</v>
      </c>
      <c r="M853" s="84"/>
      <c r="N853" s="73" t="s">
        <v>110</v>
      </c>
      <c r="O853" s="84" t="s">
        <v>334</v>
      </c>
      <c r="P853" s="71">
        <f>IF('Sample list'!$D853="","",'Sample list'!$H853)</f>
        <v>50</v>
      </c>
      <c r="Q853" s="71">
        <f>IF('Sample list'!$D853="","",'Sample list'!$G853*'Sample list'!$H853)</f>
        <v>212.5</v>
      </c>
      <c r="R853" s="82" t="s">
        <v>1368</v>
      </c>
      <c r="S853" s="82" t="str">
        <f>IF('Sample list'!$D853="","",CONCATENATE('Sample information'!$B$16,"_",'Sample list'!$R853,"_org_",'Sample list'!$M853))</f>
        <v>YB-4209_PL9_org_</v>
      </c>
      <c r="T853" s="72" t="str">
        <f>IF('Sample list'!$M853="","",(CONCATENATE(20,LEFT('Sample list'!$M853,2),"-",(MID('Sample list'!$M853,3,2)),"-",(RIGHT('Sample list'!$M853,2)))))</f>
        <v/>
      </c>
      <c r="U853" s="72" t="str">
        <f>IF('Sample list'!$D853="","",IF('Sample information'!$B$22="","RML",'Sample information'!$B$22))</f>
        <v>NEBNext Ultra II Library Prep</v>
      </c>
      <c r="V853" s="72" t="s">
        <v>112</v>
      </c>
      <c r="W853" s="73"/>
      <c r="X853" s="73"/>
      <c r="Y853" s="72"/>
      <c r="Z853" s="72"/>
      <c r="AA853" s="94"/>
      <c r="AB853" s="72"/>
      <c r="AC853" s="93"/>
      <c r="AD853" s="72"/>
      <c r="AE853" s="72"/>
      <c r="AF853" s="73"/>
      <c r="AG853" s="16"/>
      <c r="AH853" s="16"/>
      <c r="AI853" s="16"/>
      <c r="AJ853" s="16"/>
      <c r="AK853" s="16"/>
      <c r="AL853" s="16"/>
      <c r="AM853" s="16"/>
      <c r="AN853" s="16"/>
      <c r="AO853" s="16"/>
      <c r="AP853" s="16"/>
      <c r="AQ853" s="16"/>
      <c r="AR853" s="16"/>
      <c r="AS853" s="16"/>
      <c r="AT853" s="16"/>
      <c r="AU853" s="16"/>
      <c r="AV853" s="16"/>
      <c r="AW853" s="16"/>
      <c r="AX853" s="16"/>
      <c r="AY853" s="16"/>
      <c r="AZ853" s="16"/>
    </row>
    <row r="854" ht="15.75" customHeight="1">
      <c r="A854" s="90" t="str">
        <f>IF('Sample list'!$D854="","",CONCATENATE('Sample information'!B$16," #1"," ",'Sample list'!$M854))</f>
        <v>YB-4209 #1 </v>
      </c>
      <c r="B854" s="90" t="str">
        <f>IF('Sample list'!$D854="","",CONCATENATE('Sample information'!B$16,"-",'Sample list'!$D854))</f>
        <v>YB-4209-BGENL2641-24</v>
      </c>
      <c r="C854" s="91" t="s">
        <v>1366</v>
      </c>
      <c r="D854" s="91" t="s">
        <v>1443</v>
      </c>
      <c r="E854" s="91" t="s">
        <v>118</v>
      </c>
      <c r="F854" s="82" t="s">
        <v>108</v>
      </c>
      <c r="G854" s="91">
        <v>4.25</v>
      </c>
      <c r="H854" s="91">
        <v>50.0</v>
      </c>
      <c r="I854" s="82"/>
      <c r="J854" s="82"/>
      <c r="K854" s="91" t="s">
        <v>336</v>
      </c>
      <c r="L854" s="90" t="str">
        <f t="array" ref="L854">IF('Sample list'!$I854="",CONCATENATE("Custom (",'Sample list'!$K854,")"),IF('Sample list'!$I854="No index","Custom (None)",INDEX(Index!$C$3:$V$230,MATCH('Sample list'!$J854,Index!$B$3:$B$230,0),MATCH('Sample list'!$I854,Index!$C$2:$V$2,0))))</f>
        <v>Custom (CAGTTGTACT-CATTGAGTTC)</v>
      </c>
      <c r="M854" s="84"/>
      <c r="N854" s="73" t="s">
        <v>110</v>
      </c>
      <c r="O854" s="84" t="s">
        <v>337</v>
      </c>
      <c r="P854" s="71">
        <f>IF('Sample list'!$D854="","",'Sample list'!$H854)</f>
        <v>50</v>
      </c>
      <c r="Q854" s="71">
        <f>IF('Sample list'!$D854="","",'Sample list'!$G854*'Sample list'!$H854)</f>
        <v>212.5</v>
      </c>
      <c r="R854" s="82" t="s">
        <v>1368</v>
      </c>
      <c r="S854" s="82" t="str">
        <f>IF('Sample list'!$D854="","",CONCATENATE('Sample information'!$B$16,"_",'Sample list'!$R854,"_org_",'Sample list'!$M854))</f>
        <v>YB-4209_PL9_org_</v>
      </c>
      <c r="T854" s="72" t="str">
        <f>IF('Sample list'!$M854="","",(CONCATENATE(20,LEFT('Sample list'!$M854,2),"-",(MID('Sample list'!$M854,3,2)),"-",(RIGHT('Sample list'!$M854,2)))))</f>
        <v/>
      </c>
      <c r="U854" s="72" t="str">
        <f>IF('Sample list'!$D854="","",IF('Sample information'!$B$22="","RML",'Sample information'!$B$22))</f>
        <v>NEBNext Ultra II Library Prep</v>
      </c>
      <c r="V854" s="72" t="s">
        <v>112</v>
      </c>
      <c r="W854" s="73"/>
      <c r="X854" s="73"/>
      <c r="Y854" s="72"/>
      <c r="Z854" s="72"/>
      <c r="AA854" s="94"/>
      <c r="AB854" s="72"/>
      <c r="AC854" s="93"/>
      <c r="AD854" s="72"/>
      <c r="AE854" s="72"/>
      <c r="AF854" s="73"/>
      <c r="AG854" s="16"/>
      <c r="AH854" s="16"/>
      <c r="AI854" s="16"/>
      <c r="AJ854" s="16"/>
      <c r="AK854" s="16"/>
      <c r="AL854" s="16"/>
      <c r="AM854" s="16"/>
      <c r="AN854" s="16"/>
      <c r="AO854" s="16"/>
      <c r="AP854" s="16"/>
      <c r="AQ854" s="16"/>
      <c r="AR854" s="16"/>
      <c r="AS854" s="16"/>
      <c r="AT854" s="16"/>
      <c r="AU854" s="16"/>
      <c r="AV854" s="16"/>
      <c r="AW854" s="16"/>
      <c r="AX854" s="16"/>
      <c r="AY854" s="16"/>
      <c r="AZ854" s="16"/>
    </row>
    <row r="855" ht="15.75" customHeight="1">
      <c r="A855" s="90" t="str">
        <f>IF('Sample list'!$D855="","",CONCATENATE('Sample information'!B$16," #1"," ",'Sample list'!$M855))</f>
        <v>YB-4209 #1 </v>
      </c>
      <c r="B855" s="90" t="str">
        <f>IF('Sample list'!$D855="","",CONCATENATE('Sample information'!B$16,"-",'Sample list'!$D855))</f>
        <v>YB-4209-BGENL2642-24</v>
      </c>
      <c r="C855" s="91" t="s">
        <v>1366</v>
      </c>
      <c r="D855" s="91" t="s">
        <v>1444</v>
      </c>
      <c r="E855" s="91" t="s">
        <v>118</v>
      </c>
      <c r="F855" s="82" t="s">
        <v>108</v>
      </c>
      <c r="G855" s="91">
        <v>4.25</v>
      </c>
      <c r="H855" s="91">
        <v>50.0</v>
      </c>
      <c r="I855" s="82"/>
      <c r="J855" s="82"/>
      <c r="K855" s="91" t="s">
        <v>339</v>
      </c>
      <c r="L855" s="90" t="str">
        <f t="array" ref="L855">IF('Sample list'!$I855="",CONCATENATE("Custom (",'Sample list'!$K855,")"),IF('Sample list'!$I855="No index","Custom (None)",INDEX(Index!$C$3:$V$230,MATCH('Sample list'!$J855,Index!$B$3:$B$230,0),MATCH('Sample list'!$I855,Index!$C$2:$V$2,0))))</f>
        <v>Custom (GCGTACTAAG-GCTACAACGA)</v>
      </c>
      <c r="M855" s="84"/>
      <c r="N855" s="73" t="s">
        <v>110</v>
      </c>
      <c r="O855" s="84" t="s">
        <v>340</v>
      </c>
      <c r="P855" s="71">
        <f>IF('Sample list'!$D855="","",'Sample list'!$H855)</f>
        <v>50</v>
      </c>
      <c r="Q855" s="71">
        <f>IF('Sample list'!$D855="","",'Sample list'!$G855*'Sample list'!$H855)</f>
        <v>212.5</v>
      </c>
      <c r="R855" s="82" t="s">
        <v>1368</v>
      </c>
      <c r="S855" s="82" t="str">
        <f>IF('Sample list'!$D855="","",CONCATENATE('Sample information'!$B$16,"_",'Sample list'!$R855,"_org_",'Sample list'!$M855))</f>
        <v>YB-4209_PL9_org_</v>
      </c>
      <c r="T855" s="72" t="str">
        <f>IF('Sample list'!$M855="","",(CONCATENATE(20,LEFT('Sample list'!$M855,2),"-",(MID('Sample list'!$M855,3,2)),"-",(RIGHT('Sample list'!$M855,2)))))</f>
        <v/>
      </c>
      <c r="U855" s="72" t="str">
        <f>IF('Sample list'!$D855="","",IF('Sample information'!$B$22="","RML",'Sample information'!$B$22))</f>
        <v>NEBNext Ultra II Library Prep</v>
      </c>
      <c r="V855" s="72" t="s">
        <v>112</v>
      </c>
      <c r="W855" s="73"/>
      <c r="X855" s="73"/>
      <c r="Y855" s="72"/>
      <c r="Z855" s="72"/>
      <c r="AA855" s="94"/>
      <c r="AB855" s="72"/>
      <c r="AC855" s="93"/>
      <c r="AD855" s="72"/>
      <c r="AE855" s="72"/>
      <c r="AF855" s="73"/>
      <c r="AG855" s="16"/>
      <c r="AH855" s="16"/>
      <c r="AI855" s="16"/>
      <c r="AJ855" s="16"/>
      <c r="AK855" s="16"/>
      <c r="AL855" s="16"/>
      <c r="AM855" s="16"/>
      <c r="AN855" s="16"/>
      <c r="AO855" s="16"/>
      <c r="AP855" s="16"/>
      <c r="AQ855" s="16"/>
      <c r="AR855" s="16"/>
      <c r="AS855" s="16"/>
      <c r="AT855" s="16"/>
      <c r="AU855" s="16"/>
      <c r="AV855" s="16"/>
      <c r="AW855" s="16"/>
      <c r="AX855" s="16"/>
      <c r="AY855" s="16"/>
      <c r="AZ855" s="16"/>
    </row>
    <row r="856" ht="15.75" customHeight="1">
      <c r="A856" s="90" t="str">
        <f>IF('Sample list'!$D856="","",CONCATENATE('Sample information'!B$16," #1"," ",'Sample list'!$M856))</f>
        <v>YB-4209 #1 </v>
      </c>
      <c r="B856" s="90" t="str">
        <f>IF('Sample list'!$D856="","",CONCATENATE('Sample information'!B$16,"-",'Sample list'!$D856))</f>
        <v>YB-4209-BGENL2643-24</v>
      </c>
      <c r="C856" s="91" t="s">
        <v>1366</v>
      </c>
      <c r="D856" s="91" t="s">
        <v>1445</v>
      </c>
      <c r="E856" s="91" t="s">
        <v>118</v>
      </c>
      <c r="F856" s="82" t="s">
        <v>108</v>
      </c>
      <c r="G856" s="91">
        <v>4.25</v>
      </c>
      <c r="H856" s="91">
        <v>50.0</v>
      </c>
      <c r="I856" s="82"/>
      <c r="J856" s="82"/>
      <c r="K856" s="91" t="s">
        <v>342</v>
      </c>
      <c r="L856" s="90" t="str">
        <f t="array" ref="L856">IF('Sample list'!$I856="",CONCATENATE("Custom (",'Sample list'!$K856,")"),IF('Sample list'!$I856="No index","Custom (None)",INDEX(Index!$C$3:$V$230,MATCH('Sample list'!$J856,Index!$B$3:$B$230,0),MATCH('Sample list'!$I856,Index!$C$2:$V$2,0))))</f>
        <v>Custom (CGATGCGTAC-GAGTTGTTCA)</v>
      </c>
      <c r="M856" s="84"/>
      <c r="N856" s="73" t="s">
        <v>110</v>
      </c>
      <c r="O856" s="84" t="s">
        <v>343</v>
      </c>
      <c r="P856" s="71">
        <f>IF('Sample list'!$D856="","",'Sample list'!$H856)</f>
        <v>50</v>
      </c>
      <c r="Q856" s="71">
        <f>IF('Sample list'!$D856="","",'Sample list'!$G856*'Sample list'!$H856)</f>
        <v>212.5</v>
      </c>
      <c r="R856" s="82" t="s">
        <v>1368</v>
      </c>
      <c r="S856" s="82" t="str">
        <f>IF('Sample list'!$D856="","",CONCATENATE('Sample information'!$B$16,"_",'Sample list'!$R856,"_org_",'Sample list'!$M856))</f>
        <v>YB-4209_PL9_org_</v>
      </c>
      <c r="T856" s="72" t="str">
        <f>IF('Sample list'!$M856="","",(CONCATENATE(20,LEFT('Sample list'!$M856,2),"-",(MID('Sample list'!$M856,3,2)),"-",(RIGHT('Sample list'!$M856,2)))))</f>
        <v/>
      </c>
      <c r="U856" s="72" t="str">
        <f>IF('Sample list'!$D856="","",IF('Sample information'!$B$22="","RML",'Sample information'!$B$22))</f>
        <v>NEBNext Ultra II Library Prep</v>
      </c>
      <c r="V856" s="72" t="s">
        <v>112</v>
      </c>
      <c r="W856" s="73"/>
      <c r="X856" s="73"/>
      <c r="Y856" s="72"/>
      <c r="Z856" s="72"/>
      <c r="AA856" s="94"/>
      <c r="AB856" s="72"/>
      <c r="AC856" s="93"/>
      <c r="AD856" s="72"/>
      <c r="AE856" s="72"/>
      <c r="AF856" s="73"/>
      <c r="AG856" s="16"/>
      <c r="AH856" s="16"/>
      <c r="AI856" s="16"/>
      <c r="AJ856" s="16"/>
      <c r="AK856" s="16"/>
      <c r="AL856" s="16"/>
      <c r="AM856" s="16"/>
      <c r="AN856" s="16"/>
      <c r="AO856" s="16"/>
      <c r="AP856" s="16"/>
      <c r="AQ856" s="16"/>
      <c r="AR856" s="16"/>
      <c r="AS856" s="16"/>
      <c r="AT856" s="16"/>
      <c r="AU856" s="16"/>
      <c r="AV856" s="16"/>
      <c r="AW856" s="16"/>
      <c r="AX856" s="16"/>
      <c r="AY856" s="16"/>
      <c r="AZ856" s="16"/>
    </row>
    <row r="857" ht="15.75" customHeight="1">
      <c r="A857" s="90" t="str">
        <f>IF('Sample list'!$D857="","",CONCATENATE('Sample information'!B$16," #1"," ",'Sample list'!$M857))</f>
        <v>YB-4209 #1 </v>
      </c>
      <c r="B857" s="90" t="str">
        <f>IF('Sample list'!$D857="","",CONCATENATE('Sample information'!B$16,"-",'Sample list'!$D857))</f>
        <v>YB-4209-BGENL2644-24</v>
      </c>
      <c r="C857" s="91" t="s">
        <v>1366</v>
      </c>
      <c r="D857" s="91" t="s">
        <v>1446</v>
      </c>
      <c r="E857" s="91" t="s">
        <v>118</v>
      </c>
      <c r="F857" s="82" t="s">
        <v>108</v>
      </c>
      <c r="G857" s="91">
        <v>4.25</v>
      </c>
      <c r="H857" s="91">
        <v>50.0</v>
      </c>
      <c r="I857" s="82"/>
      <c r="J857" s="82"/>
      <c r="K857" s="91" t="s">
        <v>345</v>
      </c>
      <c r="L857" s="90" t="str">
        <f t="array" ref="L857">IF('Sample list'!$I857="",CONCATENATE("Custom (",'Sample list'!$K857,")"),IF('Sample list'!$I857="No index","Custom (None)",INDEX(Index!$C$3:$V$230,MATCH('Sample list'!$J857,Index!$B$3:$B$230,0),MATCH('Sample list'!$I857,Index!$C$2:$V$2,0))))</f>
        <v>Custom (GAACGGAAGT-CAATTCCGTG)</v>
      </c>
      <c r="M857" s="84"/>
      <c r="N857" s="73" t="s">
        <v>110</v>
      </c>
      <c r="O857" s="84" t="s">
        <v>346</v>
      </c>
      <c r="P857" s="71">
        <f>IF('Sample list'!$D857="","",'Sample list'!$H857)</f>
        <v>50</v>
      </c>
      <c r="Q857" s="71">
        <f>IF('Sample list'!$D857="","",'Sample list'!$G857*'Sample list'!$H857)</f>
        <v>212.5</v>
      </c>
      <c r="R857" s="82" t="s">
        <v>1368</v>
      </c>
      <c r="S857" s="82" t="str">
        <f>IF('Sample list'!$D857="","",CONCATENATE('Sample information'!$B$16,"_",'Sample list'!$R857,"_org_",'Sample list'!$M857))</f>
        <v>YB-4209_PL9_org_</v>
      </c>
      <c r="T857" s="72" t="str">
        <f>IF('Sample list'!$M857="","",(CONCATENATE(20,LEFT('Sample list'!$M857,2),"-",(MID('Sample list'!$M857,3,2)),"-",(RIGHT('Sample list'!$M857,2)))))</f>
        <v/>
      </c>
      <c r="U857" s="72" t="str">
        <f>IF('Sample list'!$D857="","",IF('Sample information'!$B$22="","RML",'Sample information'!$B$22))</f>
        <v>NEBNext Ultra II Library Prep</v>
      </c>
      <c r="V857" s="72" t="s">
        <v>112</v>
      </c>
      <c r="W857" s="73"/>
      <c r="X857" s="73"/>
      <c r="Y857" s="72"/>
      <c r="Z857" s="72"/>
      <c r="AA857" s="94"/>
      <c r="AB857" s="72"/>
      <c r="AC857" s="93"/>
      <c r="AD857" s="72"/>
      <c r="AE857" s="72"/>
      <c r="AF857" s="73"/>
      <c r="AG857" s="16"/>
      <c r="AH857" s="16"/>
      <c r="AI857" s="16"/>
      <c r="AJ857" s="16"/>
      <c r="AK857" s="16"/>
      <c r="AL857" s="16"/>
      <c r="AM857" s="16"/>
      <c r="AN857" s="16"/>
      <c r="AO857" s="16"/>
      <c r="AP857" s="16"/>
      <c r="AQ857" s="16"/>
      <c r="AR857" s="16"/>
      <c r="AS857" s="16"/>
      <c r="AT857" s="16"/>
      <c r="AU857" s="16"/>
      <c r="AV857" s="16"/>
      <c r="AW857" s="16"/>
      <c r="AX857" s="16"/>
      <c r="AY857" s="16"/>
      <c r="AZ857" s="16"/>
    </row>
    <row r="858" ht="15.75" customHeight="1">
      <c r="A858" s="90" t="str">
        <f>IF('Sample list'!$D858="","",CONCATENATE('Sample information'!B$16," #1"," ",'Sample list'!$M858))</f>
        <v>YB-4209 #1 </v>
      </c>
      <c r="B858" s="90" t="str">
        <f>IF('Sample list'!$D858="","",CONCATENATE('Sample information'!B$16,"-",'Sample list'!$D858))</f>
        <v>YB-4209-BGENL2645-24</v>
      </c>
      <c r="C858" s="91" t="s">
        <v>1366</v>
      </c>
      <c r="D858" s="91" t="s">
        <v>1447</v>
      </c>
      <c r="E858" s="91" t="s">
        <v>118</v>
      </c>
      <c r="F858" s="82" t="s">
        <v>108</v>
      </c>
      <c r="G858" s="91">
        <v>4.25</v>
      </c>
      <c r="H858" s="91">
        <v>50.0</v>
      </c>
      <c r="I858" s="82"/>
      <c r="J858" s="82"/>
      <c r="K858" s="91" t="s">
        <v>348</v>
      </c>
      <c r="L858" s="90" t="str">
        <f t="array" ref="L858">IF('Sample list'!$I858="",CONCATENATE("Custom (",'Sample list'!$K858,")"),IF('Sample list'!$I858="No index","Custom (None)",INDEX(Index!$C$3:$V$230,MATCH('Sample list'!$J858,Index!$B$3:$B$230,0),MATCH('Sample list'!$I858,Index!$C$2:$V$2,0))))</f>
        <v>Custom (AAGCAGGTGG-TGTTACCGTC)</v>
      </c>
      <c r="M858" s="84"/>
      <c r="N858" s="73" t="s">
        <v>110</v>
      </c>
      <c r="O858" s="84" t="s">
        <v>349</v>
      </c>
      <c r="P858" s="71">
        <f>IF('Sample list'!$D858="","",'Sample list'!$H858)</f>
        <v>50</v>
      </c>
      <c r="Q858" s="71">
        <f>IF('Sample list'!$D858="","",'Sample list'!$G858*'Sample list'!$H858)</f>
        <v>212.5</v>
      </c>
      <c r="R858" s="82" t="s">
        <v>1368</v>
      </c>
      <c r="S858" s="82" t="str">
        <f>IF('Sample list'!$D858="","",CONCATENATE('Sample information'!$B$16,"_",'Sample list'!$R858,"_org_",'Sample list'!$M858))</f>
        <v>YB-4209_PL9_org_</v>
      </c>
      <c r="T858" s="72" t="str">
        <f>IF('Sample list'!$M858="","",(CONCATENATE(20,LEFT('Sample list'!$M858,2),"-",(MID('Sample list'!$M858,3,2)),"-",(RIGHT('Sample list'!$M858,2)))))</f>
        <v/>
      </c>
      <c r="U858" s="72" t="str">
        <f>IF('Sample list'!$D858="","",IF('Sample information'!$B$22="","RML",'Sample information'!$B$22))</f>
        <v>NEBNext Ultra II Library Prep</v>
      </c>
      <c r="V858" s="72" t="s">
        <v>112</v>
      </c>
      <c r="W858" s="73"/>
      <c r="X858" s="73"/>
      <c r="Y858" s="72"/>
      <c r="Z858" s="72"/>
      <c r="AA858" s="94"/>
      <c r="AB858" s="72"/>
      <c r="AC858" s="93"/>
      <c r="AD858" s="72"/>
      <c r="AE858" s="72"/>
      <c r="AF858" s="73"/>
      <c r="AG858" s="16"/>
      <c r="AH858" s="16"/>
      <c r="AI858" s="16"/>
      <c r="AJ858" s="16"/>
      <c r="AK858" s="16"/>
      <c r="AL858" s="16"/>
      <c r="AM858" s="16"/>
      <c r="AN858" s="16"/>
      <c r="AO858" s="16"/>
      <c r="AP858" s="16"/>
      <c r="AQ858" s="16"/>
      <c r="AR858" s="16"/>
      <c r="AS858" s="16"/>
      <c r="AT858" s="16"/>
      <c r="AU858" s="16"/>
      <c r="AV858" s="16"/>
      <c r="AW858" s="16"/>
      <c r="AX858" s="16"/>
      <c r="AY858" s="16"/>
      <c r="AZ858" s="16"/>
    </row>
    <row r="859" ht="15.75" customHeight="1">
      <c r="A859" s="90" t="str">
        <f>IF('Sample list'!$D859="","",CONCATENATE('Sample information'!B$16," #1"," ",'Sample list'!$M859))</f>
        <v>YB-4209 #1 </v>
      </c>
      <c r="B859" s="90" t="str">
        <f>IF('Sample list'!$D859="","",CONCATENATE('Sample information'!B$16,"-",'Sample list'!$D859))</f>
        <v>YB-4209-BGENL2646-24</v>
      </c>
      <c r="C859" s="91" t="s">
        <v>1366</v>
      </c>
      <c r="D859" s="91" t="s">
        <v>1448</v>
      </c>
      <c r="E859" s="91" t="s">
        <v>118</v>
      </c>
      <c r="F859" s="82" t="s">
        <v>108</v>
      </c>
      <c r="G859" s="91">
        <v>4.25</v>
      </c>
      <c r="H859" s="91">
        <v>50.0</v>
      </c>
      <c r="I859" s="82"/>
      <c r="J859" s="82"/>
      <c r="K859" s="91" t="s">
        <v>351</v>
      </c>
      <c r="L859" s="90" t="str">
        <f t="array" ref="L859">IF('Sample list'!$I859="",CONCATENATE("Custom (",'Sample list'!$K859,")"),IF('Sample list'!$I859="No index","Custom (None)",INDEX(Index!$C$3:$V$230,MATCH('Sample list'!$J859,Index!$B$3:$B$230,0),MATCH('Sample list'!$I859,Index!$C$2:$V$2,0))))</f>
        <v>Custom (ACAACCACCA-TACCTGTCAA)</v>
      </c>
      <c r="M859" s="84"/>
      <c r="N859" s="73" t="s">
        <v>110</v>
      </c>
      <c r="O859" s="84" t="s">
        <v>352</v>
      </c>
      <c r="P859" s="71">
        <f>IF('Sample list'!$D859="","",'Sample list'!$H859)</f>
        <v>50</v>
      </c>
      <c r="Q859" s="71">
        <f>IF('Sample list'!$D859="","",'Sample list'!$G859*'Sample list'!$H859)</f>
        <v>212.5</v>
      </c>
      <c r="R859" s="82" t="s">
        <v>1368</v>
      </c>
      <c r="S859" s="82" t="str">
        <f>IF('Sample list'!$D859="","",CONCATENATE('Sample information'!$B$16,"_",'Sample list'!$R859,"_org_",'Sample list'!$M859))</f>
        <v>YB-4209_PL9_org_</v>
      </c>
      <c r="T859" s="72" t="str">
        <f>IF('Sample list'!$M859="","",(CONCATENATE(20,LEFT('Sample list'!$M859,2),"-",(MID('Sample list'!$M859,3,2)),"-",(RIGHT('Sample list'!$M859,2)))))</f>
        <v/>
      </c>
      <c r="U859" s="72" t="str">
        <f>IF('Sample list'!$D859="","",IF('Sample information'!$B$22="","RML",'Sample information'!$B$22))</f>
        <v>NEBNext Ultra II Library Prep</v>
      </c>
      <c r="V859" s="72" t="s">
        <v>112</v>
      </c>
      <c r="W859" s="73"/>
      <c r="X859" s="73"/>
      <c r="Y859" s="72"/>
      <c r="Z859" s="72"/>
      <c r="AA859" s="94"/>
      <c r="AB859" s="72"/>
      <c r="AC859" s="93"/>
      <c r="AD859" s="72"/>
      <c r="AE859" s="72"/>
      <c r="AF859" s="73"/>
      <c r="AG859" s="16"/>
      <c r="AH859" s="16"/>
      <c r="AI859" s="16"/>
      <c r="AJ859" s="16"/>
      <c r="AK859" s="16"/>
      <c r="AL859" s="16"/>
      <c r="AM859" s="16"/>
      <c r="AN859" s="16"/>
      <c r="AO859" s="16"/>
      <c r="AP859" s="16"/>
      <c r="AQ859" s="16"/>
      <c r="AR859" s="16"/>
      <c r="AS859" s="16"/>
      <c r="AT859" s="16"/>
      <c r="AU859" s="16"/>
      <c r="AV859" s="16"/>
      <c r="AW859" s="16"/>
      <c r="AX859" s="16"/>
      <c r="AY859" s="16"/>
      <c r="AZ859" s="16"/>
    </row>
    <row r="860" ht="15.75" customHeight="1">
      <c r="A860" s="90" t="str">
        <f>IF('Sample list'!$D860="","",CONCATENATE('Sample information'!B$16," #1"," ",'Sample list'!$M860))</f>
        <v>YB-4209 #1 </v>
      </c>
      <c r="B860" s="90" t="str">
        <f>IF('Sample list'!$D860="","",CONCATENATE('Sample information'!B$16,"-",'Sample list'!$D860))</f>
        <v>YB-4209-BGENL2647-24</v>
      </c>
      <c r="C860" s="91" t="s">
        <v>1366</v>
      </c>
      <c r="D860" s="91" t="s">
        <v>1449</v>
      </c>
      <c r="E860" s="91" t="s">
        <v>118</v>
      </c>
      <c r="F860" s="82" t="s">
        <v>108</v>
      </c>
      <c r="G860" s="91">
        <v>4.25</v>
      </c>
      <c r="H860" s="91">
        <v>50.0</v>
      </c>
      <c r="I860" s="82"/>
      <c r="J860" s="82"/>
      <c r="K860" s="91" t="s">
        <v>354</v>
      </c>
      <c r="L860" s="90" t="str">
        <f t="array" ref="L860">IF('Sample list'!$I860="",CONCATENATE("Custom (",'Sample list'!$K860,")"),IF('Sample list'!$I860="No index","Custom (None)",INDEX(Index!$C$3:$V$230,MATCH('Sample list'!$J860,Index!$B$3:$B$230,0),MATCH('Sample list'!$I860,Index!$C$2:$V$2,0))))</f>
        <v>Custom (TGTGTTGCGT-CATTCAGGAG)</v>
      </c>
      <c r="M860" s="84"/>
      <c r="N860" s="73" t="s">
        <v>110</v>
      </c>
      <c r="O860" s="84" t="s">
        <v>355</v>
      </c>
      <c r="P860" s="71">
        <f>IF('Sample list'!$D860="","",'Sample list'!$H860)</f>
        <v>50</v>
      </c>
      <c r="Q860" s="71">
        <f>IF('Sample list'!$D860="","",'Sample list'!$G860*'Sample list'!$H860)</f>
        <v>212.5</v>
      </c>
      <c r="R860" s="82" t="s">
        <v>1368</v>
      </c>
      <c r="S860" s="82" t="str">
        <f>IF('Sample list'!$D860="","",CONCATENATE('Sample information'!$B$16,"_",'Sample list'!$R860,"_org_",'Sample list'!$M860))</f>
        <v>YB-4209_PL9_org_</v>
      </c>
      <c r="T860" s="72" t="str">
        <f>IF('Sample list'!$M860="","",(CONCATENATE(20,LEFT('Sample list'!$M860,2),"-",(MID('Sample list'!$M860,3,2)),"-",(RIGHT('Sample list'!$M860,2)))))</f>
        <v/>
      </c>
      <c r="U860" s="72" t="str">
        <f>IF('Sample list'!$D860="","",IF('Sample information'!$B$22="","RML",'Sample information'!$B$22))</f>
        <v>NEBNext Ultra II Library Prep</v>
      </c>
      <c r="V860" s="72" t="s">
        <v>112</v>
      </c>
      <c r="W860" s="73"/>
      <c r="X860" s="73"/>
      <c r="Y860" s="72"/>
      <c r="Z860" s="72"/>
      <c r="AA860" s="94"/>
      <c r="AB860" s="72"/>
      <c r="AC860" s="86"/>
      <c r="AD860" s="72"/>
      <c r="AE860" s="72"/>
      <c r="AF860" s="73"/>
      <c r="AG860" s="16"/>
      <c r="AH860" s="16"/>
      <c r="AI860" s="16"/>
      <c r="AJ860" s="16"/>
      <c r="AK860" s="16"/>
      <c r="AL860" s="16"/>
      <c r="AM860" s="16"/>
      <c r="AN860" s="16"/>
      <c r="AO860" s="16"/>
      <c r="AP860" s="16"/>
      <c r="AQ860" s="16"/>
      <c r="AR860" s="16"/>
      <c r="AS860" s="16"/>
      <c r="AT860" s="16"/>
      <c r="AU860" s="16"/>
      <c r="AV860" s="16"/>
      <c r="AW860" s="16"/>
      <c r="AX860" s="16"/>
      <c r="AY860" s="16"/>
      <c r="AZ860" s="16"/>
    </row>
    <row r="861" ht="15.75" customHeight="1">
      <c r="A861" s="90" t="str">
        <f>IF('Sample list'!$D861="","",CONCATENATE('Sample information'!B$16," #1"," ",'Sample list'!$M861))</f>
        <v>YB-4209 #1 </v>
      </c>
      <c r="B861" s="90" t="str">
        <f>IF('Sample list'!$D861="","",CONCATENATE('Sample information'!B$16,"-",'Sample list'!$D861))</f>
        <v>YB-4209-BGENL2648-24</v>
      </c>
      <c r="C861" s="91" t="s">
        <v>1366</v>
      </c>
      <c r="D861" s="91" t="s">
        <v>1450</v>
      </c>
      <c r="E861" s="91" t="s">
        <v>118</v>
      </c>
      <c r="F861" s="82" t="s">
        <v>108</v>
      </c>
      <c r="G861" s="91">
        <v>4.25</v>
      </c>
      <c r="H861" s="91">
        <v>50.0</v>
      </c>
      <c r="I861" s="82"/>
      <c r="J861" s="82"/>
      <c r="K861" s="91" t="s">
        <v>357</v>
      </c>
      <c r="L861" s="90" t="str">
        <f t="array" ref="L861">IF('Sample list'!$I861="",CONCATENATE("Custom (",'Sample list'!$K861,")"),IF('Sample list'!$I861="No index","Custom (None)",INDEX(Index!$C$3:$V$230,MATCH('Sample list'!$J861,Index!$B$3:$B$230,0),MATCH('Sample list'!$I861,Index!$C$2:$V$2,0))))</f>
        <v>Custom (AGTGCACTGG-CCTCCGTATC)</v>
      </c>
      <c r="M861" s="84"/>
      <c r="N861" s="73" t="s">
        <v>110</v>
      </c>
      <c r="O861" s="84" t="s">
        <v>358</v>
      </c>
      <c r="P861" s="71">
        <f>IF('Sample list'!$D861="","",'Sample list'!$H861)</f>
        <v>50</v>
      </c>
      <c r="Q861" s="71">
        <f>IF('Sample list'!$D861="","",'Sample list'!$G861*'Sample list'!$H861)</f>
        <v>212.5</v>
      </c>
      <c r="R861" s="82" t="s">
        <v>1368</v>
      </c>
      <c r="S861" s="82" t="str">
        <f>IF('Sample list'!$D861="","",CONCATENATE('Sample information'!$B$16,"_",'Sample list'!$R861,"_org_",'Sample list'!$M861))</f>
        <v>YB-4209_PL9_org_</v>
      </c>
      <c r="T861" s="72" t="str">
        <f>IF('Sample list'!$M861="","",(CONCATENATE(20,LEFT('Sample list'!$M861,2),"-",(MID('Sample list'!$M861,3,2)),"-",(RIGHT('Sample list'!$M861,2)))))</f>
        <v/>
      </c>
      <c r="U861" s="72" t="str">
        <f>IF('Sample list'!$D861="","",IF('Sample information'!$B$22="","RML",'Sample information'!$B$22))</f>
        <v>NEBNext Ultra II Library Prep</v>
      </c>
      <c r="V861" s="72" t="s">
        <v>112</v>
      </c>
      <c r="W861" s="73"/>
      <c r="X861" s="73"/>
      <c r="Y861" s="72"/>
      <c r="Z861" s="72"/>
      <c r="AA861" s="94"/>
      <c r="AB861" s="72"/>
      <c r="AC861" s="86"/>
      <c r="AD861" s="72"/>
      <c r="AE861" s="72"/>
      <c r="AF861" s="73"/>
      <c r="AG861" s="16"/>
      <c r="AH861" s="16"/>
      <c r="AI861" s="16"/>
      <c r="AJ861" s="16"/>
      <c r="AK861" s="16"/>
      <c r="AL861" s="16"/>
      <c r="AM861" s="16"/>
      <c r="AN861" s="16"/>
      <c r="AO861" s="16"/>
      <c r="AP861" s="16"/>
      <c r="AQ861" s="16"/>
      <c r="AR861" s="16"/>
      <c r="AS861" s="16"/>
      <c r="AT861" s="16"/>
      <c r="AU861" s="16"/>
      <c r="AV861" s="16"/>
      <c r="AW861" s="16"/>
      <c r="AX861" s="16"/>
      <c r="AY861" s="16"/>
      <c r="AZ861" s="16"/>
    </row>
    <row r="862" ht="15.75" customHeight="1">
      <c r="A862" s="90" t="str">
        <f>IF('Sample list'!$D862="","",CONCATENATE('Sample information'!B$16," #1"," ",'Sample list'!$M862))</f>
        <v>YB-4209 #1 </v>
      </c>
      <c r="B862" s="90" t="str">
        <f>IF('Sample list'!$D862="","",CONCATENATE('Sample information'!B$16,"-",'Sample list'!$D862))</f>
        <v>YB-4209-BGENL2649-24</v>
      </c>
      <c r="C862" s="91" t="s">
        <v>1366</v>
      </c>
      <c r="D862" s="91" t="s">
        <v>1451</v>
      </c>
      <c r="E862" s="91" t="s">
        <v>118</v>
      </c>
      <c r="F862" s="82" t="s">
        <v>108</v>
      </c>
      <c r="G862" s="91">
        <v>4.25</v>
      </c>
      <c r="H862" s="91">
        <v>50.0</v>
      </c>
      <c r="I862" s="82"/>
      <c r="J862" s="82"/>
      <c r="K862" s="91" t="s">
        <v>360</v>
      </c>
      <c r="L862" s="90" t="str">
        <f t="array" ref="L862">IF('Sample list'!$I862="",CONCATENATE("Custom (",'Sample list'!$K862,")"),IF('Sample list'!$I862="No index","Custom (None)",INDEX(Index!$C$3:$V$230,MATCH('Sample list'!$J862,Index!$B$3:$B$230,0),MATCH('Sample list'!$I862,Index!$C$2:$V$2,0))))</f>
        <v>Custom (ACGCCTGATG-CGTGTTACCG)</v>
      </c>
      <c r="M862" s="84"/>
      <c r="N862" s="73" t="s">
        <v>110</v>
      </c>
      <c r="O862" s="84" t="s">
        <v>361</v>
      </c>
      <c r="P862" s="71">
        <f>IF('Sample list'!$D862="","",'Sample list'!$H862)</f>
        <v>50</v>
      </c>
      <c r="Q862" s="71">
        <f>IF('Sample list'!$D862="","",'Sample list'!$G862*'Sample list'!$H862)</f>
        <v>212.5</v>
      </c>
      <c r="R862" s="82" t="s">
        <v>1368</v>
      </c>
      <c r="S862" s="82" t="str">
        <f>IF('Sample list'!$D862="","",CONCATENATE('Sample information'!$B$16,"_",'Sample list'!$R862,"_org_",'Sample list'!$M862))</f>
        <v>YB-4209_PL9_org_</v>
      </c>
      <c r="T862" s="72" t="str">
        <f>IF('Sample list'!$M862="","",(CONCATENATE(20,LEFT('Sample list'!$M862,2),"-",(MID('Sample list'!$M862,3,2)),"-",(RIGHT('Sample list'!$M862,2)))))</f>
        <v/>
      </c>
      <c r="U862" s="72" t="str">
        <f>IF('Sample list'!$D862="","",IF('Sample information'!$B$22="","RML",'Sample information'!$B$22))</f>
        <v>NEBNext Ultra II Library Prep</v>
      </c>
      <c r="V862" s="72" t="s">
        <v>112</v>
      </c>
      <c r="W862" s="73"/>
      <c r="X862" s="73"/>
      <c r="Y862" s="72"/>
      <c r="Z862" s="72"/>
      <c r="AA862" s="94"/>
      <c r="AB862" s="72"/>
      <c r="AC862" s="86"/>
      <c r="AD862" s="72"/>
      <c r="AE862" s="72"/>
      <c r="AF862" s="73"/>
      <c r="AG862" s="16"/>
      <c r="AH862" s="16"/>
      <c r="AI862" s="16"/>
      <c r="AJ862" s="16"/>
      <c r="AK862" s="16"/>
      <c r="AL862" s="16"/>
      <c r="AM862" s="16"/>
      <c r="AN862" s="16"/>
      <c r="AO862" s="16"/>
      <c r="AP862" s="16"/>
      <c r="AQ862" s="16"/>
      <c r="AR862" s="16"/>
      <c r="AS862" s="16"/>
      <c r="AT862" s="16"/>
      <c r="AU862" s="16"/>
      <c r="AV862" s="16"/>
      <c r="AW862" s="16"/>
      <c r="AX862" s="16"/>
      <c r="AY862" s="16"/>
      <c r="AZ862" s="16"/>
    </row>
    <row r="863" ht="15.75" customHeight="1">
      <c r="A863" s="90" t="str">
        <f>IF('Sample list'!$D863="","",CONCATENATE('Sample information'!B$16," #1"," ",'Sample list'!$M863))</f>
        <v>YB-4209 #1 </v>
      </c>
      <c r="B863" s="90" t="str">
        <f>IF('Sample list'!$D863="","",CONCATENATE('Sample information'!B$16,"-",'Sample list'!$D863))</f>
        <v>YB-4209-BGENL2650-24</v>
      </c>
      <c r="C863" s="91" t="s">
        <v>1366</v>
      </c>
      <c r="D863" s="91" t="s">
        <v>1452</v>
      </c>
      <c r="E863" s="91" t="s">
        <v>118</v>
      </c>
      <c r="F863" s="82" t="s">
        <v>108</v>
      </c>
      <c r="G863" s="91">
        <v>4.25</v>
      </c>
      <c r="H863" s="91">
        <v>50.0</v>
      </c>
      <c r="I863" s="82"/>
      <c r="J863" s="82"/>
      <c r="K863" s="91" t="s">
        <v>363</v>
      </c>
      <c r="L863" s="90" t="str">
        <f t="array" ref="L863">IF('Sample list'!$I863="",CONCATENATE("Custom (",'Sample list'!$K863,")"),IF('Sample list'!$I863="No index","Custom (None)",INDEX(Index!$C$3:$V$230,MATCH('Sample list'!$J863,Index!$B$3:$B$230,0),MATCH('Sample list'!$I863,Index!$C$2:$V$2,0))))</f>
        <v>Custom (GTTCTAGGAT-TGAAGTCTGC)</v>
      </c>
      <c r="M863" s="84"/>
      <c r="N863" s="73" t="s">
        <v>110</v>
      </c>
      <c r="O863" s="84" t="s">
        <v>364</v>
      </c>
      <c r="P863" s="71">
        <f>IF('Sample list'!$D863="","",'Sample list'!$H863)</f>
        <v>50</v>
      </c>
      <c r="Q863" s="71">
        <f>IF('Sample list'!$D863="","",'Sample list'!$G863*'Sample list'!$H863)</f>
        <v>212.5</v>
      </c>
      <c r="R863" s="82" t="s">
        <v>1368</v>
      </c>
      <c r="S863" s="82" t="str">
        <f>IF('Sample list'!$D863="","",CONCATENATE('Sample information'!$B$16,"_",'Sample list'!$R863,"_org_",'Sample list'!$M863))</f>
        <v>YB-4209_PL9_org_</v>
      </c>
      <c r="T863" s="72" t="str">
        <f>IF('Sample list'!$M863="","",(CONCATENATE(20,LEFT('Sample list'!$M863,2),"-",(MID('Sample list'!$M863,3,2)),"-",(RIGHT('Sample list'!$M863,2)))))</f>
        <v/>
      </c>
      <c r="U863" s="72" t="str">
        <f>IF('Sample list'!$D863="","",IF('Sample information'!$B$22="","RML",'Sample information'!$B$22))</f>
        <v>NEBNext Ultra II Library Prep</v>
      </c>
      <c r="V863" s="72" t="s">
        <v>112</v>
      </c>
      <c r="W863" s="73"/>
      <c r="X863" s="73"/>
      <c r="Y863" s="72"/>
      <c r="Z863" s="72"/>
      <c r="AA863" s="94"/>
      <c r="AB863" s="72"/>
      <c r="AC863" s="86"/>
      <c r="AD863" s="72"/>
      <c r="AE863" s="72"/>
      <c r="AF863" s="73"/>
      <c r="AG863" s="16"/>
      <c r="AH863" s="16"/>
      <c r="AI863" s="16"/>
      <c r="AJ863" s="16"/>
      <c r="AK863" s="16"/>
      <c r="AL863" s="16"/>
      <c r="AM863" s="16"/>
      <c r="AN863" s="16"/>
      <c r="AO863" s="16"/>
      <c r="AP863" s="16"/>
      <c r="AQ863" s="16"/>
      <c r="AR863" s="16"/>
      <c r="AS863" s="16"/>
      <c r="AT863" s="16"/>
      <c r="AU863" s="16"/>
      <c r="AV863" s="16"/>
      <c r="AW863" s="16"/>
      <c r="AX863" s="16"/>
      <c r="AY863" s="16"/>
      <c r="AZ863" s="16"/>
    </row>
    <row r="864" ht="15.75" customHeight="1">
      <c r="A864" s="90" t="str">
        <f>IF('Sample list'!$D864="","",CONCATENATE('Sample information'!B$16," #1"," ",'Sample list'!$M864))</f>
        <v>YB-4209 #1 </v>
      </c>
      <c r="B864" s="90" t="str">
        <f>IF('Sample list'!$D864="","",CONCATENATE('Sample information'!B$16,"-",'Sample list'!$D864))</f>
        <v>YB-4209-BGENL2651-24</v>
      </c>
      <c r="C864" s="91" t="s">
        <v>1366</v>
      </c>
      <c r="D864" s="91" t="s">
        <v>1453</v>
      </c>
      <c r="E864" s="91" t="s">
        <v>118</v>
      </c>
      <c r="F864" s="82" t="s">
        <v>108</v>
      </c>
      <c r="G864" s="91">
        <v>4.25</v>
      </c>
      <c r="H864" s="91">
        <v>50.0</v>
      </c>
      <c r="I864" s="82"/>
      <c r="J864" s="82"/>
      <c r="K864" s="91" t="s">
        <v>366</v>
      </c>
      <c r="L864" s="90" t="str">
        <f t="array" ref="L864">IF('Sample list'!$I864="",CONCATENATE("Custom (",'Sample list'!$K864,")"),IF('Sample list'!$I864="No index","Custom (None)",INDEX(Index!$C$3:$V$230,MATCH('Sample list'!$J864,Index!$B$3:$B$230,0),MATCH('Sample list'!$I864,Index!$C$2:$V$2,0))))</f>
        <v>Custom (GACTCTAGGC-ATGGTTCTCT)</v>
      </c>
      <c r="M864" s="84"/>
      <c r="N864" s="73" t="s">
        <v>110</v>
      </c>
      <c r="O864" s="84" t="s">
        <v>367</v>
      </c>
      <c r="P864" s="71">
        <f>IF('Sample list'!$D864="","",'Sample list'!$H864)</f>
        <v>50</v>
      </c>
      <c r="Q864" s="71">
        <f>IF('Sample list'!$D864="","",'Sample list'!$G864*'Sample list'!$H864)</f>
        <v>212.5</v>
      </c>
      <c r="R864" s="82" t="s">
        <v>1368</v>
      </c>
      <c r="S864" s="82" t="str">
        <f>IF('Sample list'!$D864="","",CONCATENATE('Sample information'!$B$16,"_",'Sample list'!$R864,"_org_",'Sample list'!$M864))</f>
        <v>YB-4209_PL9_org_</v>
      </c>
      <c r="T864" s="72" t="str">
        <f>IF('Sample list'!$M864="","",(CONCATENATE(20,LEFT('Sample list'!$M864,2),"-",(MID('Sample list'!$M864,3,2)),"-",(RIGHT('Sample list'!$M864,2)))))</f>
        <v/>
      </c>
      <c r="U864" s="72" t="str">
        <f>IF('Sample list'!$D864="","",IF('Sample information'!$B$22="","RML",'Sample information'!$B$22))</f>
        <v>NEBNext Ultra II Library Prep</v>
      </c>
      <c r="V864" s="72" t="s">
        <v>112</v>
      </c>
      <c r="W864" s="73"/>
      <c r="X864" s="73"/>
      <c r="Y864" s="72"/>
      <c r="Z864" s="72"/>
      <c r="AA864" s="94"/>
      <c r="AB864" s="72"/>
      <c r="AC864" s="86"/>
      <c r="AD864" s="72"/>
      <c r="AE864" s="72"/>
      <c r="AF864" s="73"/>
      <c r="AG864" s="16"/>
      <c r="AH864" s="16"/>
      <c r="AI864" s="16"/>
      <c r="AJ864" s="16"/>
      <c r="AK864" s="16"/>
      <c r="AL864" s="16"/>
      <c r="AM864" s="16"/>
      <c r="AN864" s="16"/>
      <c r="AO864" s="16"/>
      <c r="AP864" s="16"/>
      <c r="AQ864" s="16"/>
      <c r="AR864" s="16"/>
      <c r="AS864" s="16"/>
      <c r="AT864" s="16"/>
      <c r="AU864" s="16"/>
      <c r="AV864" s="16"/>
      <c r="AW864" s="16"/>
      <c r="AX864" s="16"/>
      <c r="AY864" s="16"/>
      <c r="AZ864" s="16"/>
    </row>
    <row r="865" ht="15.75" customHeight="1">
      <c r="A865" s="90" t="str">
        <f>IF('Sample list'!$D865="","",CONCATENATE('Sample information'!B$16," #1"," ",'Sample list'!$M865))</f>
        <v>YB-4209 #1 </v>
      </c>
      <c r="B865" s="90" t="str">
        <f>IF('Sample list'!$D865="","",CONCATENATE('Sample information'!B$16,"-",'Sample list'!$D865))</f>
        <v>YB-4209-BGENL2652-24</v>
      </c>
      <c r="C865" s="91" t="s">
        <v>1366</v>
      </c>
      <c r="D865" s="91" t="s">
        <v>1454</v>
      </c>
      <c r="E865" s="91" t="s">
        <v>118</v>
      </c>
      <c r="F865" s="82" t="s">
        <v>108</v>
      </c>
      <c r="G865" s="91">
        <v>4.25</v>
      </c>
      <c r="H865" s="91">
        <v>50.0</v>
      </c>
      <c r="I865" s="82"/>
      <c r="J865" s="82"/>
      <c r="K865" s="91" t="s">
        <v>369</v>
      </c>
      <c r="L865" s="90" t="str">
        <f t="array" ref="L865">IF('Sample list'!$I865="",CONCATENATE("Custom (",'Sample list'!$K865,")"),IF('Sample list'!$I865="No index","Custom (None)",INDEX(Index!$C$3:$V$230,MATCH('Sample list'!$J865,Index!$B$3:$B$230,0),MATCH('Sample list'!$I865,Index!$C$2:$V$2,0))))</f>
        <v>Custom (AGAGAGTAAG-CTGCTTAAGG)</v>
      </c>
      <c r="M865" s="84"/>
      <c r="N865" s="73" t="s">
        <v>110</v>
      </c>
      <c r="O865" s="84" t="s">
        <v>370</v>
      </c>
      <c r="P865" s="71">
        <f>IF('Sample list'!$D865="","",'Sample list'!$H865)</f>
        <v>50</v>
      </c>
      <c r="Q865" s="71">
        <f>IF('Sample list'!$D865="","",'Sample list'!$G865*'Sample list'!$H865)</f>
        <v>212.5</v>
      </c>
      <c r="R865" s="82" t="s">
        <v>1368</v>
      </c>
      <c r="S865" s="82" t="str">
        <f>IF('Sample list'!$D865="","",CONCATENATE('Sample information'!$B$16,"_",'Sample list'!$R865,"_org_",'Sample list'!$M865))</f>
        <v>YB-4209_PL9_org_</v>
      </c>
      <c r="T865" s="72" t="str">
        <f>IF('Sample list'!$M865="","",(CONCATENATE(20,LEFT('Sample list'!$M865,2),"-",(MID('Sample list'!$M865,3,2)),"-",(RIGHT('Sample list'!$M865,2)))))</f>
        <v/>
      </c>
      <c r="U865" s="72" t="str">
        <f>IF('Sample list'!$D865="","",IF('Sample information'!$B$22="","RML",'Sample information'!$B$22))</f>
        <v>NEBNext Ultra II Library Prep</v>
      </c>
      <c r="V865" s="72" t="s">
        <v>112</v>
      </c>
      <c r="W865" s="73"/>
      <c r="X865" s="73"/>
      <c r="Y865" s="72"/>
      <c r="Z865" s="72"/>
      <c r="AA865" s="94"/>
      <c r="AB865" s="72"/>
      <c r="AC865" s="86"/>
      <c r="AD865" s="72"/>
      <c r="AE865" s="72"/>
      <c r="AF865" s="73"/>
      <c r="AG865" s="16"/>
      <c r="AH865" s="16"/>
      <c r="AI865" s="16"/>
      <c r="AJ865" s="16"/>
      <c r="AK865" s="16"/>
      <c r="AL865" s="16"/>
      <c r="AM865" s="16"/>
      <c r="AN865" s="16"/>
      <c r="AO865" s="16"/>
      <c r="AP865" s="16"/>
      <c r="AQ865" s="16"/>
      <c r="AR865" s="16"/>
      <c r="AS865" s="16"/>
      <c r="AT865" s="16"/>
      <c r="AU865" s="16"/>
      <c r="AV865" s="16"/>
      <c r="AW865" s="16"/>
      <c r="AX865" s="16"/>
      <c r="AY865" s="16"/>
      <c r="AZ865" s="16"/>
    </row>
    <row r="866" ht="15.75" customHeight="1">
      <c r="A866" s="90" t="str">
        <f>IF('Sample list'!$D866="","",CONCATENATE('Sample information'!B$16," #1"," ",'Sample list'!$M866))</f>
        <v>YB-4209 #1 </v>
      </c>
      <c r="B866" s="90" t="str">
        <f>IF('Sample list'!$D866="","",CONCATENATE('Sample information'!B$16,"-",'Sample list'!$D866))</f>
        <v>YB-4209-BGENL2653-24</v>
      </c>
      <c r="C866" s="91" t="s">
        <v>1366</v>
      </c>
      <c r="D866" s="91" t="s">
        <v>1455</v>
      </c>
      <c r="E866" s="91" t="s">
        <v>118</v>
      </c>
      <c r="F866" s="82" t="s">
        <v>108</v>
      </c>
      <c r="G866" s="91">
        <v>4.25</v>
      </c>
      <c r="H866" s="91">
        <v>50.0</v>
      </c>
      <c r="I866" s="82"/>
      <c r="J866" s="82"/>
      <c r="K866" s="91" t="s">
        <v>372</v>
      </c>
      <c r="L866" s="90" t="str">
        <f t="array" ref="L866">IF('Sample list'!$I866="",CONCATENATE("Custom (",'Sample list'!$K866,")"),IF('Sample list'!$I866="No index","Custom (None)",INDEX(Index!$C$3:$V$230,MATCH('Sample list'!$J866,Index!$B$3:$B$230,0),MATCH('Sample list'!$I866,Index!$C$2:$V$2,0))))</f>
        <v>Custom (AGGTTGTCGG-TTCTACCTGT)</v>
      </c>
      <c r="M866" s="84"/>
      <c r="N866" s="73" t="s">
        <v>110</v>
      </c>
      <c r="O866" s="84" t="s">
        <v>373</v>
      </c>
      <c r="P866" s="71">
        <f>IF('Sample list'!$D866="","",'Sample list'!$H866)</f>
        <v>50</v>
      </c>
      <c r="Q866" s="71">
        <f>IF('Sample list'!$D866="","",'Sample list'!$G866*'Sample list'!$H866)</f>
        <v>212.5</v>
      </c>
      <c r="R866" s="82" t="s">
        <v>1368</v>
      </c>
      <c r="S866" s="82" t="str">
        <f>IF('Sample list'!$D866="","",CONCATENATE('Sample information'!$B$16,"_",'Sample list'!$R866,"_org_",'Sample list'!$M866))</f>
        <v>YB-4209_PL9_org_</v>
      </c>
      <c r="T866" s="72" t="str">
        <f>IF('Sample list'!$M866="","",(CONCATENATE(20,LEFT('Sample list'!$M866,2),"-",(MID('Sample list'!$M866,3,2)),"-",(RIGHT('Sample list'!$M866,2)))))</f>
        <v/>
      </c>
      <c r="U866" s="72" t="str">
        <f>IF('Sample list'!$D866="","",IF('Sample information'!$B$22="","RML",'Sample information'!$B$22))</f>
        <v>NEBNext Ultra II Library Prep</v>
      </c>
      <c r="V866" s="72" t="s">
        <v>112</v>
      </c>
      <c r="W866" s="73"/>
      <c r="X866" s="73"/>
      <c r="Y866" s="72"/>
      <c r="Z866" s="72"/>
      <c r="AA866" s="94"/>
      <c r="AB866" s="72"/>
      <c r="AC866" s="86"/>
      <c r="AD866" s="72"/>
      <c r="AE866" s="72"/>
      <c r="AF866" s="73"/>
      <c r="AG866" s="16"/>
      <c r="AH866" s="16"/>
      <c r="AI866" s="16"/>
      <c r="AJ866" s="16"/>
      <c r="AK866" s="16"/>
      <c r="AL866" s="16"/>
      <c r="AM866" s="16"/>
      <c r="AN866" s="16"/>
      <c r="AO866" s="16"/>
      <c r="AP866" s="16"/>
      <c r="AQ866" s="16"/>
      <c r="AR866" s="16"/>
      <c r="AS866" s="16"/>
      <c r="AT866" s="16"/>
      <c r="AU866" s="16"/>
      <c r="AV866" s="16"/>
      <c r="AW866" s="16"/>
      <c r="AX866" s="16"/>
      <c r="AY866" s="16"/>
      <c r="AZ866" s="16"/>
    </row>
    <row r="867" ht="15.75" customHeight="1">
      <c r="A867" s="90" t="str">
        <f>IF('Sample list'!$D867="","",CONCATENATE('Sample information'!B$16," #1"," ",'Sample list'!$M867))</f>
        <v>YB-4209 #1 </v>
      </c>
      <c r="B867" s="90" t="str">
        <f>IF('Sample list'!$D867="","",CONCATENATE('Sample information'!B$16,"-",'Sample list'!$D867))</f>
        <v>YB-4209-BGENL2654-24</v>
      </c>
      <c r="C867" s="91" t="s">
        <v>1366</v>
      </c>
      <c r="D867" s="91" t="s">
        <v>1456</v>
      </c>
      <c r="E867" s="91" t="s">
        <v>118</v>
      </c>
      <c r="F867" s="82" t="s">
        <v>108</v>
      </c>
      <c r="G867" s="91">
        <v>4.25</v>
      </c>
      <c r="H867" s="91">
        <v>50.0</v>
      </c>
      <c r="I867" s="82"/>
      <c r="J867" s="82"/>
      <c r="K867" s="91" t="s">
        <v>375</v>
      </c>
      <c r="L867" s="90" t="str">
        <f t="array" ref="L867">IF('Sample list'!$I867="",CONCATENATE("Custom (",'Sample list'!$K867,")"),IF('Sample list'!$I867="No index","Custom (None)",INDEX(Index!$C$3:$V$230,MATCH('Sample list'!$J867,Index!$B$3:$B$230,0),MATCH('Sample list'!$I867,Index!$C$2:$V$2,0))))</f>
        <v>Custom (CATACAGATC-ATCGAAGAGC)</v>
      </c>
      <c r="M867" s="84"/>
      <c r="N867" s="73" t="s">
        <v>110</v>
      </c>
      <c r="O867" s="84" t="s">
        <v>376</v>
      </c>
      <c r="P867" s="71">
        <f>IF('Sample list'!$D867="","",'Sample list'!$H867)</f>
        <v>50</v>
      </c>
      <c r="Q867" s="71">
        <f>IF('Sample list'!$D867="","",'Sample list'!$G867*'Sample list'!$H867)</f>
        <v>212.5</v>
      </c>
      <c r="R867" s="82" t="s">
        <v>1368</v>
      </c>
      <c r="S867" s="82" t="str">
        <f>IF('Sample list'!$D867="","",CONCATENATE('Sample information'!$B$16,"_",'Sample list'!$R867,"_org_",'Sample list'!$M867))</f>
        <v>YB-4209_PL9_org_</v>
      </c>
      <c r="T867" s="72" t="str">
        <f>IF('Sample list'!$M867="","",(CONCATENATE(20,LEFT('Sample list'!$M867,2),"-",(MID('Sample list'!$M867,3,2)),"-",(RIGHT('Sample list'!$M867,2)))))</f>
        <v/>
      </c>
      <c r="U867" s="72" t="str">
        <f>IF('Sample list'!$D867="","",IF('Sample information'!$B$22="","RML",'Sample information'!$B$22))</f>
        <v>NEBNext Ultra II Library Prep</v>
      </c>
      <c r="V867" s="72" t="s">
        <v>112</v>
      </c>
      <c r="W867" s="73"/>
      <c r="X867" s="73"/>
      <c r="Y867" s="72"/>
      <c r="Z867" s="72"/>
      <c r="AA867" s="94"/>
      <c r="AB867" s="72"/>
      <c r="AC867" s="86"/>
      <c r="AD867" s="72"/>
      <c r="AE867" s="72"/>
      <c r="AF867" s="73"/>
      <c r="AG867" s="16"/>
      <c r="AH867" s="16"/>
      <c r="AI867" s="16"/>
      <c r="AJ867" s="16"/>
      <c r="AK867" s="16"/>
      <c r="AL867" s="16"/>
      <c r="AM867" s="16"/>
      <c r="AN867" s="16"/>
      <c r="AO867" s="16"/>
      <c r="AP867" s="16"/>
      <c r="AQ867" s="16"/>
      <c r="AR867" s="16"/>
      <c r="AS867" s="16"/>
      <c r="AT867" s="16"/>
      <c r="AU867" s="16"/>
      <c r="AV867" s="16"/>
      <c r="AW867" s="16"/>
      <c r="AX867" s="16"/>
      <c r="AY867" s="16"/>
      <c r="AZ867" s="16"/>
    </row>
    <row r="868" ht="15.75" customHeight="1">
      <c r="A868" s="90" t="str">
        <f>IF('Sample list'!$D868="","",CONCATENATE('Sample information'!B$16," #1"," ",'Sample list'!$M868))</f>
        <v>YB-4209 #1 </v>
      </c>
      <c r="B868" s="90" t="str">
        <f>IF('Sample list'!$D868="","",CONCATENATE('Sample information'!B$16,"-",'Sample list'!$D868))</f>
        <v>YB-4209-BGENL2655-24</v>
      </c>
      <c r="C868" s="91" t="s">
        <v>1366</v>
      </c>
      <c r="D868" s="91" t="s">
        <v>1457</v>
      </c>
      <c r="E868" s="91" t="s">
        <v>118</v>
      </c>
      <c r="F868" s="82" t="s">
        <v>108</v>
      </c>
      <c r="G868" s="91">
        <v>4.25</v>
      </c>
      <c r="H868" s="91">
        <v>50.0</v>
      </c>
      <c r="I868" s="82"/>
      <c r="J868" s="82"/>
      <c r="K868" s="91" t="s">
        <v>378</v>
      </c>
      <c r="L868" s="90" t="str">
        <f t="array" ref="L868">IF('Sample list'!$I868="",CONCATENATE("Custom (",'Sample list'!$K868,")"),IF('Sample list'!$I868="No index","Custom (None)",INDEX(Index!$C$3:$V$230,MATCH('Sample list'!$J868,Index!$B$3:$B$230,0),MATCH('Sample list'!$I868,Index!$C$2:$V$2,0))))</f>
        <v>Custom (CACTGCCTAT-CAGAACTTAG)</v>
      </c>
      <c r="M868" s="84"/>
      <c r="N868" s="73" t="s">
        <v>110</v>
      </c>
      <c r="O868" s="84" t="s">
        <v>379</v>
      </c>
      <c r="P868" s="71">
        <f>IF('Sample list'!$D868="","",'Sample list'!$H868)</f>
        <v>50</v>
      </c>
      <c r="Q868" s="71">
        <f>IF('Sample list'!$D868="","",'Sample list'!$G868*'Sample list'!$H868)</f>
        <v>212.5</v>
      </c>
      <c r="R868" s="82" t="s">
        <v>1368</v>
      </c>
      <c r="S868" s="82" t="str">
        <f>IF('Sample list'!$D868="","",CONCATENATE('Sample information'!$B$16,"_",'Sample list'!$R868,"_org_",'Sample list'!$M868))</f>
        <v>YB-4209_PL9_org_</v>
      </c>
      <c r="T868" s="72" t="str">
        <f>IF('Sample list'!$M868="","",(CONCATENATE(20,LEFT('Sample list'!$M868,2),"-",(MID('Sample list'!$M868,3,2)),"-",(RIGHT('Sample list'!$M868,2)))))</f>
        <v/>
      </c>
      <c r="U868" s="72" t="str">
        <f>IF('Sample list'!$D868="","",IF('Sample information'!$B$22="","RML",'Sample information'!$B$22))</f>
        <v>NEBNext Ultra II Library Prep</v>
      </c>
      <c r="V868" s="72" t="s">
        <v>112</v>
      </c>
      <c r="W868" s="73"/>
      <c r="X868" s="73"/>
      <c r="Y868" s="72"/>
      <c r="Z868" s="72"/>
      <c r="AA868" s="94"/>
      <c r="AB868" s="72"/>
      <c r="AC868" s="86"/>
      <c r="AD868" s="72"/>
      <c r="AE868" s="72"/>
      <c r="AF868" s="73"/>
      <c r="AG868" s="16"/>
      <c r="AH868" s="16"/>
      <c r="AI868" s="16"/>
      <c r="AJ868" s="16"/>
      <c r="AK868" s="16"/>
      <c r="AL868" s="16"/>
      <c r="AM868" s="16"/>
      <c r="AN868" s="16"/>
      <c r="AO868" s="16"/>
      <c r="AP868" s="16"/>
      <c r="AQ868" s="16"/>
      <c r="AR868" s="16"/>
      <c r="AS868" s="16"/>
      <c r="AT868" s="16"/>
      <c r="AU868" s="16"/>
      <c r="AV868" s="16"/>
      <c r="AW868" s="16"/>
      <c r="AX868" s="16"/>
      <c r="AY868" s="16"/>
      <c r="AZ868" s="16"/>
    </row>
    <row r="869" ht="15.75" customHeight="1">
      <c r="A869" s="90" t="str">
        <f>IF('Sample list'!$D869="","",CONCATENATE('Sample information'!B$16," #1"," ",'Sample list'!$M869))</f>
        <v>YB-4209 #1 </v>
      </c>
      <c r="B869" s="90" t="str">
        <f>IF('Sample list'!$D869="","",CONCATENATE('Sample information'!B$16,"-",'Sample list'!$D869))</f>
        <v>YB-4209-BGENL2656-24</v>
      </c>
      <c r="C869" s="91" t="s">
        <v>1366</v>
      </c>
      <c r="D869" s="91" t="s">
        <v>1458</v>
      </c>
      <c r="E869" s="91" t="s">
        <v>118</v>
      </c>
      <c r="F869" s="82" t="s">
        <v>108</v>
      </c>
      <c r="G869" s="91">
        <v>4.25</v>
      </c>
      <c r="H869" s="91">
        <v>50.0</v>
      </c>
      <c r="I869" s="82"/>
      <c r="J869" s="82"/>
      <c r="K869" s="91" t="s">
        <v>381</v>
      </c>
      <c r="L869" s="90" t="str">
        <f t="array" ref="L869">IF('Sample list'!$I869="",CONCATENATE("Custom (",'Sample list'!$K869,")"),IF('Sample list'!$I869="No index","Custom (None)",INDEX(Index!$C$3:$V$230,MATCH('Sample list'!$J869,Index!$B$3:$B$230,0),MATCH('Sample list'!$I869,Index!$C$2:$V$2,0))))</f>
        <v>Custom (CACTCTATTC-CACAGCGTCT)</v>
      </c>
      <c r="M869" s="84"/>
      <c r="N869" s="73" t="s">
        <v>110</v>
      </c>
      <c r="O869" s="84" t="s">
        <v>382</v>
      </c>
      <c r="P869" s="71">
        <f>IF('Sample list'!$D869="","",'Sample list'!$H869)</f>
        <v>50</v>
      </c>
      <c r="Q869" s="71">
        <f>IF('Sample list'!$D869="","",'Sample list'!$G869*'Sample list'!$H869)</f>
        <v>212.5</v>
      </c>
      <c r="R869" s="82" t="s">
        <v>1368</v>
      </c>
      <c r="S869" s="82" t="str">
        <f>IF('Sample list'!$D869="","",CONCATENATE('Sample information'!$B$16,"_",'Sample list'!$R869,"_org_",'Sample list'!$M869))</f>
        <v>YB-4209_PL9_org_</v>
      </c>
      <c r="T869" s="72" t="str">
        <f>IF('Sample list'!$M869="","",(CONCATENATE(20,LEFT('Sample list'!$M869,2),"-",(MID('Sample list'!$M869,3,2)),"-",(RIGHT('Sample list'!$M869,2)))))</f>
        <v/>
      </c>
      <c r="U869" s="72" t="str">
        <f>IF('Sample list'!$D869="","",IF('Sample information'!$B$22="","RML",'Sample information'!$B$22))</f>
        <v>NEBNext Ultra II Library Prep</v>
      </c>
      <c r="V869" s="72" t="s">
        <v>112</v>
      </c>
      <c r="W869" s="73"/>
      <c r="X869" s="73"/>
      <c r="Y869" s="72"/>
      <c r="Z869" s="72"/>
      <c r="AA869" s="94"/>
      <c r="AB869" s="72"/>
      <c r="AC869" s="86"/>
      <c r="AD869" s="72"/>
      <c r="AE869" s="72"/>
      <c r="AF869" s="73"/>
      <c r="AG869" s="16"/>
      <c r="AH869" s="16"/>
      <c r="AI869" s="16"/>
      <c r="AJ869" s="16"/>
      <c r="AK869" s="16"/>
      <c r="AL869" s="16"/>
      <c r="AM869" s="16"/>
      <c r="AN869" s="16"/>
      <c r="AO869" s="16"/>
      <c r="AP869" s="16"/>
      <c r="AQ869" s="16"/>
      <c r="AR869" s="16"/>
      <c r="AS869" s="16"/>
      <c r="AT869" s="16"/>
      <c r="AU869" s="16"/>
      <c r="AV869" s="16"/>
      <c r="AW869" s="16"/>
      <c r="AX869" s="16"/>
      <c r="AY869" s="16"/>
      <c r="AZ869" s="16"/>
    </row>
    <row r="870" ht="15.75" customHeight="1">
      <c r="A870" s="90" t="str">
        <f>IF('Sample list'!$D870="","",CONCATENATE('Sample information'!B$16," #1"," ",'Sample list'!$M870))</f>
        <v>YB-4209 #1 </v>
      </c>
      <c r="B870" s="90" t="str">
        <f>IF('Sample list'!$D870="","",CONCATENATE('Sample information'!B$16,"-",'Sample list'!$D870))</f>
        <v>YB-4209-BGENL2657-24</v>
      </c>
      <c r="C870" s="91" t="s">
        <v>1366</v>
      </c>
      <c r="D870" s="91" t="s">
        <v>1459</v>
      </c>
      <c r="E870" s="91" t="s">
        <v>118</v>
      </c>
      <c r="F870" s="82" t="s">
        <v>108</v>
      </c>
      <c r="G870" s="91">
        <v>4.25</v>
      </c>
      <c r="H870" s="91">
        <v>50.0</v>
      </c>
      <c r="I870" s="82"/>
      <c r="J870" s="82"/>
      <c r="K870" s="91" t="s">
        <v>384</v>
      </c>
      <c r="L870" s="90" t="str">
        <f t="array" ref="L870">IF('Sample list'!$I870="",CONCATENATE("Custom (",'Sample list'!$K870,")"),IF('Sample list'!$I870="No index","Custom (None)",INDEX(Index!$C$3:$V$230,MATCH('Sample list'!$J870,Index!$B$3:$B$230,0),MATCH('Sample list'!$I870,Index!$C$2:$V$2,0))))</f>
        <v>Custom (TTCCTGTTAC-TGTCTTCAGA)</v>
      </c>
      <c r="M870" s="84"/>
      <c r="N870" s="73" t="s">
        <v>110</v>
      </c>
      <c r="O870" s="84" t="s">
        <v>385</v>
      </c>
      <c r="P870" s="71">
        <f>IF('Sample list'!$D870="","",'Sample list'!$H870)</f>
        <v>50</v>
      </c>
      <c r="Q870" s="71">
        <f>IF('Sample list'!$D870="","",'Sample list'!$G870*'Sample list'!$H870)</f>
        <v>212.5</v>
      </c>
      <c r="R870" s="82" t="s">
        <v>1368</v>
      </c>
      <c r="S870" s="82" t="str">
        <f>IF('Sample list'!$D870="","",CONCATENATE('Sample information'!$B$16,"_",'Sample list'!$R870,"_org_",'Sample list'!$M870))</f>
        <v>YB-4209_PL9_org_</v>
      </c>
      <c r="T870" s="72" t="str">
        <f>IF('Sample list'!$M870="","",(CONCATENATE(20,LEFT('Sample list'!$M870,2),"-",(MID('Sample list'!$M870,3,2)),"-",(RIGHT('Sample list'!$M870,2)))))</f>
        <v/>
      </c>
      <c r="U870" s="72" t="str">
        <f>IF('Sample list'!$D870="","",IF('Sample information'!$B$22="","RML",'Sample information'!$B$22))</f>
        <v>NEBNext Ultra II Library Prep</v>
      </c>
      <c r="V870" s="72" t="s">
        <v>112</v>
      </c>
      <c r="W870" s="73"/>
      <c r="X870" s="73"/>
      <c r="Y870" s="72"/>
      <c r="Z870" s="72"/>
      <c r="AA870" s="94"/>
      <c r="AB870" s="72"/>
      <c r="AC870" s="86"/>
      <c r="AD870" s="72"/>
      <c r="AE870" s="72"/>
      <c r="AF870" s="73"/>
      <c r="AG870" s="16"/>
      <c r="AH870" s="16"/>
      <c r="AI870" s="16"/>
      <c r="AJ870" s="16"/>
      <c r="AK870" s="16"/>
      <c r="AL870" s="16"/>
      <c r="AM870" s="16"/>
      <c r="AN870" s="16"/>
      <c r="AO870" s="16"/>
      <c r="AP870" s="16"/>
      <c r="AQ870" s="16"/>
      <c r="AR870" s="16"/>
      <c r="AS870" s="16"/>
      <c r="AT870" s="16"/>
      <c r="AU870" s="16"/>
      <c r="AV870" s="16"/>
      <c r="AW870" s="16"/>
      <c r="AX870" s="16"/>
      <c r="AY870" s="16"/>
      <c r="AZ870" s="16"/>
    </row>
    <row r="871" ht="15.75" customHeight="1">
      <c r="A871" s="90" t="str">
        <f>IF('Sample list'!$D871="","",CONCATENATE('Sample information'!B$16," #1"," ",'Sample list'!$M871))</f>
        <v>YB-4209 #1 </v>
      </c>
      <c r="B871" s="90" t="str">
        <f>IF('Sample list'!$D871="","",CONCATENATE('Sample information'!B$16,"-",'Sample list'!$D871))</f>
        <v>YB-4209-BGENL2658-24</v>
      </c>
      <c r="C871" s="91" t="s">
        <v>1366</v>
      </c>
      <c r="D871" s="91" t="s">
        <v>1460</v>
      </c>
      <c r="E871" s="91" t="s">
        <v>118</v>
      </c>
      <c r="F871" s="82" t="s">
        <v>108</v>
      </c>
      <c r="G871" s="91">
        <v>4.25</v>
      </c>
      <c r="H871" s="91">
        <v>50.0</v>
      </c>
      <c r="I871" s="82"/>
      <c r="J871" s="82"/>
      <c r="K871" s="91" t="s">
        <v>387</v>
      </c>
      <c r="L871" s="90" t="str">
        <f t="array" ref="L871">IF('Sample list'!$I871="",CONCATENATE("Custom (",'Sample list'!$K871,")"),IF('Sample list'!$I871="No index","Custom (None)",INDEX(Index!$C$3:$V$230,MATCH('Sample list'!$J871,Index!$B$3:$B$230,0),MATCH('Sample list'!$I871,Index!$C$2:$V$2,0))))</f>
        <v>Custom (CAACAACCAT-AGTTATGAGG)</v>
      </c>
      <c r="M871" s="84"/>
      <c r="N871" s="73" t="s">
        <v>110</v>
      </c>
      <c r="O871" s="84" t="s">
        <v>388</v>
      </c>
      <c r="P871" s="71">
        <f>IF('Sample list'!$D871="","",'Sample list'!$H871)</f>
        <v>50</v>
      </c>
      <c r="Q871" s="71">
        <f>IF('Sample list'!$D871="","",'Sample list'!$G871*'Sample list'!$H871)</f>
        <v>212.5</v>
      </c>
      <c r="R871" s="82" t="s">
        <v>1368</v>
      </c>
      <c r="S871" s="82" t="str">
        <f>IF('Sample list'!$D871="","",CONCATENATE('Sample information'!$B$16,"_",'Sample list'!$R871,"_org_",'Sample list'!$M871))</f>
        <v>YB-4209_PL9_org_</v>
      </c>
      <c r="T871" s="72" t="str">
        <f>IF('Sample list'!$M871="","",(CONCATENATE(20,LEFT('Sample list'!$M871,2),"-",(MID('Sample list'!$M871,3,2)),"-",(RIGHT('Sample list'!$M871,2)))))</f>
        <v/>
      </c>
      <c r="U871" s="72" t="str">
        <f>IF('Sample list'!$D871="","",IF('Sample information'!$B$22="","RML",'Sample information'!$B$22))</f>
        <v>NEBNext Ultra II Library Prep</v>
      </c>
      <c r="V871" s="72" t="s">
        <v>112</v>
      </c>
      <c r="W871" s="73"/>
      <c r="X871" s="73"/>
      <c r="Y871" s="72"/>
      <c r="Z871" s="72"/>
      <c r="AA871" s="94"/>
      <c r="AB871" s="72"/>
      <c r="AC871" s="86"/>
      <c r="AD871" s="72"/>
      <c r="AE871" s="72"/>
      <c r="AF871" s="73"/>
      <c r="AG871" s="16"/>
      <c r="AH871" s="16"/>
      <c r="AI871" s="16"/>
      <c r="AJ871" s="16"/>
      <c r="AK871" s="16"/>
      <c r="AL871" s="16"/>
      <c r="AM871" s="16"/>
      <c r="AN871" s="16"/>
      <c r="AO871" s="16"/>
      <c r="AP871" s="16"/>
      <c r="AQ871" s="16"/>
      <c r="AR871" s="16"/>
      <c r="AS871" s="16"/>
      <c r="AT871" s="16"/>
      <c r="AU871" s="16"/>
      <c r="AV871" s="16"/>
      <c r="AW871" s="16"/>
      <c r="AX871" s="16"/>
      <c r="AY871" s="16"/>
      <c r="AZ871" s="16"/>
    </row>
    <row r="872" ht="15.75" customHeight="1">
      <c r="A872" s="90" t="str">
        <f>IF('Sample list'!$D872="","",CONCATENATE('Sample information'!B$16," #1"," ",'Sample list'!$M872))</f>
        <v>YB-4209 #1 </v>
      </c>
      <c r="B872" s="90" t="str">
        <f>IF('Sample list'!$D872="","",CONCATENATE('Sample information'!B$16,"-",'Sample list'!$D872))</f>
        <v>YB-4209-BGENL2659-24</v>
      </c>
      <c r="C872" s="91" t="s">
        <v>1366</v>
      </c>
      <c r="D872" s="91" t="s">
        <v>1461</v>
      </c>
      <c r="E872" s="91" t="s">
        <v>118</v>
      </c>
      <c r="F872" s="82" t="s">
        <v>108</v>
      </c>
      <c r="G872" s="91">
        <v>4.25</v>
      </c>
      <c r="H872" s="91">
        <v>50.0</v>
      </c>
      <c r="I872" s="82"/>
      <c r="J872" s="82"/>
      <c r="K872" s="91" t="s">
        <v>390</v>
      </c>
      <c r="L872" s="90" t="str">
        <f t="array" ref="L872">IF('Sample list'!$I872="",CONCATENATE("Custom (",'Sample list'!$K872,")"),IF('Sample list'!$I872="No index","Custom (None)",INDEX(Index!$C$3:$V$230,MATCH('Sample list'!$J872,Index!$B$3:$B$230,0),MATCH('Sample list'!$I872,Index!$C$2:$V$2,0))))</f>
        <v>Custom (GTGCTATTGT-GTATGCCTAT)</v>
      </c>
      <c r="M872" s="84"/>
      <c r="N872" s="73" t="s">
        <v>110</v>
      </c>
      <c r="O872" s="84" t="s">
        <v>391</v>
      </c>
      <c r="P872" s="71">
        <f>IF('Sample list'!$D872="","",'Sample list'!$H872)</f>
        <v>50</v>
      </c>
      <c r="Q872" s="71">
        <f>IF('Sample list'!$D872="","",'Sample list'!$G872*'Sample list'!$H872)</f>
        <v>212.5</v>
      </c>
      <c r="R872" s="82" t="s">
        <v>1368</v>
      </c>
      <c r="S872" s="82" t="str">
        <f>IF('Sample list'!$D872="","",CONCATENATE('Sample information'!$B$16,"_",'Sample list'!$R872,"_org_",'Sample list'!$M872))</f>
        <v>YB-4209_PL9_org_</v>
      </c>
      <c r="T872" s="72" t="str">
        <f>IF('Sample list'!$M872="","",(CONCATENATE(20,LEFT('Sample list'!$M872,2),"-",(MID('Sample list'!$M872,3,2)),"-",(RIGHT('Sample list'!$M872,2)))))</f>
        <v/>
      </c>
      <c r="U872" s="72" t="str">
        <f>IF('Sample list'!$D872="","",IF('Sample information'!$B$22="","RML",'Sample information'!$B$22))</f>
        <v>NEBNext Ultra II Library Prep</v>
      </c>
      <c r="V872" s="72" t="s">
        <v>112</v>
      </c>
      <c r="W872" s="73"/>
      <c r="X872" s="73"/>
      <c r="Y872" s="72"/>
      <c r="Z872" s="72"/>
      <c r="AA872" s="94"/>
      <c r="AB872" s="72"/>
      <c r="AC872" s="86"/>
      <c r="AD872" s="72"/>
      <c r="AE872" s="72"/>
      <c r="AF872" s="73"/>
      <c r="AG872" s="16"/>
      <c r="AH872" s="16"/>
      <c r="AI872" s="16"/>
      <c r="AJ872" s="16"/>
      <c r="AK872" s="16"/>
      <c r="AL872" s="16"/>
      <c r="AM872" s="16"/>
      <c r="AN872" s="16"/>
      <c r="AO872" s="16"/>
      <c r="AP872" s="16"/>
      <c r="AQ872" s="16"/>
      <c r="AR872" s="16"/>
      <c r="AS872" s="16"/>
      <c r="AT872" s="16"/>
      <c r="AU872" s="16"/>
      <c r="AV872" s="16"/>
      <c r="AW872" s="16"/>
      <c r="AX872" s="16"/>
      <c r="AY872" s="16"/>
      <c r="AZ872" s="16"/>
    </row>
    <row r="873" ht="15.75" customHeight="1">
      <c r="A873" s="90" t="str">
        <f>IF('Sample list'!$D873="","",CONCATENATE('Sample information'!B$16," #1"," ",'Sample list'!$M873))</f>
        <v>YB-4209 #1 </v>
      </c>
      <c r="B873" s="90" t="str">
        <f>IF('Sample list'!$D873="","",CONCATENATE('Sample information'!B$16,"-",'Sample list'!$D873))</f>
        <v>YB-4209-BGENL2660-24</v>
      </c>
      <c r="C873" s="91" t="s">
        <v>1366</v>
      </c>
      <c r="D873" s="91" t="s">
        <v>1462</v>
      </c>
      <c r="E873" s="91" t="s">
        <v>118</v>
      </c>
      <c r="F873" s="82" t="s">
        <v>108</v>
      </c>
      <c r="G873" s="91">
        <v>4.25</v>
      </c>
      <c r="H873" s="91">
        <v>50.0</v>
      </c>
      <c r="I873" s="82"/>
      <c r="J873" s="82"/>
      <c r="K873" s="91" t="s">
        <v>393</v>
      </c>
      <c r="L873" s="90" t="str">
        <f t="array" ref="L873">IF('Sample list'!$I873="",CONCATENATE("Custom (",'Sample list'!$K873,")"),IF('Sample list'!$I873="No index","Custom (None)",INDEX(Index!$C$3:$V$230,MATCH('Sample list'!$J873,Index!$B$3:$B$230,0),MATCH('Sample list'!$I873,Index!$C$2:$V$2,0))))</f>
        <v>Custom (GAACTTGTAG-GCACCATGAA)</v>
      </c>
      <c r="M873" s="84"/>
      <c r="N873" s="73" t="s">
        <v>110</v>
      </c>
      <c r="O873" s="84" t="s">
        <v>394</v>
      </c>
      <c r="P873" s="71">
        <f>IF('Sample list'!$D873="","",'Sample list'!$H873)</f>
        <v>50</v>
      </c>
      <c r="Q873" s="71">
        <f>IF('Sample list'!$D873="","",'Sample list'!$G873*'Sample list'!$H873)</f>
        <v>212.5</v>
      </c>
      <c r="R873" s="82" t="s">
        <v>1368</v>
      </c>
      <c r="S873" s="82" t="str">
        <f>IF('Sample list'!$D873="","",CONCATENATE('Sample information'!$B$16,"_",'Sample list'!$R873,"_org_",'Sample list'!$M873))</f>
        <v>YB-4209_PL9_org_</v>
      </c>
      <c r="T873" s="72" t="str">
        <f>IF('Sample list'!$M873="","",(CONCATENATE(20,LEFT('Sample list'!$M873,2),"-",(MID('Sample list'!$M873,3,2)),"-",(RIGHT('Sample list'!$M873,2)))))</f>
        <v/>
      </c>
      <c r="U873" s="72" t="str">
        <f>IF('Sample list'!$D873="","",IF('Sample information'!$B$22="","RML",'Sample information'!$B$22))</f>
        <v>NEBNext Ultra II Library Prep</v>
      </c>
      <c r="V873" s="72" t="s">
        <v>112</v>
      </c>
      <c r="W873" s="73"/>
      <c r="X873" s="73"/>
      <c r="Y873" s="72"/>
      <c r="Z873" s="72"/>
      <c r="AA873" s="94"/>
      <c r="AB873" s="72"/>
      <c r="AC873" s="86"/>
      <c r="AD873" s="72"/>
      <c r="AE873" s="72"/>
      <c r="AF873" s="73"/>
      <c r="AG873" s="16"/>
      <c r="AH873" s="16"/>
      <c r="AI873" s="16"/>
      <c r="AJ873" s="16"/>
      <c r="AK873" s="16"/>
      <c r="AL873" s="16"/>
      <c r="AM873" s="16"/>
      <c r="AN873" s="16"/>
      <c r="AO873" s="16"/>
      <c r="AP873" s="16"/>
      <c r="AQ873" s="16"/>
      <c r="AR873" s="16"/>
      <c r="AS873" s="16"/>
      <c r="AT873" s="16"/>
      <c r="AU873" s="16"/>
      <c r="AV873" s="16"/>
      <c r="AW873" s="16"/>
      <c r="AX873" s="16"/>
      <c r="AY873" s="16"/>
      <c r="AZ873" s="16"/>
    </row>
    <row r="874" ht="15.75" customHeight="1">
      <c r="A874" s="90" t="str">
        <f>IF('Sample list'!$D874="","",CONCATENATE('Sample information'!B$16," #1"," ",'Sample list'!$M874))</f>
        <v>YB-4209 #1 </v>
      </c>
      <c r="B874" s="90" t="str">
        <f>IF('Sample list'!$D874="","",CONCATENATE('Sample information'!B$16,"-",'Sample list'!$D874))</f>
        <v>YB-4209-NC-BGE00194</v>
      </c>
      <c r="C874" s="91" t="s">
        <v>1366</v>
      </c>
      <c r="D874" s="91" t="s">
        <v>1463</v>
      </c>
      <c r="E874" s="91" t="s">
        <v>118</v>
      </c>
      <c r="F874" s="82" t="s">
        <v>108</v>
      </c>
      <c r="G874" s="91">
        <v>4.25</v>
      </c>
      <c r="H874" s="91">
        <v>50.0</v>
      </c>
      <c r="I874" s="82"/>
      <c r="J874" s="82"/>
      <c r="K874" s="91" t="s">
        <v>396</v>
      </c>
      <c r="L874" s="90" t="str">
        <f t="array" ref="L874">IF('Sample list'!$I874="",CONCATENATE("Custom (",'Sample list'!$K874,")"),IF('Sample list'!$I874="No index","Custom (None)",INDEX(Index!$C$3:$V$230,MATCH('Sample list'!$J874,Index!$B$3:$B$230,0),MATCH('Sample list'!$I874,Index!$C$2:$V$2,0))))</f>
        <v>Custom (AGATCAGGTT-ATTCCGTCCG)</v>
      </c>
      <c r="M874" s="84"/>
      <c r="N874" s="73" t="s">
        <v>110</v>
      </c>
      <c r="O874" s="84" t="s">
        <v>397</v>
      </c>
      <c r="P874" s="71">
        <f>IF('Sample list'!$D874="","",'Sample list'!$H874)</f>
        <v>50</v>
      </c>
      <c r="Q874" s="71">
        <f>IF('Sample list'!$D874="","",'Sample list'!$G874*'Sample list'!$H874)</f>
        <v>212.5</v>
      </c>
      <c r="R874" s="82" t="s">
        <v>1368</v>
      </c>
      <c r="S874" s="82" t="str">
        <f>IF('Sample list'!$D874="","",CONCATENATE('Sample information'!$B$16,"_",'Sample list'!$R874,"_org_",'Sample list'!$M874))</f>
        <v>YB-4209_PL9_org_</v>
      </c>
      <c r="T874" s="72" t="str">
        <f>IF('Sample list'!$M874="","",(CONCATENATE(20,LEFT('Sample list'!$M874,2),"-",(MID('Sample list'!$M874,3,2)),"-",(RIGHT('Sample list'!$M874,2)))))</f>
        <v/>
      </c>
      <c r="U874" s="72" t="str">
        <f>IF('Sample list'!$D874="","",IF('Sample information'!$B$22="","RML",'Sample information'!$B$22))</f>
        <v>NEBNext Ultra II Library Prep</v>
      </c>
      <c r="V874" s="72" t="s">
        <v>112</v>
      </c>
      <c r="W874" s="73"/>
      <c r="X874" s="73"/>
      <c r="Y874" s="72"/>
      <c r="Z874" s="72"/>
      <c r="AA874" s="94"/>
      <c r="AB874" s="72"/>
      <c r="AC874" s="86"/>
      <c r="AD874" s="72"/>
      <c r="AE874" s="72"/>
      <c r="AF874" s="73"/>
      <c r="AG874" s="16"/>
      <c r="AH874" s="16"/>
      <c r="AI874" s="16"/>
      <c r="AJ874" s="16"/>
      <c r="AK874" s="16"/>
      <c r="AL874" s="16"/>
      <c r="AM874" s="16"/>
      <c r="AN874" s="16"/>
      <c r="AO874" s="16"/>
      <c r="AP874" s="16"/>
      <c r="AQ874" s="16"/>
      <c r="AR874" s="16"/>
      <c r="AS874" s="16"/>
      <c r="AT874" s="16"/>
      <c r="AU874" s="16"/>
      <c r="AV874" s="16"/>
      <c r="AW874" s="16"/>
      <c r="AX874" s="16"/>
      <c r="AY874" s="16"/>
      <c r="AZ874" s="16"/>
    </row>
    <row r="875" ht="15.75" customHeight="1">
      <c r="A875" s="90" t="str">
        <f>IF('Sample list'!$D875="","",CONCATENATE('Sample information'!B$16," #1"," ",'Sample list'!$M875))</f>
        <v>YB-4209 #1 </v>
      </c>
      <c r="B875" s="90" t="str">
        <f>IF('Sample list'!$D875="","",CONCATENATE('Sample information'!B$16,"-",'Sample list'!$D875))</f>
        <v>YB-4209-BGSNL2186-24</v>
      </c>
      <c r="C875" s="91" t="s">
        <v>1366</v>
      </c>
      <c r="D875" s="91" t="s">
        <v>1464</v>
      </c>
      <c r="E875" s="91" t="s">
        <v>118</v>
      </c>
      <c r="F875" s="82" t="s">
        <v>108</v>
      </c>
      <c r="G875" s="91">
        <v>4.25</v>
      </c>
      <c r="H875" s="91">
        <v>50.0</v>
      </c>
      <c r="I875" s="82"/>
      <c r="J875" s="82"/>
      <c r="K875" s="91" t="s">
        <v>399</v>
      </c>
      <c r="L875" s="90" t="str">
        <f t="array" ref="L875">IF('Sample list'!$I875="",CONCATENATE("Custom (",'Sample list'!$K875,")"),IF('Sample list'!$I875="No index","Custom (None)",INDEX(Index!$C$3:$V$230,MATCH('Sample list'!$J875,Index!$B$3:$B$230,0),MATCH('Sample list'!$I875,Index!$C$2:$V$2,0))))</f>
        <v>Custom (AGCCTCGCTA+TTGCTCACGG)</v>
      </c>
      <c r="M875" s="84"/>
      <c r="N875" s="73" t="s">
        <v>110</v>
      </c>
      <c r="O875" s="84" t="s">
        <v>107</v>
      </c>
      <c r="P875" s="71">
        <f>IF('Sample list'!$D875="","",'Sample list'!$H875)</f>
        <v>50</v>
      </c>
      <c r="Q875" s="71">
        <f>IF('Sample list'!$D875="","",'Sample list'!$G875*'Sample list'!$H875)</f>
        <v>212.5</v>
      </c>
      <c r="R875" s="82" t="s">
        <v>1465</v>
      </c>
      <c r="S875" s="82" t="str">
        <f>IF('Sample list'!$D875="","",CONCATENATE('Sample information'!$B$16,"_",'Sample list'!$R875,"_org_",'Sample list'!$M875))</f>
        <v>YB-4209_PL10_org_</v>
      </c>
      <c r="T875" s="72" t="str">
        <f>IF('Sample list'!$M875="","",(CONCATENATE(20,LEFT('Sample list'!$M875,2),"-",(MID('Sample list'!$M875,3,2)),"-",(RIGHT('Sample list'!$M875,2)))))</f>
        <v/>
      </c>
      <c r="U875" s="72" t="str">
        <f>IF('Sample list'!$D875="","",IF('Sample information'!$B$22="","RML",'Sample information'!$B$22))</f>
        <v>NEBNext Ultra II Library Prep</v>
      </c>
      <c r="V875" s="72" t="s">
        <v>112</v>
      </c>
      <c r="W875" s="73"/>
      <c r="X875" s="73"/>
      <c r="Y875" s="72"/>
      <c r="Z875" s="72"/>
      <c r="AA875" s="94"/>
      <c r="AB875" s="72"/>
      <c r="AC875" s="86"/>
      <c r="AD875" s="72"/>
      <c r="AE875" s="72"/>
      <c r="AF875" s="73"/>
      <c r="AG875" s="16"/>
      <c r="AH875" s="16"/>
      <c r="AI875" s="16"/>
      <c r="AJ875" s="16"/>
      <c r="AK875" s="16"/>
      <c r="AL875" s="16"/>
      <c r="AM875" s="16"/>
      <c r="AN875" s="16"/>
      <c r="AO875" s="16"/>
      <c r="AP875" s="16"/>
      <c r="AQ875" s="16"/>
      <c r="AR875" s="16"/>
      <c r="AS875" s="16"/>
      <c r="AT875" s="16"/>
      <c r="AU875" s="16"/>
      <c r="AV875" s="16"/>
      <c r="AW875" s="16"/>
      <c r="AX875" s="16"/>
      <c r="AY875" s="16"/>
      <c r="AZ875" s="16"/>
    </row>
    <row r="876" ht="15.75" customHeight="1">
      <c r="A876" s="90" t="str">
        <f>IF('Sample list'!$D876="","",CONCATENATE('Sample information'!B$16," #1"," ",'Sample list'!$M876))</f>
        <v>YB-4209 #1 </v>
      </c>
      <c r="B876" s="90" t="str">
        <f>IF('Sample list'!$D876="","",CONCATENATE('Sample information'!B$16,"-",'Sample list'!$D876))</f>
        <v>YB-4209-BGSNL2187-24</v>
      </c>
      <c r="C876" s="91" t="s">
        <v>1366</v>
      </c>
      <c r="D876" s="91" t="s">
        <v>1466</v>
      </c>
      <c r="E876" s="91" t="s">
        <v>118</v>
      </c>
      <c r="F876" s="82" t="s">
        <v>108</v>
      </c>
      <c r="G876" s="91">
        <v>4.25</v>
      </c>
      <c r="H876" s="91">
        <v>50.0</v>
      </c>
      <c r="I876" s="82"/>
      <c r="J876" s="82"/>
      <c r="K876" s="91" t="s">
        <v>402</v>
      </c>
      <c r="L876" s="90" t="str">
        <f t="array" ref="L876">IF('Sample list'!$I876="",CONCATENATE("Custom (",'Sample list'!$K876,")"),IF('Sample list'!$I876="No index","Custom (None)",INDEX(Index!$C$3:$V$230,MATCH('Sample list'!$J876,Index!$B$3:$B$230,0),MATCH('Sample list'!$I876,Index!$C$2:$V$2,0))))</f>
        <v>Custom (ATACAGTTGG-GCGCTAGAGA)</v>
      </c>
      <c r="M876" s="84"/>
      <c r="N876" s="73" t="s">
        <v>110</v>
      </c>
      <c r="O876" s="84" t="s">
        <v>115</v>
      </c>
      <c r="P876" s="71">
        <f>IF('Sample list'!$D876="","",'Sample list'!$H876)</f>
        <v>50</v>
      </c>
      <c r="Q876" s="71">
        <f>IF('Sample list'!$D876="","",'Sample list'!$G876*'Sample list'!$H876)</f>
        <v>212.5</v>
      </c>
      <c r="R876" s="82" t="s">
        <v>1465</v>
      </c>
      <c r="S876" s="82" t="str">
        <f>IF('Sample list'!$D876="","",CONCATENATE('Sample information'!$B$16,"_",'Sample list'!$R876,"_org_",'Sample list'!$M876))</f>
        <v>YB-4209_PL10_org_</v>
      </c>
      <c r="T876" s="72" t="str">
        <f>IF('Sample list'!$M876="","",(CONCATENATE(20,LEFT('Sample list'!$M876,2),"-",(MID('Sample list'!$M876,3,2)),"-",(RIGHT('Sample list'!$M876,2)))))</f>
        <v/>
      </c>
      <c r="U876" s="72" t="str">
        <f>IF('Sample list'!$D876="","",IF('Sample information'!$B$22="","RML",'Sample information'!$B$22))</f>
        <v>NEBNext Ultra II Library Prep</v>
      </c>
      <c r="V876" s="72" t="s">
        <v>112</v>
      </c>
      <c r="W876" s="73"/>
      <c r="X876" s="73"/>
      <c r="Y876" s="72"/>
      <c r="Z876" s="72"/>
      <c r="AA876" s="94"/>
      <c r="AB876" s="72"/>
      <c r="AC876" s="86"/>
      <c r="AD876" s="72"/>
      <c r="AE876" s="72"/>
      <c r="AF876" s="73"/>
      <c r="AG876" s="16"/>
      <c r="AH876" s="16"/>
      <c r="AI876" s="16"/>
      <c r="AJ876" s="16"/>
      <c r="AK876" s="16"/>
      <c r="AL876" s="16"/>
      <c r="AM876" s="16"/>
      <c r="AN876" s="16"/>
      <c r="AO876" s="16"/>
      <c r="AP876" s="16"/>
      <c r="AQ876" s="16"/>
      <c r="AR876" s="16"/>
      <c r="AS876" s="16"/>
      <c r="AT876" s="16"/>
      <c r="AU876" s="16"/>
      <c r="AV876" s="16"/>
      <c r="AW876" s="16"/>
      <c r="AX876" s="16"/>
      <c r="AY876" s="16"/>
      <c r="AZ876" s="16"/>
    </row>
    <row r="877" ht="15.75" customHeight="1">
      <c r="A877" s="90" t="str">
        <f>IF('Sample list'!$D877="","",CONCATENATE('Sample information'!B$16," #1"," ",'Sample list'!$M877))</f>
        <v>YB-4209 #1 </v>
      </c>
      <c r="B877" s="90" t="str">
        <f>IF('Sample list'!$D877="","",CONCATENATE('Sample information'!B$16,"-",'Sample list'!$D877))</f>
        <v>YB-4209-BGSNL2188-24</v>
      </c>
      <c r="C877" s="91" t="s">
        <v>1366</v>
      </c>
      <c r="D877" s="91" t="s">
        <v>1467</v>
      </c>
      <c r="E877" s="91" t="s">
        <v>118</v>
      </c>
      <c r="F877" s="82" t="s">
        <v>108</v>
      </c>
      <c r="G877" s="91">
        <v>4.25</v>
      </c>
      <c r="H877" s="91">
        <v>50.0</v>
      </c>
      <c r="I877" s="82"/>
      <c r="J877" s="82"/>
      <c r="K877" s="91" t="s">
        <v>404</v>
      </c>
      <c r="L877" s="90" t="str">
        <f t="array" ref="L877">IF('Sample list'!$I877="",CONCATENATE("Custom (",'Sample list'!$K877,")"),IF('Sample list'!$I877="No index","Custom (None)",INDEX(Index!$C$3:$V$230,MATCH('Sample list'!$J877,Index!$B$3:$B$230,0),MATCH('Sample list'!$I877,Index!$C$2:$V$2,0))))</f>
        <v>Custom (GTCACTACTC-GCGATGCCAA)</v>
      </c>
      <c r="M877" s="84"/>
      <c r="N877" s="73" t="s">
        <v>110</v>
      </c>
      <c r="O877" s="84" t="s">
        <v>118</v>
      </c>
      <c r="P877" s="71">
        <f>IF('Sample list'!$D877="","",'Sample list'!$H877)</f>
        <v>50</v>
      </c>
      <c r="Q877" s="71">
        <f>IF('Sample list'!$D877="","",'Sample list'!$G877*'Sample list'!$H877)</f>
        <v>212.5</v>
      </c>
      <c r="R877" s="82" t="s">
        <v>1465</v>
      </c>
      <c r="S877" s="82" t="str">
        <f>IF('Sample list'!$D877="","",CONCATENATE('Sample information'!$B$16,"_",'Sample list'!$R877,"_org_",'Sample list'!$M877))</f>
        <v>YB-4209_PL10_org_</v>
      </c>
      <c r="T877" s="72" t="str">
        <f>IF('Sample list'!$M877="","",(CONCATENATE(20,LEFT('Sample list'!$M877,2),"-",(MID('Sample list'!$M877,3,2)),"-",(RIGHT('Sample list'!$M877,2)))))</f>
        <v/>
      </c>
      <c r="U877" s="72" t="str">
        <f>IF('Sample list'!$D877="","",IF('Sample information'!$B$22="","RML",'Sample information'!$B$22))</f>
        <v>NEBNext Ultra II Library Prep</v>
      </c>
      <c r="V877" s="72" t="s">
        <v>112</v>
      </c>
      <c r="W877" s="73"/>
      <c r="X877" s="73"/>
      <c r="Y877" s="72"/>
      <c r="Z877" s="72"/>
      <c r="AA877" s="94"/>
      <c r="AB877" s="72"/>
      <c r="AC877" s="86"/>
      <c r="AD877" s="72"/>
      <c r="AE877" s="72"/>
      <c r="AF877" s="73"/>
      <c r="AG877" s="16"/>
      <c r="AH877" s="16"/>
      <c r="AI877" s="16"/>
      <c r="AJ877" s="16"/>
      <c r="AK877" s="16"/>
      <c r="AL877" s="16"/>
      <c r="AM877" s="16"/>
      <c r="AN877" s="16"/>
      <c r="AO877" s="16"/>
      <c r="AP877" s="16"/>
      <c r="AQ877" s="16"/>
      <c r="AR877" s="16"/>
      <c r="AS877" s="16"/>
      <c r="AT877" s="16"/>
      <c r="AU877" s="16"/>
      <c r="AV877" s="16"/>
      <c r="AW877" s="16"/>
      <c r="AX877" s="16"/>
      <c r="AY877" s="16"/>
      <c r="AZ877" s="16"/>
    </row>
    <row r="878" ht="15.75" customHeight="1">
      <c r="A878" s="90" t="str">
        <f>IF('Sample list'!$D878="","",CONCATENATE('Sample information'!B$16," #1"," ",'Sample list'!$M878))</f>
        <v>YB-4209 #1 </v>
      </c>
      <c r="B878" s="90" t="str">
        <f>IF('Sample list'!$D878="","",CONCATENATE('Sample information'!B$16,"-",'Sample list'!$D878))</f>
        <v>YB-4209-BGSNL2189-24</v>
      </c>
      <c r="C878" s="91" t="s">
        <v>1366</v>
      </c>
      <c r="D878" s="91" t="s">
        <v>1468</v>
      </c>
      <c r="E878" s="91" t="s">
        <v>118</v>
      </c>
      <c r="F878" s="82" t="s">
        <v>108</v>
      </c>
      <c r="G878" s="91">
        <v>4.25</v>
      </c>
      <c r="H878" s="91">
        <v>50.0</v>
      </c>
      <c r="I878" s="82"/>
      <c r="J878" s="82"/>
      <c r="K878" s="91" t="s">
        <v>406</v>
      </c>
      <c r="L878" s="90" t="str">
        <f t="array" ref="L878">IF('Sample list'!$I878="",CONCATENATE("Custom (",'Sample list'!$K878,")"),IF('Sample list'!$I878="No index","Custom (None)",INDEX(Index!$C$3:$V$230,MATCH('Sample list'!$J878,Index!$B$3:$B$230,0),MATCH('Sample list'!$I878,Index!$C$2:$V$2,0))))</f>
        <v>Custom (AGAATACTGG-ACGAAGCGAT)</v>
      </c>
      <c r="M878" s="84"/>
      <c r="N878" s="73" t="s">
        <v>110</v>
      </c>
      <c r="O878" s="84" t="s">
        <v>121</v>
      </c>
      <c r="P878" s="71">
        <f>IF('Sample list'!$D878="","",'Sample list'!$H878)</f>
        <v>50</v>
      </c>
      <c r="Q878" s="71">
        <f>IF('Sample list'!$D878="","",'Sample list'!$G878*'Sample list'!$H878)</f>
        <v>212.5</v>
      </c>
      <c r="R878" s="82" t="s">
        <v>1465</v>
      </c>
      <c r="S878" s="82" t="str">
        <f>IF('Sample list'!$D878="","",CONCATENATE('Sample information'!$B$16,"_",'Sample list'!$R878,"_org_",'Sample list'!$M878))</f>
        <v>YB-4209_PL10_org_</v>
      </c>
      <c r="T878" s="72" t="str">
        <f>IF('Sample list'!$M878="","",(CONCATENATE(20,LEFT('Sample list'!$M878,2),"-",(MID('Sample list'!$M878,3,2)),"-",(RIGHT('Sample list'!$M878,2)))))</f>
        <v/>
      </c>
      <c r="U878" s="72" t="str">
        <f>IF('Sample list'!$D878="","",IF('Sample information'!$B$22="","RML",'Sample information'!$B$22))</f>
        <v>NEBNext Ultra II Library Prep</v>
      </c>
      <c r="V878" s="72" t="s">
        <v>112</v>
      </c>
      <c r="W878" s="73"/>
      <c r="X878" s="73"/>
      <c r="Y878" s="72"/>
      <c r="Z878" s="72"/>
      <c r="AA878" s="94"/>
      <c r="AB878" s="72"/>
      <c r="AC878" s="86"/>
      <c r="AD878" s="72"/>
      <c r="AE878" s="72"/>
      <c r="AF878" s="73"/>
      <c r="AG878" s="16"/>
      <c r="AH878" s="16"/>
      <c r="AI878" s="16"/>
      <c r="AJ878" s="16"/>
      <c r="AK878" s="16"/>
      <c r="AL878" s="16"/>
      <c r="AM878" s="16"/>
      <c r="AN878" s="16"/>
      <c r="AO878" s="16"/>
      <c r="AP878" s="16"/>
      <c r="AQ878" s="16"/>
      <c r="AR878" s="16"/>
      <c r="AS878" s="16"/>
      <c r="AT878" s="16"/>
      <c r="AU878" s="16"/>
      <c r="AV878" s="16"/>
      <c r="AW878" s="16"/>
      <c r="AX878" s="16"/>
      <c r="AY878" s="16"/>
      <c r="AZ878" s="16"/>
    </row>
    <row r="879" ht="15.75" customHeight="1">
      <c r="A879" s="90" t="str">
        <f>IF('Sample list'!$D879="","",CONCATENATE('Sample information'!B$16," #1"," ",'Sample list'!$M879))</f>
        <v>YB-4209 #1 </v>
      </c>
      <c r="B879" s="90" t="str">
        <f>IF('Sample list'!$D879="","",CONCATENATE('Sample information'!B$16,"-",'Sample list'!$D879))</f>
        <v>YB-4209-BGSNL2190-24</v>
      </c>
      <c r="C879" s="91" t="s">
        <v>1366</v>
      </c>
      <c r="D879" s="91" t="s">
        <v>1469</v>
      </c>
      <c r="E879" s="91" t="s">
        <v>118</v>
      </c>
      <c r="F879" s="82" t="s">
        <v>108</v>
      </c>
      <c r="G879" s="91">
        <v>4.25</v>
      </c>
      <c r="H879" s="91">
        <v>50.0</v>
      </c>
      <c r="I879" s="82"/>
      <c r="J879" s="82"/>
      <c r="K879" s="91" t="s">
        <v>408</v>
      </c>
      <c r="L879" s="90" t="str">
        <f t="array" ref="L879">IF('Sample list'!$I879="",CONCATENATE("Custom (",'Sample list'!$K879,")"),IF('Sample list'!$I879="No index","Custom (None)",INDEX(Index!$C$3:$V$230,MATCH('Sample list'!$J879,Index!$B$3:$B$230,0),MATCH('Sample list'!$I879,Index!$C$2:$V$2,0))))</f>
        <v>Custom (GCGGTATGAT-ATGTCGTACT)</v>
      </c>
      <c r="M879" s="84"/>
      <c r="N879" s="73" t="s">
        <v>110</v>
      </c>
      <c r="O879" s="84" t="s">
        <v>124</v>
      </c>
      <c r="P879" s="71">
        <f>IF('Sample list'!$D879="","",'Sample list'!$H879)</f>
        <v>50</v>
      </c>
      <c r="Q879" s="71">
        <f>IF('Sample list'!$D879="","",'Sample list'!$G879*'Sample list'!$H879)</f>
        <v>212.5</v>
      </c>
      <c r="R879" s="82" t="s">
        <v>1465</v>
      </c>
      <c r="S879" s="82" t="str">
        <f>IF('Sample list'!$D879="","",CONCATENATE('Sample information'!$B$16,"_",'Sample list'!$R879,"_org_",'Sample list'!$M879))</f>
        <v>YB-4209_PL10_org_</v>
      </c>
      <c r="T879" s="72" t="str">
        <f>IF('Sample list'!$M879="","",(CONCATENATE(20,LEFT('Sample list'!$M879,2),"-",(MID('Sample list'!$M879,3,2)),"-",(RIGHT('Sample list'!$M879,2)))))</f>
        <v/>
      </c>
      <c r="U879" s="72" t="str">
        <f>IF('Sample list'!$D879="","",IF('Sample information'!$B$22="","RML",'Sample information'!$B$22))</f>
        <v>NEBNext Ultra II Library Prep</v>
      </c>
      <c r="V879" s="72" t="s">
        <v>112</v>
      </c>
      <c r="W879" s="73"/>
      <c r="X879" s="73"/>
      <c r="Y879" s="72"/>
      <c r="Z879" s="72"/>
      <c r="AA879" s="94"/>
      <c r="AB879" s="72"/>
      <c r="AC879" s="86"/>
      <c r="AD879" s="72"/>
      <c r="AE879" s="72"/>
      <c r="AF879" s="73"/>
      <c r="AG879" s="16"/>
      <c r="AH879" s="16"/>
      <c r="AI879" s="16"/>
      <c r="AJ879" s="16"/>
      <c r="AK879" s="16"/>
      <c r="AL879" s="16"/>
      <c r="AM879" s="16"/>
      <c r="AN879" s="16"/>
      <c r="AO879" s="16"/>
      <c r="AP879" s="16"/>
      <c r="AQ879" s="16"/>
      <c r="AR879" s="16"/>
      <c r="AS879" s="16"/>
      <c r="AT879" s="16"/>
      <c r="AU879" s="16"/>
      <c r="AV879" s="16"/>
      <c r="AW879" s="16"/>
      <c r="AX879" s="16"/>
      <c r="AY879" s="16"/>
      <c r="AZ879" s="16"/>
    </row>
    <row r="880" ht="15.75" customHeight="1">
      <c r="A880" s="90" t="str">
        <f>IF('Sample list'!$D880="","",CONCATENATE('Sample information'!B$16," #1"," ",'Sample list'!$M880))</f>
        <v>YB-4209 #1 </v>
      </c>
      <c r="B880" s="90" t="str">
        <f>IF('Sample list'!$D880="","",CONCATENATE('Sample information'!B$16,"-",'Sample list'!$D880))</f>
        <v>YB-4209-BGSNL2191-24</v>
      </c>
      <c r="C880" s="91" t="s">
        <v>1366</v>
      </c>
      <c r="D880" s="91" t="s">
        <v>1470</v>
      </c>
      <c r="E880" s="91" t="s">
        <v>118</v>
      </c>
      <c r="F880" s="82" t="s">
        <v>108</v>
      </c>
      <c r="G880" s="91">
        <v>4.25</v>
      </c>
      <c r="H880" s="91">
        <v>50.0</v>
      </c>
      <c r="I880" s="82"/>
      <c r="J880" s="82"/>
      <c r="K880" s="91" t="s">
        <v>410</v>
      </c>
      <c r="L880" s="90" t="str">
        <f t="array" ref="L880">IF('Sample list'!$I880="",CONCATENATE("Custom (",'Sample list'!$K880,")"),IF('Sample list'!$I880="No index","Custom (None)",INDEX(Index!$C$3:$V$230,MATCH('Sample list'!$J880,Index!$B$3:$B$230,0),MATCH('Sample list'!$I880,Index!$C$2:$V$2,0))))</f>
        <v>Custom (TAGTGCGAAT-TCTGTATGGT)</v>
      </c>
      <c r="M880" s="84"/>
      <c r="N880" s="73" t="s">
        <v>110</v>
      </c>
      <c r="O880" s="84" t="s">
        <v>127</v>
      </c>
      <c r="P880" s="71">
        <f>IF('Sample list'!$D880="","",'Sample list'!$H880)</f>
        <v>50</v>
      </c>
      <c r="Q880" s="71">
        <f>IF('Sample list'!$D880="","",'Sample list'!$G880*'Sample list'!$H880)</f>
        <v>212.5</v>
      </c>
      <c r="R880" s="82" t="s">
        <v>1465</v>
      </c>
      <c r="S880" s="82" t="str">
        <f>IF('Sample list'!$D880="","",CONCATENATE('Sample information'!$B$16,"_",'Sample list'!$R880,"_org_",'Sample list'!$M880))</f>
        <v>YB-4209_PL10_org_</v>
      </c>
      <c r="T880" s="72" t="str">
        <f>IF('Sample list'!$M880="","",(CONCATENATE(20,LEFT('Sample list'!$M880,2),"-",(MID('Sample list'!$M880,3,2)),"-",(RIGHT('Sample list'!$M880,2)))))</f>
        <v/>
      </c>
      <c r="U880" s="72" t="str">
        <f>IF('Sample list'!$D880="","",IF('Sample information'!$B$22="","RML",'Sample information'!$B$22))</f>
        <v>NEBNext Ultra II Library Prep</v>
      </c>
      <c r="V880" s="72" t="s">
        <v>112</v>
      </c>
      <c r="W880" s="73"/>
      <c r="X880" s="73"/>
      <c r="Y880" s="72"/>
      <c r="Z880" s="72"/>
      <c r="AA880" s="94"/>
      <c r="AB880" s="72"/>
      <c r="AC880" s="86"/>
      <c r="AD880" s="72"/>
      <c r="AE880" s="72"/>
      <c r="AF880" s="73"/>
      <c r="AG880" s="16"/>
      <c r="AH880" s="16"/>
      <c r="AI880" s="16"/>
      <c r="AJ880" s="16"/>
      <c r="AK880" s="16"/>
      <c r="AL880" s="16"/>
      <c r="AM880" s="16"/>
      <c r="AN880" s="16"/>
      <c r="AO880" s="16"/>
      <c r="AP880" s="16"/>
      <c r="AQ880" s="16"/>
      <c r="AR880" s="16"/>
      <c r="AS880" s="16"/>
      <c r="AT880" s="16"/>
      <c r="AU880" s="16"/>
      <c r="AV880" s="16"/>
      <c r="AW880" s="16"/>
      <c r="AX880" s="16"/>
      <c r="AY880" s="16"/>
      <c r="AZ880" s="16"/>
    </row>
    <row r="881" ht="15.75" customHeight="1">
      <c r="A881" s="90" t="str">
        <f>IF('Sample list'!$D881="","",CONCATENATE('Sample information'!B$16," #1"," ",'Sample list'!$M881))</f>
        <v>YB-4209 #1 </v>
      </c>
      <c r="B881" s="90" t="str">
        <f>IF('Sample list'!$D881="","",CONCATENATE('Sample information'!B$16,"-",'Sample list'!$D881))</f>
        <v>YB-4209-BGSNL2192-24</v>
      </c>
      <c r="C881" s="91" t="s">
        <v>1366</v>
      </c>
      <c r="D881" s="91" t="s">
        <v>1471</v>
      </c>
      <c r="E881" s="91" t="s">
        <v>118</v>
      </c>
      <c r="F881" s="82" t="s">
        <v>108</v>
      </c>
      <c r="G881" s="91">
        <v>4.25</v>
      </c>
      <c r="H881" s="91">
        <v>50.0</v>
      </c>
      <c r="I881" s="82"/>
      <c r="J881" s="82"/>
      <c r="K881" s="91" t="s">
        <v>412</v>
      </c>
      <c r="L881" s="90" t="str">
        <f t="array" ref="L881">IF('Sample list'!$I881="",CONCATENATE("Custom (",'Sample list'!$K881,")"),IF('Sample list'!$I881="No index","Custom (None)",INDEX(Index!$C$3:$V$230,MATCH('Sample list'!$J881,Index!$B$3:$B$230,0),MATCH('Sample list'!$I881,Index!$C$2:$V$2,0))))</f>
        <v>Custom (TGCTGAAGAG-TTGTCTCTAC)</v>
      </c>
      <c r="M881" s="84"/>
      <c r="N881" s="73" t="s">
        <v>110</v>
      </c>
      <c r="O881" s="84" t="s">
        <v>130</v>
      </c>
      <c r="P881" s="71">
        <f>IF('Sample list'!$D881="","",'Sample list'!$H881)</f>
        <v>50</v>
      </c>
      <c r="Q881" s="71">
        <f>IF('Sample list'!$D881="","",'Sample list'!$G881*'Sample list'!$H881)</f>
        <v>212.5</v>
      </c>
      <c r="R881" s="82" t="s">
        <v>1465</v>
      </c>
      <c r="S881" s="82" t="str">
        <f>IF('Sample list'!$D881="","",CONCATENATE('Sample information'!$B$16,"_",'Sample list'!$R881,"_org_",'Sample list'!$M881))</f>
        <v>YB-4209_PL10_org_</v>
      </c>
      <c r="T881" s="72" t="str">
        <f>IF('Sample list'!$M881="","",(CONCATENATE(20,LEFT('Sample list'!$M881,2),"-",(MID('Sample list'!$M881,3,2)),"-",(RIGHT('Sample list'!$M881,2)))))</f>
        <v/>
      </c>
      <c r="U881" s="72" t="str">
        <f>IF('Sample list'!$D881="","",IF('Sample information'!$B$22="","RML",'Sample information'!$B$22))</f>
        <v>NEBNext Ultra II Library Prep</v>
      </c>
      <c r="V881" s="72" t="s">
        <v>112</v>
      </c>
      <c r="W881" s="73"/>
      <c r="X881" s="73"/>
      <c r="Y881" s="72"/>
      <c r="Z881" s="72"/>
      <c r="AA881" s="94"/>
      <c r="AB881" s="72"/>
      <c r="AC881" s="86"/>
      <c r="AD881" s="72"/>
      <c r="AE881" s="72"/>
      <c r="AF881" s="73"/>
      <c r="AG881" s="16"/>
      <c r="AH881" s="16"/>
      <c r="AI881" s="16"/>
      <c r="AJ881" s="16"/>
      <c r="AK881" s="16"/>
      <c r="AL881" s="16"/>
      <c r="AM881" s="16"/>
      <c r="AN881" s="16"/>
      <c r="AO881" s="16"/>
      <c r="AP881" s="16"/>
      <c r="AQ881" s="16"/>
      <c r="AR881" s="16"/>
      <c r="AS881" s="16"/>
      <c r="AT881" s="16"/>
      <c r="AU881" s="16"/>
      <c r="AV881" s="16"/>
      <c r="AW881" s="16"/>
      <c r="AX881" s="16"/>
      <c r="AY881" s="16"/>
      <c r="AZ881" s="16"/>
    </row>
    <row r="882" ht="15.75" customHeight="1">
      <c r="A882" s="90" t="str">
        <f>IF('Sample list'!$D882="","",CONCATENATE('Sample information'!B$16," #1"," ",'Sample list'!$M882))</f>
        <v>YB-4209 #1 </v>
      </c>
      <c r="B882" s="90" t="str">
        <f>IF('Sample list'!$D882="","",CONCATENATE('Sample information'!B$16,"-",'Sample list'!$D882))</f>
        <v>YB-4209-BGSNL2193-24</v>
      </c>
      <c r="C882" s="91" t="s">
        <v>1366</v>
      </c>
      <c r="D882" s="91" t="s">
        <v>1472</v>
      </c>
      <c r="E882" s="91" t="s">
        <v>118</v>
      </c>
      <c r="F882" s="82" t="s">
        <v>108</v>
      </c>
      <c r="G882" s="91">
        <v>4.25</v>
      </c>
      <c r="H882" s="91">
        <v>50.0</v>
      </c>
      <c r="I882" s="82"/>
      <c r="J882" s="82"/>
      <c r="K882" s="91" t="s">
        <v>414</v>
      </c>
      <c r="L882" s="90" t="str">
        <f t="array" ref="L882">IF('Sample list'!$I882="",CONCATENATE("Custom (",'Sample list'!$K882,")"),IF('Sample list'!$I882="No index","Custom (None)",INDEX(Index!$C$3:$V$230,MATCH('Sample list'!$J882,Index!$B$3:$B$230,0),MATCH('Sample list'!$I882,Index!$C$2:$V$2,0))))</f>
        <v>Custom (TGGCATACAG-TTCCGGCTGT)</v>
      </c>
      <c r="M882" s="84"/>
      <c r="N882" s="73" t="s">
        <v>110</v>
      </c>
      <c r="O882" s="84" t="s">
        <v>133</v>
      </c>
      <c r="P882" s="71">
        <f>IF('Sample list'!$D882="","",'Sample list'!$H882)</f>
        <v>50</v>
      </c>
      <c r="Q882" s="71">
        <f>IF('Sample list'!$D882="","",'Sample list'!$G882*'Sample list'!$H882)</f>
        <v>212.5</v>
      </c>
      <c r="R882" s="82" t="s">
        <v>1465</v>
      </c>
      <c r="S882" s="82" t="str">
        <f>IF('Sample list'!$D882="","",CONCATENATE('Sample information'!$B$16,"_",'Sample list'!$R882,"_org_",'Sample list'!$M882))</f>
        <v>YB-4209_PL10_org_</v>
      </c>
      <c r="T882" s="72" t="str">
        <f>IF('Sample list'!$M882="","",(CONCATENATE(20,LEFT('Sample list'!$M882,2),"-",(MID('Sample list'!$M882,3,2)),"-",(RIGHT('Sample list'!$M882,2)))))</f>
        <v/>
      </c>
      <c r="U882" s="72" t="str">
        <f>IF('Sample list'!$D882="","",IF('Sample information'!$B$22="","RML",'Sample information'!$B$22))</f>
        <v>NEBNext Ultra II Library Prep</v>
      </c>
      <c r="V882" s="72" t="s">
        <v>112</v>
      </c>
      <c r="W882" s="73"/>
      <c r="X882" s="73"/>
      <c r="Y882" s="72"/>
      <c r="Z882" s="72"/>
      <c r="AA882" s="94"/>
      <c r="AB882" s="72"/>
      <c r="AC882" s="86"/>
      <c r="AD882" s="72"/>
      <c r="AE882" s="72"/>
      <c r="AF882" s="73"/>
      <c r="AG882" s="16"/>
      <c r="AH882" s="16"/>
      <c r="AI882" s="16"/>
      <c r="AJ882" s="16"/>
      <c r="AK882" s="16"/>
      <c r="AL882" s="16"/>
      <c r="AM882" s="16"/>
      <c r="AN882" s="16"/>
      <c r="AO882" s="16"/>
      <c r="AP882" s="16"/>
      <c r="AQ882" s="16"/>
      <c r="AR882" s="16"/>
      <c r="AS882" s="16"/>
      <c r="AT882" s="16"/>
      <c r="AU882" s="16"/>
      <c r="AV882" s="16"/>
      <c r="AW882" s="16"/>
      <c r="AX882" s="16"/>
      <c r="AY882" s="16"/>
      <c r="AZ882" s="16"/>
    </row>
    <row r="883" ht="15.75" customHeight="1">
      <c r="A883" s="90" t="str">
        <f>IF('Sample list'!$D883="","",CONCATENATE('Sample information'!B$16," #1"," ",'Sample list'!$M883))</f>
        <v>YB-4209 #1 </v>
      </c>
      <c r="B883" s="90" t="str">
        <f>IF('Sample list'!$D883="","",CONCATENATE('Sample information'!B$16,"-",'Sample list'!$D883))</f>
        <v>YB-4209-BGSNL2194-24</v>
      </c>
      <c r="C883" s="91" t="s">
        <v>1366</v>
      </c>
      <c r="D883" s="91" t="s">
        <v>1473</v>
      </c>
      <c r="E883" s="91" t="s">
        <v>118</v>
      </c>
      <c r="F883" s="82" t="s">
        <v>108</v>
      </c>
      <c r="G883" s="91">
        <v>4.25</v>
      </c>
      <c r="H883" s="91">
        <v>50.0</v>
      </c>
      <c r="I883" s="82"/>
      <c r="J883" s="82"/>
      <c r="K883" s="91" t="s">
        <v>416</v>
      </c>
      <c r="L883" s="90" t="str">
        <f t="array" ref="L883">IF('Sample list'!$I883="",CONCATENATE("Custom (",'Sample list'!$K883,")"),IF('Sample list'!$I883="No index","Custom (None)",INDEX(Index!$C$3:$V$230,MATCH('Sample list'!$J883,Index!$B$3:$B$230,0),MATCH('Sample list'!$I883,Index!$C$2:$V$2,0))))</f>
        <v>Custom (CATAGTCAGA-TAACCAGATC)</v>
      </c>
      <c r="M883" s="84"/>
      <c r="N883" s="73" t="s">
        <v>110</v>
      </c>
      <c r="O883" s="84" t="s">
        <v>136</v>
      </c>
      <c r="P883" s="71">
        <f>IF('Sample list'!$D883="","",'Sample list'!$H883)</f>
        <v>50</v>
      </c>
      <c r="Q883" s="71">
        <f>IF('Sample list'!$D883="","",'Sample list'!$G883*'Sample list'!$H883)</f>
        <v>212.5</v>
      </c>
      <c r="R883" s="82" t="s">
        <v>1465</v>
      </c>
      <c r="S883" s="82" t="str">
        <f>IF('Sample list'!$D883="","",CONCATENATE('Sample information'!$B$16,"_",'Sample list'!$R883,"_org_",'Sample list'!$M883))</f>
        <v>YB-4209_PL10_org_</v>
      </c>
      <c r="T883" s="72" t="str">
        <f>IF('Sample list'!$M883="","",(CONCATENATE(20,LEFT('Sample list'!$M883,2),"-",(MID('Sample list'!$M883,3,2)),"-",(RIGHT('Sample list'!$M883,2)))))</f>
        <v/>
      </c>
      <c r="U883" s="72" t="str">
        <f>IF('Sample list'!$D883="","",IF('Sample information'!$B$22="","RML",'Sample information'!$B$22))</f>
        <v>NEBNext Ultra II Library Prep</v>
      </c>
      <c r="V883" s="72" t="s">
        <v>112</v>
      </c>
      <c r="W883" s="73"/>
      <c r="X883" s="73"/>
      <c r="Y883" s="72"/>
      <c r="Z883" s="72"/>
      <c r="AA883" s="94"/>
      <c r="AB883" s="72"/>
      <c r="AC883" s="86"/>
      <c r="AD883" s="72"/>
      <c r="AE883" s="72"/>
      <c r="AF883" s="73"/>
      <c r="AG883" s="16"/>
      <c r="AH883" s="16"/>
      <c r="AI883" s="16"/>
      <c r="AJ883" s="16"/>
      <c r="AK883" s="16"/>
      <c r="AL883" s="16"/>
      <c r="AM883" s="16"/>
      <c r="AN883" s="16"/>
      <c r="AO883" s="16"/>
      <c r="AP883" s="16"/>
      <c r="AQ883" s="16"/>
      <c r="AR883" s="16"/>
      <c r="AS883" s="16"/>
      <c r="AT883" s="16"/>
      <c r="AU883" s="16"/>
      <c r="AV883" s="16"/>
      <c r="AW883" s="16"/>
      <c r="AX883" s="16"/>
      <c r="AY883" s="16"/>
      <c r="AZ883" s="16"/>
    </row>
    <row r="884" ht="15.75" customHeight="1">
      <c r="A884" s="90" t="str">
        <f>IF('Sample list'!$D884="","",CONCATENATE('Sample information'!B$16," #1"," ",'Sample list'!$M884))</f>
        <v>YB-4209 #1 </v>
      </c>
      <c r="B884" s="90" t="str">
        <f>IF('Sample list'!$D884="","",CONCATENATE('Sample information'!B$16,"-",'Sample list'!$D884))</f>
        <v>YB-4209-BGSNL2195-24</v>
      </c>
      <c r="C884" s="91" t="s">
        <v>1366</v>
      </c>
      <c r="D884" s="91" t="s">
        <v>1474</v>
      </c>
      <c r="E884" s="91" t="s">
        <v>118</v>
      </c>
      <c r="F884" s="82" t="s">
        <v>108</v>
      </c>
      <c r="G884" s="91">
        <v>4.25</v>
      </c>
      <c r="H884" s="91">
        <v>50.0</v>
      </c>
      <c r="I884" s="82"/>
      <c r="J884" s="82"/>
      <c r="K884" s="91" t="s">
        <v>418</v>
      </c>
      <c r="L884" s="90" t="str">
        <f t="array" ref="L884">IF('Sample list'!$I884="",CONCATENATE("Custom (",'Sample list'!$K884,")"),IF('Sample list'!$I884="No index","Custom (None)",INDEX(Index!$C$3:$V$230,MATCH('Sample list'!$J884,Index!$B$3:$B$230,0),MATCH('Sample list'!$I884,Index!$C$2:$V$2,0))))</f>
        <v>Custom (ATACGTCACA-GCAGCGTTAG)</v>
      </c>
      <c r="M884" s="84"/>
      <c r="N884" s="73" t="s">
        <v>110</v>
      </c>
      <c r="O884" s="84" t="s">
        <v>139</v>
      </c>
      <c r="P884" s="71">
        <f>IF('Sample list'!$D884="","",'Sample list'!$H884)</f>
        <v>50</v>
      </c>
      <c r="Q884" s="71">
        <f>IF('Sample list'!$D884="","",'Sample list'!$G884*'Sample list'!$H884)</f>
        <v>212.5</v>
      </c>
      <c r="R884" s="82" t="s">
        <v>1465</v>
      </c>
      <c r="S884" s="82" t="str">
        <f>IF('Sample list'!$D884="","",CONCATENATE('Sample information'!$B$16,"_",'Sample list'!$R884,"_org_",'Sample list'!$M884))</f>
        <v>YB-4209_PL10_org_</v>
      </c>
      <c r="T884" s="72" t="str">
        <f>IF('Sample list'!$M884="","",(CONCATENATE(20,LEFT('Sample list'!$M884,2),"-",(MID('Sample list'!$M884,3,2)),"-",(RIGHT('Sample list'!$M884,2)))))</f>
        <v/>
      </c>
      <c r="U884" s="72" t="str">
        <f>IF('Sample list'!$D884="","",IF('Sample information'!$B$22="","RML",'Sample information'!$B$22))</f>
        <v>NEBNext Ultra II Library Prep</v>
      </c>
      <c r="V884" s="72" t="s">
        <v>112</v>
      </c>
      <c r="W884" s="73"/>
      <c r="X884" s="73"/>
      <c r="Y884" s="72"/>
      <c r="Z884" s="72"/>
      <c r="AA884" s="94"/>
      <c r="AB884" s="72"/>
      <c r="AC884" s="86"/>
      <c r="AD884" s="72"/>
      <c r="AE884" s="72"/>
      <c r="AF884" s="73"/>
      <c r="AG884" s="16"/>
      <c r="AH884" s="16"/>
      <c r="AI884" s="16"/>
      <c r="AJ884" s="16"/>
      <c r="AK884" s="16"/>
      <c r="AL884" s="16"/>
      <c r="AM884" s="16"/>
      <c r="AN884" s="16"/>
      <c r="AO884" s="16"/>
      <c r="AP884" s="16"/>
      <c r="AQ884" s="16"/>
      <c r="AR884" s="16"/>
      <c r="AS884" s="16"/>
      <c r="AT884" s="16"/>
      <c r="AU884" s="16"/>
      <c r="AV884" s="16"/>
      <c r="AW884" s="16"/>
      <c r="AX884" s="16"/>
      <c r="AY884" s="16"/>
      <c r="AZ884" s="16"/>
    </row>
    <row r="885" ht="15.75" customHeight="1">
      <c r="A885" s="90" t="str">
        <f>IF('Sample list'!$D885="","",CONCATENATE('Sample information'!B$16," #1"," ",'Sample list'!$M885))</f>
        <v>YB-4209 #1 </v>
      </c>
      <c r="B885" s="90" t="str">
        <f>IF('Sample list'!$D885="","",CONCATENATE('Sample information'!B$16,"-",'Sample list'!$D885))</f>
        <v>YB-4209-BGSNL2196-24</v>
      </c>
      <c r="C885" s="91" t="s">
        <v>1366</v>
      </c>
      <c r="D885" s="91" t="s">
        <v>1475</v>
      </c>
      <c r="E885" s="91" t="s">
        <v>118</v>
      </c>
      <c r="F885" s="82" t="s">
        <v>108</v>
      </c>
      <c r="G885" s="91">
        <v>4.25</v>
      </c>
      <c r="H885" s="91">
        <v>50.0</v>
      </c>
      <c r="I885" s="82"/>
      <c r="J885" s="82"/>
      <c r="K885" s="91" t="s">
        <v>420</v>
      </c>
      <c r="L885" s="90" t="str">
        <f t="array" ref="L885">IF('Sample list'!$I885="",CONCATENATE("Custom (",'Sample list'!$K885,")"),IF('Sample list'!$I885="No index","Custom (None)",INDEX(Index!$C$3:$V$230,MATCH('Sample list'!$J885,Index!$B$3:$B$230,0),MATCH('Sample list'!$I885,Index!$C$2:$V$2,0))))</f>
        <v>Custom (CCAATCTTCT-AGAAGGTACT)</v>
      </c>
      <c r="M885" s="84"/>
      <c r="N885" s="73" t="s">
        <v>110</v>
      </c>
      <c r="O885" s="84" t="s">
        <v>142</v>
      </c>
      <c r="P885" s="71">
        <f>IF('Sample list'!$D885="","",'Sample list'!$H885)</f>
        <v>50</v>
      </c>
      <c r="Q885" s="71">
        <f>IF('Sample list'!$D885="","",'Sample list'!$G885*'Sample list'!$H885)</f>
        <v>212.5</v>
      </c>
      <c r="R885" s="82" t="s">
        <v>1465</v>
      </c>
      <c r="S885" s="82" t="str">
        <f>IF('Sample list'!$D885="","",CONCATENATE('Sample information'!$B$16,"_",'Sample list'!$R885,"_org_",'Sample list'!$M885))</f>
        <v>YB-4209_PL10_org_</v>
      </c>
      <c r="T885" s="72" t="str">
        <f>IF('Sample list'!$M885="","",(CONCATENATE(20,LEFT('Sample list'!$M885,2),"-",(MID('Sample list'!$M885,3,2)),"-",(RIGHT('Sample list'!$M885,2)))))</f>
        <v/>
      </c>
      <c r="U885" s="72" t="str">
        <f>IF('Sample list'!$D885="","",IF('Sample information'!$B$22="","RML",'Sample information'!$B$22))</f>
        <v>NEBNext Ultra II Library Prep</v>
      </c>
      <c r="V885" s="72" t="s">
        <v>112</v>
      </c>
      <c r="W885" s="73"/>
      <c r="X885" s="73"/>
      <c r="Y885" s="72"/>
      <c r="Z885" s="72"/>
      <c r="AA885" s="94"/>
      <c r="AB885" s="72"/>
      <c r="AC885" s="86"/>
      <c r="AD885" s="72"/>
      <c r="AE885" s="72"/>
      <c r="AF885" s="73"/>
      <c r="AG885" s="16"/>
      <c r="AH885" s="16"/>
      <c r="AI885" s="16"/>
      <c r="AJ885" s="16"/>
      <c r="AK885" s="16"/>
      <c r="AL885" s="16"/>
      <c r="AM885" s="16"/>
      <c r="AN885" s="16"/>
      <c r="AO885" s="16"/>
      <c r="AP885" s="16"/>
      <c r="AQ885" s="16"/>
      <c r="AR885" s="16"/>
      <c r="AS885" s="16"/>
      <c r="AT885" s="16"/>
      <c r="AU885" s="16"/>
      <c r="AV885" s="16"/>
      <c r="AW885" s="16"/>
      <c r="AX885" s="16"/>
      <c r="AY885" s="16"/>
      <c r="AZ885" s="16"/>
    </row>
    <row r="886" ht="15.75" customHeight="1">
      <c r="A886" s="90" t="str">
        <f>IF('Sample list'!$D886="","",CONCATENATE('Sample information'!B$16," #1"," ",'Sample list'!$M886))</f>
        <v>YB-4209 #1 </v>
      </c>
      <c r="B886" s="90" t="str">
        <f>IF('Sample list'!$D886="","",CONCATENATE('Sample information'!B$16,"-",'Sample list'!$D886))</f>
        <v>YB-4209-BGSNL2197-24</v>
      </c>
      <c r="C886" s="91" t="s">
        <v>1366</v>
      </c>
      <c r="D886" s="91" t="s">
        <v>1476</v>
      </c>
      <c r="E886" s="91" t="s">
        <v>118</v>
      </c>
      <c r="F886" s="82" t="s">
        <v>108</v>
      </c>
      <c r="G886" s="91">
        <v>4.25</v>
      </c>
      <c r="H886" s="91">
        <v>50.0</v>
      </c>
      <c r="I886" s="82"/>
      <c r="J886" s="82"/>
      <c r="K886" s="91" t="s">
        <v>422</v>
      </c>
      <c r="L886" s="90" t="str">
        <f t="array" ref="L886">IF('Sample list'!$I886="",CONCATENATE("Custom (",'Sample list'!$K886,")"),IF('Sample list'!$I886="No index","Custom (None)",INDEX(Index!$C$3:$V$230,MATCH('Sample list'!$J886,Index!$B$3:$B$230,0),MATCH('Sample list'!$I886,Index!$C$2:$V$2,0))))</f>
        <v>Custom (CATGCTGGAT-AGAGCTCTAC)</v>
      </c>
      <c r="M886" s="84"/>
      <c r="N886" s="73" t="s">
        <v>110</v>
      </c>
      <c r="O886" s="84" t="s">
        <v>145</v>
      </c>
      <c r="P886" s="71">
        <f>IF('Sample list'!$D886="","",'Sample list'!$H886)</f>
        <v>50</v>
      </c>
      <c r="Q886" s="71">
        <f>IF('Sample list'!$D886="","",'Sample list'!$G886*'Sample list'!$H886)</f>
        <v>212.5</v>
      </c>
      <c r="R886" s="82" t="s">
        <v>1465</v>
      </c>
      <c r="S886" s="82" t="str">
        <f>IF('Sample list'!$D886="","",CONCATENATE('Sample information'!$B$16,"_",'Sample list'!$R886,"_org_",'Sample list'!$M886))</f>
        <v>YB-4209_PL10_org_</v>
      </c>
      <c r="T886" s="72" t="str">
        <f>IF('Sample list'!$M886="","",(CONCATENATE(20,LEFT('Sample list'!$M886,2),"-",(MID('Sample list'!$M886,3,2)),"-",(RIGHT('Sample list'!$M886,2)))))</f>
        <v/>
      </c>
      <c r="U886" s="72" t="str">
        <f>IF('Sample list'!$D886="","",IF('Sample information'!$B$22="","RML",'Sample information'!$B$22))</f>
        <v>NEBNext Ultra II Library Prep</v>
      </c>
      <c r="V886" s="72" t="s">
        <v>112</v>
      </c>
      <c r="W886" s="73"/>
      <c r="X886" s="73"/>
      <c r="Y886" s="72"/>
      <c r="Z886" s="72"/>
      <c r="AA886" s="94"/>
      <c r="AB886" s="72"/>
      <c r="AC886" s="86"/>
      <c r="AD886" s="72"/>
      <c r="AE886" s="72"/>
      <c r="AF886" s="73"/>
      <c r="AG886" s="16"/>
      <c r="AH886" s="16"/>
      <c r="AI886" s="16"/>
      <c r="AJ886" s="16"/>
      <c r="AK886" s="16"/>
      <c r="AL886" s="16"/>
      <c r="AM886" s="16"/>
      <c r="AN886" s="16"/>
      <c r="AO886" s="16"/>
      <c r="AP886" s="16"/>
      <c r="AQ886" s="16"/>
      <c r="AR886" s="16"/>
      <c r="AS886" s="16"/>
      <c r="AT886" s="16"/>
      <c r="AU886" s="16"/>
      <c r="AV886" s="16"/>
      <c r="AW886" s="16"/>
      <c r="AX886" s="16"/>
      <c r="AY886" s="16"/>
      <c r="AZ886" s="16"/>
    </row>
    <row r="887" ht="15.75" customHeight="1">
      <c r="A887" s="90" t="str">
        <f>IF('Sample list'!$D887="","",CONCATENATE('Sample information'!B$16," #1"," ",'Sample list'!$M887))</f>
        <v>YB-4209 #1 </v>
      </c>
      <c r="B887" s="90" t="str">
        <f>IF('Sample list'!$D887="","",CONCATENATE('Sample information'!B$16,"-",'Sample list'!$D887))</f>
        <v>YB-4209-BGSNL2198-24</v>
      </c>
      <c r="C887" s="91" t="s">
        <v>1366</v>
      </c>
      <c r="D887" s="91" t="s">
        <v>1477</v>
      </c>
      <c r="E887" s="91" t="s">
        <v>118</v>
      </c>
      <c r="F887" s="82" t="s">
        <v>108</v>
      </c>
      <c r="G887" s="91">
        <v>4.25</v>
      </c>
      <c r="H887" s="91">
        <v>50.0</v>
      </c>
      <c r="I887" s="82"/>
      <c r="J887" s="82"/>
      <c r="K887" s="91" t="s">
        <v>424</v>
      </c>
      <c r="L887" s="90" t="str">
        <f t="array" ref="L887">IF('Sample list'!$I887="",CONCATENATE("Custom (",'Sample list'!$K887,")"),IF('Sample list'!$I887="No index","Custom (None)",INDEX(Index!$C$3:$V$230,MATCH('Sample list'!$J887,Index!$B$3:$B$230,0),MATCH('Sample list'!$I887,Index!$C$2:$V$2,0))))</f>
        <v>Custom (TATATGGCGC-GAACCTCCTA)</v>
      </c>
      <c r="M887" s="84"/>
      <c r="N887" s="73" t="s">
        <v>110</v>
      </c>
      <c r="O887" s="84" t="s">
        <v>148</v>
      </c>
      <c r="P887" s="71">
        <f>IF('Sample list'!$D887="","",'Sample list'!$H887)</f>
        <v>50</v>
      </c>
      <c r="Q887" s="71">
        <f>IF('Sample list'!$D887="","",'Sample list'!$G887*'Sample list'!$H887)</f>
        <v>212.5</v>
      </c>
      <c r="R887" s="82" t="s">
        <v>1465</v>
      </c>
      <c r="S887" s="82" t="str">
        <f>IF('Sample list'!$D887="","",CONCATENATE('Sample information'!$B$16,"_",'Sample list'!$R887,"_org_",'Sample list'!$M887))</f>
        <v>YB-4209_PL10_org_</v>
      </c>
      <c r="T887" s="72" t="str">
        <f>IF('Sample list'!$M887="","",(CONCATENATE(20,LEFT('Sample list'!$M887,2),"-",(MID('Sample list'!$M887,3,2)),"-",(RIGHT('Sample list'!$M887,2)))))</f>
        <v/>
      </c>
      <c r="U887" s="72" t="str">
        <f>IF('Sample list'!$D887="","",IF('Sample information'!$B$22="","RML",'Sample information'!$B$22))</f>
        <v>NEBNext Ultra II Library Prep</v>
      </c>
      <c r="V887" s="72" t="s">
        <v>112</v>
      </c>
      <c r="W887" s="73"/>
      <c r="X887" s="73"/>
      <c r="Y887" s="72"/>
      <c r="Z887" s="72"/>
      <c r="AA887" s="94"/>
      <c r="AB887" s="72"/>
      <c r="AC887" s="86"/>
      <c r="AD887" s="72"/>
      <c r="AE887" s="72"/>
      <c r="AF887" s="73"/>
      <c r="AG887" s="16"/>
      <c r="AH887" s="16"/>
      <c r="AI887" s="16"/>
      <c r="AJ887" s="16"/>
      <c r="AK887" s="16"/>
      <c r="AL887" s="16"/>
      <c r="AM887" s="16"/>
      <c r="AN887" s="16"/>
      <c r="AO887" s="16"/>
      <c r="AP887" s="16"/>
      <c r="AQ887" s="16"/>
      <c r="AR887" s="16"/>
      <c r="AS887" s="16"/>
      <c r="AT887" s="16"/>
      <c r="AU887" s="16"/>
      <c r="AV887" s="16"/>
      <c r="AW887" s="16"/>
      <c r="AX887" s="16"/>
      <c r="AY887" s="16"/>
      <c r="AZ887" s="16"/>
    </row>
    <row r="888" ht="15.75" customHeight="1">
      <c r="A888" s="90" t="str">
        <f>IF('Sample list'!$D888="","",CONCATENATE('Sample information'!B$16," #1"," ",'Sample list'!$M888))</f>
        <v>YB-4209 #1 </v>
      </c>
      <c r="B888" s="90" t="str">
        <f>IF('Sample list'!$D888="","",CONCATENATE('Sample information'!B$16,"-",'Sample list'!$D888))</f>
        <v>YB-4209-BGSNL2199-24</v>
      </c>
      <c r="C888" s="91" t="s">
        <v>1366</v>
      </c>
      <c r="D888" s="91" t="s">
        <v>1478</v>
      </c>
      <c r="E888" s="91" t="s">
        <v>118</v>
      </c>
      <c r="F888" s="82" t="s">
        <v>108</v>
      </c>
      <c r="G888" s="91">
        <v>4.25</v>
      </c>
      <c r="H888" s="91">
        <v>50.0</v>
      </c>
      <c r="I888" s="82"/>
      <c r="J888" s="82"/>
      <c r="K888" s="91" t="s">
        <v>426</v>
      </c>
      <c r="L888" s="90" t="str">
        <f t="array" ref="L888">IF('Sample list'!$I888="",CONCATENATE("Custom (",'Sample list'!$K888,")"),IF('Sample list'!$I888="No index","Custom (None)",INDEX(Index!$C$3:$V$230,MATCH('Sample list'!$J888,Index!$B$3:$B$230,0),MATCH('Sample list'!$I888,Index!$C$2:$V$2,0))))</f>
        <v>Custom (TATGCGAGTG-GAACGCGACA)</v>
      </c>
      <c r="M888" s="84"/>
      <c r="N888" s="73" t="s">
        <v>110</v>
      </c>
      <c r="O888" s="84" t="s">
        <v>151</v>
      </c>
      <c r="P888" s="71">
        <f>IF('Sample list'!$D888="","",'Sample list'!$H888)</f>
        <v>50</v>
      </c>
      <c r="Q888" s="71">
        <f>IF('Sample list'!$D888="","",'Sample list'!$G888*'Sample list'!$H888)</f>
        <v>212.5</v>
      </c>
      <c r="R888" s="82" t="s">
        <v>1465</v>
      </c>
      <c r="S888" s="82" t="str">
        <f>IF('Sample list'!$D888="","",CONCATENATE('Sample information'!$B$16,"_",'Sample list'!$R888,"_org_",'Sample list'!$M888))</f>
        <v>YB-4209_PL10_org_</v>
      </c>
      <c r="T888" s="72" t="str">
        <f>IF('Sample list'!$M888="","",(CONCATENATE(20,LEFT('Sample list'!$M888,2),"-",(MID('Sample list'!$M888,3,2)),"-",(RIGHT('Sample list'!$M888,2)))))</f>
        <v/>
      </c>
      <c r="U888" s="72" t="str">
        <f>IF('Sample list'!$D888="","",IF('Sample information'!$B$22="","RML",'Sample information'!$B$22))</f>
        <v>NEBNext Ultra II Library Prep</v>
      </c>
      <c r="V888" s="72" t="s">
        <v>112</v>
      </c>
      <c r="W888" s="73"/>
      <c r="X888" s="73"/>
      <c r="Y888" s="72"/>
      <c r="Z888" s="72"/>
      <c r="AA888" s="94"/>
      <c r="AB888" s="72"/>
      <c r="AC888" s="86"/>
      <c r="AD888" s="72"/>
      <c r="AE888" s="72"/>
      <c r="AF888" s="73"/>
      <c r="AG888" s="16"/>
      <c r="AH888" s="16"/>
      <c r="AI888" s="16"/>
      <c r="AJ888" s="16"/>
      <c r="AK888" s="16"/>
      <c r="AL888" s="16"/>
      <c r="AM888" s="16"/>
      <c r="AN888" s="16"/>
      <c r="AO888" s="16"/>
      <c r="AP888" s="16"/>
      <c r="AQ888" s="16"/>
      <c r="AR888" s="16"/>
      <c r="AS888" s="16"/>
      <c r="AT888" s="16"/>
      <c r="AU888" s="16"/>
      <c r="AV888" s="16"/>
      <c r="AW888" s="16"/>
      <c r="AX888" s="16"/>
      <c r="AY888" s="16"/>
      <c r="AZ888" s="16"/>
    </row>
    <row r="889" ht="15.75" customHeight="1">
      <c r="A889" s="90" t="str">
        <f>IF('Sample list'!$D889="","",CONCATENATE('Sample information'!B$16," #1"," ",'Sample list'!$M889))</f>
        <v>YB-4209 #1 </v>
      </c>
      <c r="B889" s="90" t="str">
        <f>IF('Sample list'!$D889="","",CONCATENATE('Sample information'!B$16,"-",'Sample list'!$D889))</f>
        <v>YB-4209-BGSNL2200-24</v>
      </c>
      <c r="C889" s="91" t="s">
        <v>1366</v>
      </c>
      <c r="D889" s="91" t="s">
        <v>1479</v>
      </c>
      <c r="E889" s="91" t="s">
        <v>118</v>
      </c>
      <c r="F889" s="82" t="s">
        <v>108</v>
      </c>
      <c r="G889" s="91">
        <v>4.25</v>
      </c>
      <c r="H889" s="91">
        <v>50.0</v>
      </c>
      <c r="I889" s="82"/>
      <c r="J889" s="82"/>
      <c r="K889" s="91" t="s">
        <v>428</v>
      </c>
      <c r="L889" s="90" t="str">
        <f t="array" ref="L889">IF('Sample list'!$I889="",CONCATENATE("Custom (",'Sample list'!$K889,")"),IF('Sample list'!$I889="No index","Custom (None)",INDEX(Index!$C$3:$V$230,MATCH('Sample list'!$J889,Index!$B$3:$B$230,0),MATCH('Sample list'!$I889,Index!$C$2:$V$2,0))))</f>
        <v>Custom (CATTGACCTT-GCATTATAGG)</v>
      </c>
      <c r="M889" s="84"/>
      <c r="N889" s="73" t="s">
        <v>110</v>
      </c>
      <c r="O889" s="84" t="s">
        <v>154</v>
      </c>
      <c r="P889" s="71">
        <f>IF('Sample list'!$D889="","",'Sample list'!$H889)</f>
        <v>50</v>
      </c>
      <c r="Q889" s="71">
        <f>IF('Sample list'!$D889="","",'Sample list'!$G889*'Sample list'!$H889)</f>
        <v>212.5</v>
      </c>
      <c r="R889" s="82" t="s">
        <v>1465</v>
      </c>
      <c r="S889" s="82" t="str">
        <f>IF('Sample list'!$D889="","",CONCATENATE('Sample information'!$B$16,"_",'Sample list'!$R889,"_org_",'Sample list'!$M889))</f>
        <v>YB-4209_PL10_org_</v>
      </c>
      <c r="T889" s="72" t="str">
        <f>IF('Sample list'!$M889="","",(CONCATENATE(20,LEFT('Sample list'!$M889,2),"-",(MID('Sample list'!$M889,3,2)),"-",(RIGHT('Sample list'!$M889,2)))))</f>
        <v/>
      </c>
      <c r="U889" s="72" t="str">
        <f>IF('Sample list'!$D889="","",IF('Sample information'!$B$22="","RML",'Sample information'!$B$22))</f>
        <v>NEBNext Ultra II Library Prep</v>
      </c>
      <c r="V889" s="72" t="s">
        <v>112</v>
      </c>
      <c r="W889" s="73"/>
      <c r="X889" s="73"/>
      <c r="Y889" s="72"/>
      <c r="Z889" s="72"/>
      <c r="AA889" s="94"/>
      <c r="AB889" s="72"/>
      <c r="AC889" s="86"/>
      <c r="AD889" s="72"/>
      <c r="AE889" s="72"/>
      <c r="AF889" s="73"/>
      <c r="AG889" s="16"/>
      <c r="AH889" s="16"/>
      <c r="AI889" s="16"/>
      <c r="AJ889" s="16"/>
      <c r="AK889" s="16"/>
      <c r="AL889" s="16"/>
      <c r="AM889" s="16"/>
      <c r="AN889" s="16"/>
      <c r="AO889" s="16"/>
      <c r="AP889" s="16"/>
      <c r="AQ889" s="16"/>
      <c r="AR889" s="16"/>
      <c r="AS889" s="16"/>
      <c r="AT889" s="16"/>
      <c r="AU889" s="16"/>
      <c r="AV889" s="16"/>
      <c r="AW889" s="16"/>
      <c r="AX889" s="16"/>
      <c r="AY889" s="16"/>
      <c r="AZ889" s="16"/>
    </row>
    <row r="890" ht="15.75" customHeight="1">
      <c r="A890" s="90" t="str">
        <f>IF('Sample list'!$D890="","",CONCATENATE('Sample information'!B$16," #1"," ",'Sample list'!$M890))</f>
        <v>YB-4209 #1 </v>
      </c>
      <c r="B890" s="90" t="str">
        <f>IF('Sample list'!$D890="","",CONCATENATE('Sample information'!B$16,"-",'Sample list'!$D890))</f>
        <v>YB-4209-BGSNL2201-24</v>
      </c>
      <c r="C890" s="91" t="s">
        <v>1366</v>
      </c>
      <c r="D890" s="91" t="s">
        <v>1480</v>
      </c>
      <c r="E890" s="91" t="s">
        <v>118</v>
      </c>
      <c r="F890" s="82" t="s">
        <v>108</v>
      </c>
      <c r="G890" s="91">
        <v>4.25</v>
      </c>
      <c r="H890" s="91">
        <v>50.0</v>
      </c>
      <c r="I890" s="82"/>
      <c r="J890" s="82"/>
      <c r="K890" s="91" t="s">
        <v>430</v>
      </c>
      <c r="L890" s="90" t="str">
        <f t="array" ref="L890">IF('Sample list'!$I890="",CONCATENATE("Custom (",'Sample list'!$K890,")"),IF('Sample list'!$I890="No index","Custom (None)",INDEX(Index!$C$3:$V$230,MATCH('Sample list'!$J890,Index!$B$3:$B$230,0),MATCH('Sample list'!$I890,Index!$C$2:$V$2,0))))</f>
        <v>Custom (TGTGCGTCAC-CGTTGTTGCG)</v>
      </c>
      <c r="M890" s="84"/>
      <c r="N890" s="73" t="s">
        <v>110</v>
      </c>
      <c r="O890" s="84" t="s">
        <v>157</v>
      </c>
      <c r="P890" s="71">
        <f>IF('Sample list'!$D890="","",'Sample list'!$H890)</f>
        <v>50</v>
      </c>
      <c r="Q890" s="71">
        <f>IF('Sample list'!$D890="","",'Sample list'!$G890*'Sample list'!$H890)</f>
        <v>212.5</v>
      </c>
      <c r="R890" s="82" t="s">
        <v>1465</v>
      </c>
      <c r="S890" s="82" t="str">
        <f>IF('Sample list'!$D890="","",CONCATENATE('Sample information'!$B$16,"_",'Sample list'!$R890,"_org_",'Sample list'!$M890))</f>
        <v>YB-4209_PL10_org_</v>
      </c>
      <c r="T890" s="72" t="str">
        <f>IF('Sample list'!$M890="","",(CONCATENATE(20,LEFT('Sample list'!$M890,2),"-",(MID('Sample list'!$M890,3,2)),"-",(RIGHT('Sample list'!$M890,2)))))</f>
        <v/>
      </c>
      <c r="U890" s="72" t="str">
        <f>IF('Sample list'!$D890="","",IF('Sample information'!$B$22="","RML",'Sample information'!$B$22))</f>
        <v>NEBNext Ultra II Library Prep</v>
      </c>
      <c r="V890" s="72" t="s">
        <v>112</v>
      </c>
      <c r="W890" s="73"/>
      <c r="X890" s="73"/>
      <c r="Y890" s="72"/>
      <c r="Z890" s="72"/>
      <c r="AA890" s="94"/>
      <c r="AB890" s="72"/>
      <c r="AC890" s="86"/>
      <c r="AD890" s="72"/>
      <c r="AE890" s="72"/>
      <c r="AF890" s="73"/>
      <c r="AG890" s="16"/>
      <c r="AH890" s="16"/>
      <c r="AI890" s="16"/>
      <c r="AJ890" s="16"/>
      <c r="AK890" s="16"/>
      <c r="AL890" s="16"/>
      <c r="AM890" s="16"/>
      <c r="AN890" s="16"/>
      <c r="AO890" s="16"/>
      <c r="AP890" s="16"/>
      <c r="AQ890" s="16"/>
      <c r="AR890" s="16"/>
      <c r="AS890" s="16"/>
      <c r="AT890" s="16"/>
      <c r="AU890" s="16"/>
      <c r="AV890" s="16"/>
      <c r="AW890" s="16"/>
      <c r="AX890" s="16"/>
      <c r="AY890" s="16"/>
      <c r="AZ890" s="16"/>
    </row>
    <row r="891" ht="15.75" customHeight="1">
      <c r="A891" s="90" t="str">
        <f>IF('Sample list'!$D891="","",CONCATENATE('Sample information'!B$16," #1"," ",'Sample list'!$M891))</f>
        <v>YB-4209 #1 </v>
      </c>
      <c r="B891" s="90" t="str">
        <f>IF('Sample list'!$D891="","",CONCATENATE('Sample information'!B$16,"-",'Sample list'!$D891))</f>
        <v>YB-4209-BGSNL2202-24</v>
      </c>
      <c r="C891" s="91" t="s">
        <v>1366</v>
      </c>
      <c r="D891" s="91" t="s">
        <v>1481</v>
      </c>
      <c r="E891" s="91" t="s">
        <v>118</v>
      </c>
      <c r="F891" s="82" t="s">
        <v>108</v>
      </c>
      <c r="G891" s="91">
        <v>4.25</v>
      </c>
      <c r="H891" s="91">
        <v>50.0</v>
      </c>
      <c r="I891" s="82"/>
      <c r="J891" s="82"/>
      <c r="K891" s="91" t="s">
        <v>432</v>
      </c>
      <c r="L891" s="90" t="str">
        <f t="array" ref="L891">IF('Sample list'!$I891="",CONCATENATE("Custom (",'Sample list'!$K891,")"),IF('Sample list'!$I891="No index","Custom (None)",INDEX(Index!$C$3:$V$230,MATCH('Sample list'!$J891,Index!$B$3:$B$230,0),MATCH('Sample list'!$I891,Index!$C$2:$V$2,0))))</f>
        <v>Custom (AAGCCTGACA-GATTCCTTAC)</v>
      </c>
      <c r="M891" s="84"/>
      <c r="N891" s="73" t="s">
        <v>110</v>
      </c>
      <c r="O891" s="84" t="s">
        <v>160</v>
      </c>
      <c r="P891" s="71">
        <f>IF('Sample list'!$D891="","",'Sample list'!$H891)</f>
        <v>50</v>
      </c>
      <c r="Q891" s="71">
        <f>IF('Sample list'!$D891="","",'Sample list'!$G891*'Sample list'!$H891)</f>
        <v>212.5</v>
      </c>
      <c r="R891" s="82" t="s">
        <v>1465</v>
      </c>
      <c r="S891" s="82" t="str">
        <f>IF('Sample list'!$D891="","",CONCATENATE('Sample information'!$B$16,"_",'Sample list'!$R891,"_org_",'Sample list'!$M891))</f>
        <v>YB-4209_PL10_org_</v>
      </c>
      <c r="T891" s="72" t="str">
        <f>IF('Sample list'!$M891="","",(CONCATENATE(20,LEFT('Sample list'!$M891,2),"-",(MID('Sample list'!$M891,3,2)),"-",(RIGHT('Sample list'!$M891,2)))))</f>
        <v/>
      </c>
      <c r="U891" s="72" t="str">
        <f>IF('Sample list'!$D891="","",IF('Sample information'!$B$22="","RML",'Sample information'!$B$22))</f>
        <v>NEBNext Ultra II Library Prep</v>
      </c>
      <c r="V891" s="72" t="s">
        <v>112</v>
      </c>
      <c r="W891" s="73"/>
      <c r="X891" s="73"/>
      <c r="Y891" s="72"/>
      <c r="Z891" s="72"/>
      <c r="AA891" s="94"/>
      <c r="AB891" s="72"/>
      <c r="AC891" s="86"/>
      <c r="AD891" s="72"/>
      <c r="AE891" s="72"/>
      <c r="AF891" s="73"/>
      <c r="AG891" s="16"/>
      <c r="AH891" s="16"/>
      <c r="AI891" s="16"/>
      <c r="AJ891" s="16"/>
      <c r="AK891" s="16"/>
      <c r="AL891" s="16"/>
      <c r="AM891" s="16"/>
      <c r="AN891" s="16"/>
      <c r="AO891" s="16"/>
      <c r="AP891" s="16"/>
      <c r="AQ891" s="16"/>
      <c r="AR891" s="16"/>
      <c r="AS891" s="16"/>
      <c r="AT891" s="16"/>
      <c r="AU891" s="16"/>
      <c r="AV891" s="16"/>
      <c r="AW891" s="16"/>
      <c r="AX891" s="16"/>
      <c r="AY891" s="16"/>
      <c r="AZ891" s="16"/>
    </row>
    <row r="892" ht="15.75" customHeight="1">
      <c r="A892" s="90" t="str">
        <f>IF('Sample list'!$D892="","",CONCATENATE('Sample information'!B$16," #1"," ",'Sample list'!$M892))</f>
        <v>YB-4209 #1 </v>
      </c>
      <c r="B892" s="90" t="str">
        <f>IF('Sample list'!$D892="","",CONCATENATE('Sample information'!B$16,"-",'Sample list'!$D892))</f>
        <v>YB-4209-BGSNL2203-24</v>
      </c>
      <c r="C892" s="91" t="s">
        <v>1366</v>
      </c>
      <c r="D892" s="91" t="s">
        <v>1482</v>
      </c>
      <c r="E892" s="91" t="s">
        <v>118</v>
      </c>
      <c r="F892" s="82" t="s">
        <v>108</v>
      </c>
      <c r="G892" s="91">
        <v>4.25</v>
      </c>
      <c r="H892" s="91">
        <v>50.0</v>
      </c>
      <c r="I892" s="82"/>
      <c r="J892" s="82"/>
      <c r="K892" s="91" t="s">
        <v>434</v>
      </c>
      <c r="L892" s="90" t="str">
        <f t="array" ref="L892">IF('Sample list'!$I892="",CONCATENATE("Custom (",'Sample list'!$K892,")"),IF('Sample list'!$I892="No index","Custom (None)",INDEX(Index!$C$3:$V$230,MATCH('Sample list'!$J892,Index!$B$3:$B$230,0),MATCH('Sample list'!$I892,Index!$C$2:$V$2,0))))</f>
        <v>Custom (CCATCACGTG-TACAACGTGT)</v>
      </c>
      <c r="M892" s="84"/>
      <c r="N892" s="73" t="s">
        <v>110</v>
      </c>
      <c r="O892" s="84" t="s">
        <v>163</v>
      </c>
      <c r="P892" s="71">
        <f>IF('Sample list'!$D892="","",'Sample list'!$H892)</f>
        <v>50</v>
      </c>
      <c r="Q892" s="71">
        <f>IF('Sample list'!$D892="","",'Sample list'!$G892*'Sample list'!$H892)</f>
        <v>212.5</v>
      </c>
      <c r="R892" s="82" t="s">
        <v>1465</v>
      </c>
      <c r="S892" s="82" t="str">
        <f>IF('Sample list'!$D892="","",CONCATENATE('Sample information'!$B$16,"_",'Sample list'!$R892,"_org_",'Sample list'!$M892))</f>
        <v>YB-4209_PL10_org_</v>
      </c>
      <c r="T892" s="72" t="str">
        <f>IF('Sample list'!$M892="","",(CONCATENATE(20,LEFT('Sample list'!$M892,2),"-",(MID('Sample list'!$M892,3,2)),"-",(RIGHT('Sample list'!$M892,2)))))</f>
        <v/>
      </c>
      <c r="U892" s="72" t="str">
        <f>IF('Sample list'!$D892="","",IF('Sample information'!$B$22="","RML",'Sample information'!$B$22))</f>
        <v>NEBNext Ultra II Library Prep</v>
      </c>
      <c r="V892" s="72" t="s">
        <v>112</v>
      </c>
      <c r="W892" s="73"/>
      <c r="X892" s="73"/>
      <c r="Y892" s="72"/>
      <c r="Z892" s="72"/>
      <c r="AA892" s="94"/>
      <c r="AB892" s="72"/>
      <c r="AC892" s="86"/>
      <c r="AD892" s="72"/>
      <c r="AE892" s="72"/>
      <c r="AF892" s="73"/>
      <c r="AG892" s="16"/>
      <c r="AH892" s="16"/>
      <c r="AI892" s="16"/>
      <c r="AJ892" s="16"/>
      <c r="AK892" s="16"/>
      <c r="AL892" s="16"/>
      <c r="AM892" s="16"/>
      <c r="AN892" s="16"/>
      <c r="AO892" s="16"/>
      <c r="AP892" s="16"/>
      <c r="AQ892" s="16"/>
      <c r="AR892" s="16"/>
      <c r="AS892" s="16"/>
      <c r="AT892" s="16"/>
      <c r="AU892" s="16"/>
      <c r="AV892" s="16"/>
      <c r="AW892" s="16"/>
      <c r="AX892" s="16"/>
      <c r="AY892" s="16"/>
      <c r="AZ892" s="16"/>
    </row>
    <row r="893" ht="15.75" customHeight="1">
      <c r="A893" s="90" t="str">
        <f>IF('Sample list'!$D893="","",CONCATENATE('Sample information'!B$16," #1"," ",'Sample list'!$M893))</f>
        <v>YB-4209 #1 </v>
      </c>
      <c r="B893" s="90" t="str">
        <f>IF('Sample list'!$D893="","",CONCATENATE('Sample information'!B$16,"-",'Sample list'!$D893))</f>
        <v>YB-4209-BGSNL2204-24</v>
      </c>
      <c r="C893" s="91" t="s">
        <v>1366</v>
      </c>
      <c r="D893" s="91" t="s">
        <v>1483</v>
      </c>
      <c r="E893" s="91" t="s">
        <v>118</v>
      </c>
      <c r="F893" s="82" t="s">
        <v>108</v>
      </c>
      <c r="G893" s="91">
        <v>4.25</v>
      </c>
      <c r="H893" s="91">
        <v>50.0</v>
      </c>
      <c r="I893" s="82"/>
      <c r="J893" s="82"/>
      <c r="K893" s="91" t="s">
        <v>436</v>
      </c>
      <c r="L893" s="90" t="str">
        <f t="array" ref="L893">IF('Sample list'!$I893="",CONCATENATE("Custom (",'Sample list'!$K893,")"),IF('Sample list'!$I893="No index","Custom (None)",INDEX(Index!$C$3:$V$230,MATCH('Sample list'!$J893,Index!$B$3:$B$230,0),MATCH('Sample list'!$I893,Index!$C$2:$V$2,0))))</f>
        <v>Custom (CACGTGATGG-TCTCCTGGTT)</v>
      </c>
      <c r="M893" s="84"/>
      <c r="N893" s="73" t="s">
        <v>110</v>
      </c>
      <c r="O893" s="84" t="s">
        <v>166</v>
      </c>
      <c r="P893" s="71">
        <f>IF('Sample list'!$D893="","",'Sample list'!$H893)</f>
        <v>50</v>
      </c>
      <c r="Q893" s="71">
        <f>IF('Sample list'!$D893="","",'Sample list'!$G893*'Sample list'!$H893)</f>
        <v>212.5</v>
      </c>
      <c r="R893" s="82" t="s">
        <v>1465</v>
      </c>
      <c r="S893" s="82" t="str">
        <f>IF('Sample list'!$D893="","",CONCATENATE('Sample information'!$B$16,"_",'Sample list'!$R893,"_org_",'Sample list'!$M893))</f>
        <v>YB-4209_PL10_org_</v>
      </c>
      <c r="T893" s="72" t="str">
        <f>IF('Sample list'!$M893="","",(CONCATENATE(20,LEFT('Sample list'!$M893,2),"-",(MID('Sample list'!$M893,3,2)),"-",(RIGHT('Sample list'!$M893,2)))))</f>
        <v/>
      </c>
      <c r="U893" s="72" t="str">
        <f>IF('Sample list'!$D893="","",IF('Sample information'!$B$22="","RML",'Sample information'!$B$22))</f>
        <v>NEBNext Ultra II Library Prep</v>
      </c>
      <c r="V893" s="72" t="s">
        <v>112</v>
      </c>
      <c r="W893" s="73"/>
      <c r="X893" s="73"/>
      <c r="Y893" s="72"/>
      <c r="Z893" s="72"/>
      <c r="AA893" s="94"/>
      <c r="AB893" s="72"/>
      <c r="AC893" s="86"/>
      <c r="AD893" s="72"/>
      <c r="AE893" s="72"/>
      <c r="AF893" s="73"/>
      <c r="AG893" s="16"/>
      <c r="AH893" s="16"/>
      <c r="AI893" s="16"/>
      <c r="AJ893" s="16"/>
      <c r="AK893" s="16"/>
      <c r="AL893" s="16"/>
      <c r="AM893" s="16"/>
      <c r="AN893" s="16"/>
      <c r="AO893" s="16"/>
      <c r="AP893" s="16"/>
      <c r="AQ893" s="16"/>
      <c r="AR893" s="16"/>
      <c r="AS893" s="16"/>
      <c r="AT893" s="16"/>
      <c r="AU893" s="16"/>
      <c r="AV893" s="16"/>
      <c r="AW893" s="16"/>
      <c r="AX893" s="16"/>
      <c r="AY893" s="16"/>
      <c r="AZ893" s="16"/>
    </row>
    <row r="894" ht="15.75" customHeight="1">
      <c r="A894" s="90" t="str">
        <f>IF('Sample list'!$D894="","",CONCATENATE('Sample information'!B$16," #1"," ",'Sample list'!$M894))</f>
        <v>YB-4209 #1 </v>
      </c>
      <c r="B894" s="90" t="str">
        <f>IF('Sample list'!$D894="","",CONCATENATE('Sample information'!B$16,"-",'Sample list'!$D894))</f>
        <v>YB-4209-BGSNL2205-24</v>
      </c>
      <c r="C894" s="91" t="s">
        <v>1366</v>
      </c>
      <c r="D894" s="91" t="s">
        <v>1484</v>
      </c>
      <c r="E894" s="91" t="s">
        <v>118</v>
      </c>
      <c r="F894" s="82" t="s">
        <v>108</v>
      </c>
      <c r="G894" s="91">
        <v>4.25</v>
      </c>
      <c r="H894" s="91">
        <v>50.0</v>
      </c>
      <c r="I894" s="82"/>
      <c r="J894" s="82"/>
      <c r="K894" s="91" t="s">
        <v>438</v>
      </c>
      <c r="L894" s="90" t="str">
        <f t="array" ref="L894">IF('Sample list'!$I894="",CONCATENATE("Custom (",'Sample list'!$K894,")"),IF('Sample list'!$I894="No index","Custom (None)",INDEX(Index!$C$3:$V$230,MATCH('Sample list'!$J894,Index!$B$3:$B$230,0),MATCH('Sample list'!$I894,Index!$C$2:$V$2,0))))</f>
        <v>Custom (AATTCCTGGT-AGCATGGCAT)</v>
      </c>
      <c r="M894" s="84"/>
      <c r="N894" s="73" t="s">
        <v>110</v>
      </c>
      <c r="O894" s="84" t="s">
        <v>169</v>
      </c>
      <c r="P894" s="71">
        <f>IF('Sample list'!$D894="","",'Sample list'!$H894)</f>
        <v>50</v>
      </c>
      <c r="Q894" s="71">
        <f>IF('Sample list'!$D894="","",'Sample list'!$G894*'Sample list'!$H894)</f>
        <v>212.5</v>
      </c>
      <c r="R894" s="82" t="s">
        <v>1465</v>
      </c>
      <c r="S894" s="82" t="str">
        <f>IF('Sample list'!$D894="","",CONCATENATE('Sample information'!$B$16,"_",'Sample list'!$R894,"_org_",'Sample list'!$M894))</f>
        <v>YB-4209_PL10_org_</v>
      </c>
      <c r="T894" s="72" t="str">
        <f>IF('Sample list'!$M894="","",(CONCATENATE(20,LEFT('Sample list'!$M894,2),"-",(MID('Sample list'!$M894,3,2)),"-",(RIGHT('Sample list'!$M894,2)))))</f>
        <v/>
      </c>
      <c r="U894" s="72" t="str">
        <f>IF('Sample list'!$D894="","",IF('Sample information'!$B$22="","RML",'Sample information'!$B$22))</f>
        <v>NEBNext Ultra II Library Prep</v>
      </c>
      <c r="V894" s="72" t="s">
        <v>112</v>
      </c>
      <c r="W894" s="73"/>
      <c r="X894" s="73"/>
      <c r="Y894" s="72"/>
      <c r="Z894" s="72"/>
      <c r="AA894" s="94"/>
      <c r="AB894" s="72"/>
      <c r="AC894" s="86"/>
      <c r="AD894" s="72"/>
      <c r="AE894" s="72"/>
      <c r="AF894" s="73"/>
      <c r="AG894" s="16"/>
      <c r="AH894" s="16"/>
      <c r="AI894" s="16"/>
      <c r="AJ894" s="16"/>
      <c r="AK894" s="16"/>
      <c r="AL894" s="16"/>
      <c r="AM894" s="16"/>
      <c r="AN894" s="16"/>
      <c r="AO894" s="16"/>
      <c r="AP894" s="16"/>
      <c r="AQ894" s="16"/>
      <c r="AR894" s="16"/>
      <c r="AS894" s="16"/>
      <c r="AT894" s="16"/>
      <c r="AU894" s="16"/>
      <c r="AV894" s="16"/>
      <c r="AW894" s="16"/>
      <c r="AX894" s="16"/>
      <c r="AY894" s="16"/>
      <c r="AZ894" s="16"/>
    </row>
    <row r="895" ht="15.75" customHeight="1">
      <c r="A895" s="90" t="str">
        <f>IF('Sample list'!$D895="","",CONCATENATE('Sample information'!B$16," #1"," ",'Sample list'!$M895))</f>
        <v>YB-4209 #1 </v>
      </c>
      <c r="B895" s="90" t="str">
        <f>IF('Sample list'!$D895="","",CONCATENATE('Sample information'!B$16,"-",'Sample list'!$D895))</f>
        <v>YB-4209-BGSNL2206-24</v>
      </c>
      <c r="C895" s="91" t="s">
        <v>1366</v>
      </c>
      <c r="D895" s="91" t="s">
        <v>1485</v>
      </c>
      <c r="E895" s="91" t="s">
        <v>118</v>
      </c>
      <c r="F895" s="82" t="s">
        <v>108</v>
      </c>
      <c r="G895" s="91">
        <v>4.25</v>
      </c>
      <c r="H895" s="91">
        <v>50.0</v>
      </c>
      <c r="I895" s="82"/>
      <c r="J895" s="82"/>
      <c r="K895" s="91" t="s">
        <v>440</v>
      </c>
      <c r="L895" s="90" t="str">
        <f t="array" ref="L895">IF('Sample list'!$I895="",CONCATENATE("Custom (",'Sample list'!$K895,")"),IF('Sample list'!$I895="No index","Custom (None)",INDEX(Index!$C$3:$V$230,MATCH('Sample list'!$J895,Index!$B$3:$B$230,0),MATCH('Sample list'!$I895,Index!$C$2:$V$2,0))))</f>
        <v>Custom (GTGAGCCTTA-GACGTTACTT)</v>
      </c>
      <c r="M895" s="84"/>
      <c r="N895" s="73" t="s">
        <v>110</v>
      </c>
      <c r="O895" s="84" t="s">
        <v>172</v>
      </c>
      <c r="P895" s="71">
        <f>IF('Sample list'!$D895="","",'Sample list'!$H895)</f>
        <v>50</v>
      </c>
      <c r="Q895" s="71">
        <f>IF('Sample list'!$D895="","",'Sample list'!$G895*'Sample list'!$H895)</f>
        <v>212.5</v>
      </c>
      <c r="R895" s="82" t="s">
        <v>1465</v>
      </c>
      <c r="S895" s="82" t="str">
        <f>IF('Sample list'!$D895="","",CONCATENATE('Sample information'!$B$16,"_",'Sample list'!$R895,"_org_",'Sample list'!$M895))</f>
        <v>YB-4209_PL10_org_</v>
      </c>
      <c r="T895" s="72" t="str">
        <f>IF('Sample list'!$M895="","",(CONCATENATE(20,LEFT('Sample list'!$M895,2),"-",(MID('Sample list'!$M895,3,2)),"-",(RIGHT('Sample list'!$M895,2)))))</f>
        <v/>
      </c>
      <c r="U895" s="72" t="str">
        <f>IF('Sample list'!$D895="","",IF('Sample information'!$B$22="","RML",'Sample information'!$B$22))</f>
        <v>NEBNext Ultra II Library Prep</v>
      </c>
      <c r="V895" s="72" t="s">
        <v>112</v>
      </c>
      <c r="W895" s="73"/>
      <c r="X895" s="73"/>
      <c r="Y895" s="72"/>
      <c r="Z895" s="72"/>
      <c r="AA895" s="94"/>
      <c r="AB895" s="72"/>
      <c r="AC895" s="86"/>
      <c r="AD895" s="72"/>
      <c r="AE895" s="72"/>
      <c r="AF895" s="73"/>
      <c r="AG895" s="16"/>
      <c r="AH895" s="16"/>
      <c r="AI895" s="16"/>
      <c r="AJ895" s="16"/>
      <c r="AK895" s="16"/>
      <c r="AL895" s="16"/>
      <c r="AM895" s="16"/>
      <c r="AN895" s="16"/>
      <c r="AO895" s="16"/>
      <c r="AP895" s="16"/>
      <c r="AQ895" s="16"/>
      <c r="AR895" s="16"/>
      <c r="AS895" s="16"/>
      <c r="AT895" s="16"/>
      <c r="AU895" s="16"/>
      <c r="AV895" s="16"/>
      <c r="AW895" s="16"/>
      <c r="AX895" s="16"/>
      <c r="AY895" s="16"/>
      <c r="AZ895" s="16"/>
    </row>
    <row r="896" ht="15.75" customHeight="1">
      <c r="A896" s="90" t="str">
        <f>IF('Sample list'!$D896="","",CONCATENATE('Sample information'!B$16," #1"," ",'Sample list'!$M896))</f>
        <v>YB-4209 #1 </v>
      </c>
      <c r="B896" s="90" t="str">
        <f>IF('Sample list'!$D896="","",CONCATENATE('Sample information'!B$16,"-",'Sample list'!$D896))</f>
        <v>YB-4209-BGSNL2207-24</v>
      </c>
      <c r="C896" s="91" t="s">
        <v>1366</v>
      </c>
      <c r="D896" s="91" t="s">
        <v>1486</v>
      </c>
      <c r="E896" s="91" t="s">
        <v>118</v>
      </c>
      <c r="F896" s="82" t="s">
        <v>108</v>
      </c>
      <c r="G896" s="91">
        <v>4.25</v>
      </c>
      <c r="H896" s="91">
        <v>50.0</v>
      </c>
      <c r="I896" s="82"/>
      <c r="J896" s="82"/>
      <c r="K896" s="91" t="s">
        <v>442</v>
      </c>
      <c r="L896" s="90" t="str">
        <f t="array" ref="L896">IF('Sample list'!$I896="",CONCATENATE("Custom (",'Sample list'!$K896,")"),IF('Sample list'!$I896="No index","Custom (None)",INDEX(Index!$C$3:$V$230,MATCH('Sample list'!$J896,Index!$B$3:$B$230,0),MATCH('Sample list'!$I896,Index!$C$2:$V$2,0))))</f>
        <v>Custom (ATCAGTGCCA-GCCATAGAAT)</v>
      </c>
      <c r="M896" s="84"/>
      <c r="N896" s="73" t="s">
        <v>110</v>
      </c>
      <c r="O896" s="84" t="s">
        <v>175</v>
      </c>
      <c r="P896" s="71">
        <f>IF('Sample list'!$D896="","",'Sample list'!$H896)</f>
        <v>50</v>
      </c>
      <c r="Q896" s="71">
        <f>IF('Sample list'!$D896="","",'Sample list'!$G896*'Sample list'!$H896)</f>
        <v>212.5</v>
      </c>
      <c r="R896" s="82" t="s">
        <v>1465</v>
      </c>
      <c r="S896" s="82" t="str">
        <f>IF('Sample list'!$D896="","",CONCATENATE('Sample information'!$B$16,"_",'Sample list'!$R896,"_org_",'Sample list'!$M896))</f>
        <v>YB-4209_PL10_org_</v>
      </c>
      <c r="T896" s="72" t="str">
        <f>IF('Sample list'!$M896="","",(CONCATENATE(20,LEFT('Sample list'!$M896,2),"-",(MID('Sample list'!$M896,3,2)),"-",(RIGHT('Sample list'!$M896,2)))))</f>
        <v/>
      </c>
      <c r="U896" s="72" t="str">
        <f>IF('Sample list'!$D896="","",IF('Sample information'!$B$22="","RML",'Sample information'!$B$22))</f>
        <v>NEBNext Ultra II Library Prep</v>
      </c>
      <c r="V896" s="72" t="s">
        <v>112</v>
      </c>
      <c r="W896" s="73"/>
      <c r="X896" s="73"/>
      <c r="Y896" s="72"/>
      <c r="Z896" s="72"/>
      <c r="AA896" s="94"/>
      <c r="AB896" s="72"/>
      <c r="AC896" s="86"/>
      <c r="AD896" s="72"/>
      <c r="AE896" s="72"/>
      <c r="AF896" s="73"/>
      <c r="AG896" s="16"/>
      <c r="AH896" s="16"/>
      <c r="AI896" s="16"/>
      <c r="AJ896" s="16"/>
      <c r="AK896" s="16"/>
      <c r="AL896" s="16"/>
      <c r="AM896" s="16"/>
      <c r="AN896" s="16"/>
      <c r="AO896" s="16"/>
      <c r="AP896" s="16"/>
      <c r="AQ896" s="16"/>
      <c r="AR896" s="16"/>
      <c r="AS896" s="16"/>
      <c r="AT896" s="16"/>
      <c r="AU896" s="16"/>
      <c r="AV896" s="16"/>
      <c r="AW896" s="16"/>
      <c r="AX896" s="16"/>
      <c r="AY896" s="16"/>
      <c r="AZ896" s="16"/>
    </row>
    <row r="897" ht="15.75" customHeight="1">
      <c r="A897" s="90" t="str">
        <f>IF('Sample list'!$D897="","",CONCATENATE('Sample information'!B$16," #1"," ",'Sample list'!$M897))</f>
        <v>YB-4209 #1 </v>
      </c>
      <c r="B897" s="90" t="str">
        <f>IF('Sample list'!$D897="","",CONCATENATE('Sample information'!B$16,"-",'Sample list'!$D897))</f>
        <v>YB-4209-BGSNL2208-24</v>
      </c>
      <c r="C897" s="91" t="s">
        <v>1366</v>
      </c>
      <c r="D897" s="91" t="s">
        <v>1487</v>
      </c>
      <c r="E897" s="91" t="s">
        <v>118</v>
      </c>
      <c r="F897" s="82" t="s">
        <v>108</v>
      </c>
      <c r="G897" s="91">
        <v>4.25</v>
      </c>
      <c r="H897" s="91">
        <v>50.0</v>
      </c>
      <c r="I897" s="82"/>
      <c r="J897" s="82"/>
      <c r="K897" s="91" t="s">
        <v>444</v>
      </c>
      <c r="L897" s="90" t="str">
        <f t="array" ref="L897">IF('Sample list'!$I897="",CONCATENATE("Custom (",'Sample list'!$K897,")"),IF('Sample list'!$I897="No index","Custom (None)",INDEX(Index!$C$3:$V$230,MATCH('Sample list'!$J897,Index!$B$3:$B$230,0),MATCH('Sample list'!$I897,Index!$C$2:$V$2,0))))</f>
        <v>Custom (GCACCATATG-ACAGATCTCA)</v>
      </c>
      <c r="M897" s="84"/>
      <c r="N897" s="73" t="s">
        <v>110</v>
      </c>
      <c r="O897" s="84" t="s">
        <v>178</v>
      </c>
      <c r="P897" s="71">
        <f>IF('Sample list'!$D897="","",'Sample list'!$H897)</f>
        <v>50</v>
      </c>
      <c r="Q897" s="71">
        <f>IF('Sample list'!$D897="","",'Sample list'!$G897*'Sample list'!$H897)</f>
        <v>212.5</v>
      </c>
      <c r="R897" s="82" t="s">
        <v>1465</v>
      </c>
      <c r="S897" s="82" t="str">
        <f>IF('Sample list'!$D897="","",CONCATENATE('Sample information'!$B$16,"_",'Sample list'!$R897,"_org_",'Sample list'!$M897))</f>
        <v>YB-4209_PL10_org_</v>
      </c>
      <c r="T897" s="72" t="str">
        <f>IF('Sample list'!$M897="","",(CONCATENATE(20,LEFT('Sample list'!$M897,2),"-",(MID('Sample list'!$M897,3,2)),"-",(RIGHT('Sample list'!$M897,2)))))</f>
        <v/>
      </c>
      <c r="U897" s="72" t="str">
        <f>IF('Sample list'!$D897="","",IF('Sample information'!$B$22="","RML",'Sample information'!$B$22))</f>
        <v>NEBNext Ultra II Library Prep</v>
      </c>
      <c r="V897" s="72" t="s">
        <v>112</v>
      </c>
      <c r="W897" s="73"/>
      <c r="X897" s="73"/>
      <c r="Y897" s="72"/>
      <c r="Z897" s="72"/>
      <c r="AA897" s="94"/>
      <c r="AB897" s="72"/>
      <c r="AC897" s="86"/>
      <c r="AD897" s="72"/>
      <c r="AE897" s="72"/>
      <c r="AF897" s="73"/>
      <c r="AG897" s="16"/>
      <c r="AH897" s="16"/>
      <c r="AI897" s="16"/>
      <c r="AJ897" s="16"/>
      <c r="AK897" s="16"/>
      <c r="AL897" s="16"/>
      <c r="AM897" s="16"/>
      <c r="AN897" s="16"/>
      <c r="AO897" s="16"/>
      <c r="AP897" s="16"/>
      <c r="AQ897" s="16"/>
      <c r="AR897" s="16"/>
      <c r="AS897" s="16"/>
      <c r="AT897" s="16"/>
      <c r="AU897" s="16"/>
      <c r="AV897" s="16"/>
      <c r="AW897" s="16"/>
      <c r="AX897" s="16"/>
      <c r="AY897" s="16"/>
      <c r="AZ897" s="16"/>
    </row>
    <row r="898" ht="15.75" customHeight="1">
      <c r="A898" s="90" t="str">
        <f>IF('Sample list'!$D898="","",CONCATENATE('Sample information'!B$16," #1"," ",'Sample list'!$M898))</f>
        <v>YB-4209 #1 </v>
      </c>
      <c r="B898" s="90" t="str">
        <f>IF('Sample list'!$D898="","",CONCATENATE('Sample information'!B$16,"-",'Sample list'!$D898))</f>
        <v>YB-4209-BGSNL2209-24</v>
      </c>
      <c r="C898" s="91" t="s">
        <v>1366</v>
      </c>
      <c r="D898" s="91" t="s">
        <v>1488</v>
      </c>
      <c r="E898" s="91" t="s">
        <v>118</v>
      </c>
      <c r="F898" s="82" t="s">
        <v>108</v>
      </c>
      <c r="G898" s="91">
        <v>4.25</v>
      </c>
      <c r="H898" s="91">
        <v>50.0</v>
      </c>
      <c r="I898" s="82"/>
      <c r="J898" s="82"/>
      <c r="K898" s="91" t="s">
        <v>446</v>
      </c>
      <c r="L898" s="90" t="str">
        <f t="array" ref="L898">IF('Sample list'!$I898="",CONCATENATE("Custom (",'Sample list'!$K898,")"),IF('Sample list'!$I898="No index","Custom (None)",INDEX(Index!$C$3:$V$230,MATCH('Sample list'!$J898,Index!$B$3:$B$230,0),MATCH('Sample list'!$I898,Index!$C$2:$V$2,0))))</f>
        <v>Custom (CTGGTAGTGC-GAAGACTTAG)</v>
      </c>
      <c r="M898" s="84"/>
      <c r="N898" s="73" t="s">
        <v>110</v>
      </c>
      <c r="O898" s="84" t="s">
        <v>181</v>
      </c>
      <c r="P898" s="71">
        <f>IF('Sample list'!$D898="","",'Sample list'!$H898)</f>
        <v>50</v>
      </c>
      <c r="Q898" s="71">
        <f>IF('Sample list'!$D898="","",'Sample list'!$G898*'Sample list'!$H898)</f>
        <v>212.5</v>
      </c>
      <c r="R898" s="82" t="s">
        <v>1465</v>
      </c>
      <c r="S898" s="82" t="str">
        <f>IF('Sample list'!$D898="","",CONCATENATE('Sample information'!$B$16,"_",'Sample list'!$R898,"_org_",'Sample list'!$M898))</f>
        <v>YB-4209_PL10_org_</v>
      </c>
      <c r="T898" s="72" t="str">
        <f>IF('Sample list'!$M898="","",(CONCATENATE(20,LEFT('Sample list'!$M898,2),"-",(MID('Sample list'!$M898,3,2)),"-",(RIGHT('Sample list'!$M898,2)))))</f>
        <v/>
      </c>
      <c r="U898" s="72" t="str">
        <f>IF('Sample list'!$D898="","",IF('Sample information'!$B$22="","RML",'Sample information'!$B$22))</f>
        <v>NEBNext Ultra II Library Prep</v>
      </c>
      <c r="V898" s="72" t="s">
        <v>112</v>
      </c>
      <c r="W898" s="73"/>
      <c r="X898" s="73"/>
      <c r="Y898" s="72"/>
      <c r="Z898" s="72"/>
      <c r="AA898" s="94"/>
      <c r="AB898" s="72"/>
      <c r="AC898" s="86"/>
      <c r="AD898" s="72"/>
      <c r="AE898" s="72"/>
      <c r="AF898" s="73"/>
      <c r="AG898" s="16"/>
      <c r="AH898" s="16"/>
      <c r="AI898" s="16"/>
      <c r="AJ898" s="16"/>
      <c r="AK898" s="16"/>
      <c r="AL898" s="16"/>
      <c r="AM898" s="16"/>
      <c r="AN898" s="16"/>
      <c r="AO898" s="16"/>
      <c r="AP898" s="16"/>
      <c r="AQ898" s="16"/>
      <c r="AR898" s="16"/>
      <c r="AS898" s="16"/>
      <c r="AT898" s="16"/>
      <c r="AU898" s="16"/>
      <c r="AV898" s="16"/>
      <c r="AW898" s="16"/>
      <c r="AX898" s="16"/>
      <c r="AY898" s="16"/>
      <c r="AZ898" s="16"/>
    </row>
    <row r="899" ht="15.75" customHeight="1">
      <c r="A899" s="90" t="str">
        <f>IF('Sample list'!$D899="","",CONCATENATE('Sample information'!B$16," #1"," ",'Sample list'!$M899))</f>
        <v>YB-4209 #1 </v>
      </c>
      <c r="B899" s="90" t="str">
        <f>IF('Sample list'!$D899="","",CONCATENATE('Sample information'!B$16,"-",'Sample list'!$D899))</f>
        <v>YB-4209-BGSNL2210-24</v>
      </c>
      <c r="C899" s="91" t="s">
        <v>1366</v>
      </c>
      <c r="D899" s="91" t="s">
        <v>1489</v>
      </c>
      <c r="E899" s="91" t="s">
        <v>118</v>
      </c>
      <c r="F899" s="82" t="s">
        <v>108</v>
      </c>
      <c r="G899" s="91">
        <v>4.25</v>
      </c>
      <c r="H899" s="91">
        <v>50.0</v>
      </c>
      <c r="I899" s="82"/>
      <c r="J899" s="82"/>
      <c r="K899" s="91" t="s">
        <v>448</v>
      </c>
      <c r="L899" s="90" t="str">
        <f t="array" ref="L899">IF('Sample list'!$I899="",CONCATENATE("Custom (",'Sample list'!$K899,")"),IF('Sample list'!$I899="No index","Custom (None)",INDEX(Index!$C$3:$V$230,MATCH('Sample list'!$J899,Index!$B$3:$B$230,0),MATCH('Sample list'!$I899,Index!$C$2:$V$2,0))))</f>
        <v>Custom (GATCTTATGC-GAGAACTGGA)</v>
      </c>
      <c r="M899" s="84"/>
      <c r="N899" s="73" t="s">
        <v>110</v>
      </c>
      <c r="O899" s="84" t="s">
        <v>184</v>
      </c>
      <c r="P899" s="71">
        <f>IF('Sample list'!$D899="","",'Sample list'!$H899)</f>
        <v>50</v>
      </c>
      <c r="Q899" s="71">
        <f>IF('Sample list'!$D899="","",'Sample list'!$G899*'Sample list'!$H899)</f>
        <v>212.5</v>
      </c>
      <c r="R899" s="82" t="s">
        <v>1465</v>
      </c>
      <c r="S899" s="82" t="str">
        <f>IF('Sample list'!$D899="","",CONCATENATE('Sample information'!$B$16,"_",'Sample list'!$R899,"_org_",'Sample list'!$M899))</f>
        <v>YB-4209_PL10_org_</v>
      </c>
      <c r="T899" s="72" t="str">
        <f>IF('Sample list'!$M899="","",(CONCATENATE(20,LEFT('Sample list'!$M899,2),"-",(MID('Sample list'!$M899,3,2)),"-",(RIGHT('Sample list'!$M899,2)))))</f>
        <v/>
      </c>
      <c r="U899" s="72" t="str">
        <f>IF('Sample list'!$D899="","",IF('Sample information'!$B$22="","RML",'Sample information'!$B$22))</f>
        <v>NEBNext Ultra II Library Prep</v>
      </c>
      <c r="V899" s="72" t="s">
        <v>112</v>
      </c>
      <c r="W899" s="73"/>
      <c r="X899" s="73"/>
      <c r="Y899" s="72"/>
      <c r="Z899" s="72"/>
      <c r="AA899" s="94"/>
      <c r="AB899" s="72"/>
      <c r="AC899" s="86"/>
      <c r="AD899" s="72"/>
      <c r="AE899" s="72"/>
      <c r="AF899" s="73"/>
      <c r="AG899" s="16"/>
      <c r="AH899" s="16"/>
      <c r="AI899" s="16"/>
      <c r="AJ899" s="16"/>
      <c r="AK899" s="16"/>
      <c r="AL899" s="16"/>
      <c r="AM899" s="16"/>
      <c r="AN899" s="16"/>
      <c r="AO899" s="16"/>
      <c r="AP899" s="16"/>
      <c r="AQ899" s="16"/>
      <c r="AR899" s="16"/>
      <c r="AS899" s="16"/>
      <c r="AT899" s="16"/>
      <c r="AU899" s="16"/>
      <c r="AV899" s="16"/>
      <c r="AW899" s="16"/>
      <c r="AX899" s="16"/>
      <c r="AY899" s="16"/>
      <c r="AZ899" s="16"/>
    </row>
    <row r="900" ht="15.75" customHeight="1">
      <c r="A900" s="90" t="str">
        <f>IF('Sample list'!$D900="","",CONCATENATE('Sample information'!B$16," #1"," ",'Sample list'!$M900))</f>
        <v>YB-4209 #1 </v>
      </c>
      <c r="B900" s="90" t="str">
        <f>IF('Sample list'!$D900="","",CONCATENATE('Sample information'!B$16,"-",'Sample list'!$D900))</f>
        <v>YB-4209-BGSNL2211-24</v>
      </c>
      <c r="C900" s="91" t="s">
        <v>1366</v>
      </c>
      <c r="D900" s="91" t="s">
        <v>1490</v>
      </c>
      <c r="E900" s="91" t="s">
        <v>118</v>
      </c>
      <c r="F900" s="82" t="s">
        <v>108</v>
      </c>
      <c r="G900" s="91">
        <v>4.25</v>
      </c>
      <c r="H900" s="91">
        <v>50.0</v>
      </c>
      <c r="I900" s="82"/>
      <c r="J900" s="82"/>
      <c r="K900" s="91" t="s">
        <v>450</v>
      </c>
      <c r="L900" s="90" t="str">
        <f t="array" ref="L900">IF('Sample list'!$I900="",CONCATENATE("Custom (",'Sample list'!$K900,")"),IF('Sample list'!$I900="No index","Custom (None)",INDEX(Index!$C$3:$V$230,MATCH('Sample list'!$J900,Index!$B$3:$B$230,0),MATCH('Sample list'!$I900,Index!$C$2:$V$2,0))))</f>
        <v>Custom (AGTACACCTT-AGCGCTACAG)</v>
      </c>
      <c r="M900" s="84"/>
      <c r="N900" s="73" t="s">
        <v>110</v>
      </c>
      <c r="O900" s="84" t="s">
        <v>187</v>
      </c>
      <c r="P900" s="71">
        <f>IF('Sample list'!$D900="","",'Sample list'!$H900)</f>
        <v>50</v>
      </c>
      <c r="Q900" s="71">
        <f>IF('Sample list'!$D900="","",'Sample list'!$G900*'Sample list'!$H900)</f>
        <v>212.5</v>
      </c>
      <c r="R900" s="82" t="s">
        <v>1465</v>
      </c>
      <c r="S900" s="82" t="str">
        <f>IF('Sample list'!$D900="","",CONCATENATE('Sample information'!$B$16,"_",'Sample list'!$R900,"_org_",'Sample list'!$M900))</f>
        <v>YB-4209_PL10_org_</v>
      </c>
      <c r="T900" s="72" t="str">
        <f>IF('Sample list'!$M900="","",(CONCATENATE(20,LEFT('Sample list'!$M900,2),"-",(MID('Sample list'!$M900,3,2)),"-",(RIGHT('Sample list'!$M900,2)))))</f>
        <v/>
      </c>
      <c r="U900" s="72" t="str">
        <f>IF('Sample list'!$D900="","",IF('Sample information'!$B$22="","RML",'Sample information'!$B$22))</f>
        <v>NEBNext Ultra II Library Prep</v>
      </c>
      <c r="V900" s="72" t="s">
        <v>112</v>
      </c>
      <c r="W900" s="73"/>
      <c r="X900" s="73"/>
      <c r="Y900" s="72"/>
      <c r="Z900" s="72"/>
      <c r="AA900" s="94"/>
      <c r="AB900" s="72"/>
      <c r="AC900" s="86"/>
      <c r="AD900" s="72"/>
      <c r="AE900" s="72"/>
      <c r="AF900" s="73"/>
      <c r="AG900" s="16"/>
      <c r="AH900" s="16"/>
      <c r="AI900" s="16"/>
      <c r="AJ900" s="16"/>
      <c r="AK900" s="16"/>
      <c r="AL900" s="16"/>
      <c r="AM900" s="16"/>
      <c r="AN900" s="16"/>
      <c r="AO900" s="16"/>
      <c r="AP900" s="16"/>
      <c r="AQ900" s="16"/>
      <c r="AR900" s="16"/>
      <c r="AS900" s="16"/>
      <c r="AT900" s="16"/>
      <c r="AU900" s="16"/>
      <c r="AV900" s="16"/>
      <c r="AW900" s="16"/>
      <c r="AX900" s="16"/>
      <c r="AY900" s="16"/>
      <c r="AZ900" s="16"/>
    </row>
    <row r="901" ht="15.75" customHeight="1">
      <c r="A901" s="90" t="str">
        <f>IF('Sample list'!$D901="","",CONCATENATE('Sample information'!B$16," #1"," ",'Sample list'!$M901))</f>
        <v>YB-4209 #1 </v>
      </c>
      <c r="B901" s="90" t="str">
        <f>IF('Sample list'!$D901="","",CONCATENATE('Sample information'!B$16,"-",'Sample list'!$D901))</f>
        <v>YB-4209-BGSNL2212-24</v>
      </c>
      <c r="C901" s="91" t="s">
        <v>1366</v>
      </c>
      <c r="D901" s="91" t="s">
        <v>1491</v>
      </c>
      <c r="E901" s="91" t="s">
        <v>118</v>
      </c>
      <c r="F901" s="82" t="s">
        <v>108</v>
      </c>
      <c r="G901" s="91">
        <v>4.25</v>
      </c>
      <c r="H901" s="91">
        <v>50.0</v>
      </c>
      <c r="I901" s="82"/>
      <c r="J901" s="82"/>
      <c r="K901" s="91" t="s">
        <v>452</v>
      </c>
      <c r="L901" s="90" t="str">
        <f t="array" ref="L901">IF('Sample list'!$I901="",CONCATENATE("Custom (",'Sample list'!$K901,")"),IF('Sample list'!$I901="No index","Custom (None)",INDEX(Index!$C$3:$V$230,MATCH('Sample list'!$J901,Index!$B$3:$B$230,0),MATCH('Sample list'!$I901,Index!$C$2:$V$2,0))))</f>
        <v>Custom (CGGTTAGAAG-TGATCAGTCT)</v>
      </c>
      <c r="M901" s="84"/>
      <c r="N901" s="73" t="s">
        <v>110</v>
      </c>
      <c r="O901" s="84" t="s">
        <v>190</v>
      </c>
      <c r="P901" s="71">
        <f>IF('Sample list'!$D901="","",'Sample list'!$H901)</f>
        <v>50</v>
      </c>
      <c r="Q901" s="71">
        <f>IF('Sample list'!$D901="","",'Sample list'!$G901*'Sample list'!$H901)</f>
        <v>212.5</v>
      </c>
      <c r="R901" s="82" t="s">
        <v>1465</v>
      </c>
      <c r="S901" s="82" t="str">
        <f>IF('Sample list'!$D901="","",CONCATENATE('Sample information'!$B$16,"_",'Sample list'!$R901,"_org_",'Sample list'!$M901))</f>
        <v>YB-4209_PL10_org_</v>
      </c>
      <c r="T901" s="72" t="str">
        <f>IF('Sample list'!$M901="","",(CONCATENATE(20,LEFT('Sample list'!$M901,2),"-",(MID('Sample list'!$M901,3,2)),"-",(RIGHT('Sample list'!$M901,2)))))</f>
        <v/>
      </c>
      <c r="U901" s="72" t="str">
        <f>IF('Sample list'!$D901="","",IF('Sample information'!$B$22="","RML",'Sample information'!$B$22))</f>
        <v>NEBNext Ultra II Library Prep</v>
      </c>
      <c r="V901" s="72" t="s">
        <v>112</v>
      </c>
      <c r="W901" s="73"/>
      <c r="X901" s="73"/>
      <c r="Y901" s="72"/>
      <c r="Z901" s="72"/>
      <c r="AA901" s="94"/>
      <c r="AB901" s="72"/>
      <c r="AC901" s="86"/>
      <c r="AD901" s="72"/>
      <c r="AE901" s="72"/>
      <c r="AF901" s="73"/>
      <c r="AG901" s="16"/>
      <c r="AH901" s="16"/>
      <c r="AI901" s="16"/>
      <c r="AJ901" s="16"/>
      <c r="AK901" s="16"/>
      <c r="AL901" s="16"/>
      <c r="AM901" s="16"/>
      <c r="AN901" s="16"/>
      <c r="AO901" s="16"/>
      <c r="AP901" s="16"/>
      <c r="AQ901" s="16"/>
      <c r="AR901" s="16"/>
      <c r="AS901" s="16"/>
      <c r="AT901" s="16"/>
      <c r="AU901" s="16"/>
      <c r="AV901" s="16"/>
      <c r="AW901" s="16"/>
      <c r="AX901" s="16"/>
      <c r="AY901" s="16"/>
      <c r="AZ901" s="16"/>
    </row>
    <row r="902" ht="15.75" customHeight="1">
      <c r="A902" s="90" t="str">
        <f>IF('Sample list'!$D902="","",CONCATENATE('Sample information'!B$16," #1"," ",'Sample list'!$M902))</f>
        <v>YB-4209 #1 </v>
      </c>
      <c r="B902" s="90" t="str">
        <f>IF('Sample list'!$D902="","",CONCATENATE('Sample information'!B$16,"-",'Sample list'!$D902))</f>
        <v>YB-4209-BGSNL2213-24</v>
      </c>
      <c r="C902" s="91" t="s">
        <v>1366</v>
      </c>
      <c r="D902" s="91" t="s">
        <v>1492</v>
      </c>
      <c r="E902" s="91" t="s">
        <v>118</v>
      </c>
      <c r="F902" s="82" t="s">
        <v>108</v>
      </c>
      <c r="G902" s="91">
        <v>4.25</v>
      </c>
      <c r="H902" s="91">
        <v>50.0</v>
      </c>
      <c r="I902" s="82"/>
      <c r="J902" s="82"/>
      <c r="K902" s="91" t="s">
        <v>454</v>
      </c>
      <c r="L902" s="90" t="str">
        <f t="array" ref="L902">IF('Sample list'!$I902="",CONCATENATE("Custom (",'Sample list'!$K902,")"),IF('Sample list'!$I902="No index","Custom (None)",INDEX(Index!$C$3:$V$230,MATCH('Sample list'!$J902,Index!$B$3:$B$230,0),MATCH('Sample list'!$I902,Index!$C$2:$V$2,0))))</f>
        <v>Custom (TGCTGGTCGA-GTTCGAACTC)</v>
      </c>
      <c r="M902" s="84"/>
      <c r="N902" s="73" t="s">
        <v>110</v>
      </c>
      <c r="O902" s="84" t="s">
        <v>193</v>
      </c>
      <c r="P902" s="71">
        <f>IF('Sample list'!$D902="","",'Sample list'!$H902)</f>
        <v>50</v>
      </c>
      <c r="Q902" s="71">
        <f>IF('Sample list'!$D902="","",'Sample list'!$G902*'Sample list'!$H902)</f>
        <v>212.5</v>
      </c>
      <c r="R902" s="82" t="s">
        <v>1465</v>
      </c>
      <c r="S902" s="82" t="str">
        <f>IF('Sample list'!$D902="","",CONCATENATE('Sample information'!$B$16,"_",'Sample list'!$R902,"_org_",'Sample list'!$M902))</f>
        <v>YB-4209_PL10_org_</v>
      </c>
      <c r="T902" s="72" t="str">
        <f>IF('Sample list'!$M902="","",(CONCATENATE(20,LEFT('Sample list'!$M902,2),"-",(MID('Sample list'!$M902,3,2)),"-",(RIGHT('Sample list'!$M902,2)))))</f>
        <v/>
      </c>
      <c r="U902" s="72" t="str">
        <f>IF('Sample list'!$D902="","",IF('Sample information'!$B$22="","RML",'Sample information'!$B$22))</f>
        <v>NEBNext Ultra II Library Prep</v>
      </c>
      <c r="V902" s="72" t="s">
        <v>112</v>
      </c>
      <c r="W902" s="73"/>
      <c r="X902" s="73"/>
      <c r="Y902" s="72"/>
      <c r="Z902" s="72"/>
      <c r="AA902" s="94"/>
      <c r="AB902" s="72"/>
      <c r="AC902" s="86"/>
      <c r="AD902" s="72"/>
      <c r="AE902" s="72"/>
      <c r="AF902" s="73"/>
      <c r="AG902" s="16"/>
      <c r="AH902" s="16"/>
      <c r="AI902" s="16"/>
      <c r="AJ902" s="16"/>
      <c r="AK902" s="16"/>
      <c r="AL902" s="16"/>
      <c r="AM902" s="16"/>
      <c r="AN902" s="16"/>
      <c r="AO902" s="16"/>
      <c r="AP902" s="16"/>
      <c r="AQ902" s="16"/>
      <c r="AR902" s="16"/>
      <c r="AS902" s="16"/>
      <c r="AT902" s="16"/>
      <c r="AU902" s="16"/>
      <c r="AV902" s="16"/>
      <c r="AW902" s="16"/>
      <c r="AX902" s="16"/>
      <c r="AY902" s="16"/>
      <c r="AZ902" s="16"/>
    </row>
    <row r="903" ht="15.75" customHeight="1">
      <c r="A903" s="90" t="str">
        <f>IF('Sample list'!$D903="","",CONCATENATE('Sample information'!B$16," #1"," ",'Sample list'!$M903))</f>
        <v>YB-4209 #1 </v>
      </c>
      <c r="B903" s="90" t="str">
        <f>IF('Sample list'!$D903="","",CONCATENATE('Sample information'!B$16,"-",'Sample list'!$D903))</f>
        <v>YB-4209-BGSNL2214-24</v>
      </c>
      <c r="C903" s="91" t="s">
        <v>1366</v>
      </c>
      <c r="D903" s="91" t="s">
        <v>1493</v>
      </c>
      <c r="E903" s="91" t="s">
        <v>118</v>
      </c>
      <c r="F903" s="82" t="s">
        <v>108</v>
      </c>
      <c r="G903" s="91">
        <v>4.25</v>
      </c>
      <c r="H903" s="91">
        <v>50.0</v>
      </c>
      <c r="I903" s="82"/>
      <c r="J903" s="82"/>
      <c r="K903" s="91" t="s">
        <v>456</v>
      </c>
      <c r="L903" s="90" t="str">
        <f t="array" ref="L903">IF('Sample list'!$I903="",CONCATENATE("Custom (",'Sample list'!$K903,")"),IF('Sample list'!$I903="No index","Custom (None)",INDEX(Index!$C$3:$V$230,MATCH('Sample list'!$J903,Index!$B$3:$B$230,0),MATCH('Sample list'!$I903,Index!$C$2:$V$2,0))))</f>
        <v>Custom (GACGTGTCAC-CTTACACTGA)</v>
      </c>
      <c r="M903" s="84"/>
      <c r="N903" s="73" t="s">
        <v>110</v>
      </c>
      <c r="O903" s="84" t="s">
        <v>196</v>
      </c>
      <c r="P903" s="71">
        <f>IF('Sample list'!$D903="","",'Sample list'!$H903)</f>
        <v>50</v>
      </c>
      <c r="Q903" s="71">
        <f>IF('Sample list'!$D903="","",'Sample list'!$G903*'Sample list'!$H903)</f>
        <v>212.5</v>
      </c>
      <c r="R903" s="82" t="s">
        <v>1465</v>
      </c>
      <c r="S903" s="82" t="str">
        <f>IF('Sample list'!$D903="","",CONCATENATE('Sample information'!$B$16,"_",'Sample list'!$R903,"_org_",'Sample list'!$M903))</f>
        <v>YB-4209_PL10_org_</v>
      </c>
      <c r="T903" s="72" t="str">
        <f>IF('Sample list'!$M903="","",(CONCATENATE(20,LEFT('Sample list'!$M903,2),"-",(MID('Sample list'!$M903,3,2)),"-",(RIGHT('Sample list'!$M903,2)))))</f>
        <v/>
      </c>
      <c r="U903" s="72" t="str">
        <f>IF('Sample list'!$D903="","",IF('Sample information'!$B$22="","RML",'Sample information'!$B$22))</f>
        <v>NEBNext Ultra II Library Prep</v>
      </c>
      <c r="V903" s="72" t="s">
        <v>112</v>
      </c>
      <c r="W903" s="73"/>
      <c r="X903" s="73"/>
      <c r="Y903" s="72"/>
      <c r="Z903" s="72"/>
      <c r="AA903" s="94"/>
      <c r="AB903" s="72"/>
      <c r="AC903" s="86"/>
      <c r="AD903" s="72"/>
      <c r="AE903" s="72"/>
      <c r="AF903" s="73"/>
      <c r="AG903" s="16"/>
      <c r="AH903" s="16"/>
      <c r="AI903" s="16"/>
      <c r="AJ903" s="16"/>
      <c r="AK903" s="16"/>
      <c r="AL903" s="16"/>
      <c r="AM903" s="16"/>
      <c r="AN903" s="16"/>
      <c r="AO903" s="16"/>
      <c r="AP903" s="16"/>
      <c r="AQ903" s="16"/>
      <c r="AR903" s="16"/>
      <c r="AS903" s="16"/>
      <c r="AT903" s="16"/>
      <c r="AU903" s="16"/>
      <c r="AV903" s="16"/>
      <c r="AW903" s="16"/>
      <c r="AX903" s="16"/>
      <c r="AY903" s="16"/>
      <c r="AZ903" s="16"/>
    </row>
    <row r="904" ht="15.75" customHeight="1">
      <c r="A904" s="90" t="str">
        <f>IF('Sample list'!$D904="","",CONCATENATE('Sample information'!B$16," #1"," ",'Sample list'!$M904))</f>
        <v>YB-4209 #1 </v>
      </c>
      <c r="B904" s="90" t="str">
        <f>IF('Sample list'!$D904="","",CONCATENATE('Sample information'!B$16,"-",'Sample list'!$D904))</f>
        <v>YB-4209-BGSNL2215-24</v>
      </c>
      <c r="C904" s="91" t="s">
        <v>1366</v>
      </c>
      <c r="D904" s="91" t="s">
        <v>1494</v>
      </c>
      <c r="E904" s="91" t="s">
        <v>118</v>
      </c>
      <c r="F904" s="82" t="s">
        <v>108</v>
      </c>
      <c r="G904" s="91">
        <v>4.25</v>
      </c>
      <c r="H904" s="91">
        <v>50.0</v>
      </c>
      <c r="I904" s="82"/>
      <c r="J904" s="82"/>
      <c r="K904" s="91" t="s">
        <v>458</v>
      </c>
      <c r="L904" s="90" t="str">
        <f t="array" ref="L904">IF('Sample list'!$I904="",CONCATENATE("Custom (",'Sample list'!$K904,")"),IF('Sample list'!$I904="No index","Custom (None)",INDEX(Index!$C$3:$V$230,MATCH('Sample list'!$J904,Index!$B$3:$B$230,0),MATCH('Sample list'!$I904,Index!$C$2:$V$2,0))))</f>
        <v>Custom (CGCGTCCATT-AAGTGCACCG)</v>
      </c>
      <c r="M904" s="84"/>
      <c r="N904" s="73" t="s">
        <v>110</v>
      </c>
      <c r="O904" s="84" t="s">
        <v>199</v>
      </c>
      <c r="P904" s="71">
        <f>IF('Sample list'!$D904="","",'Sample list'!$H904)</f>
        <v>50</v>
      </c>
      <c r="Q904" s="71">
        <f>IF('Sample list'!$D904="","",'Sample list'!$G904*'Sample list'!$H904)</f>
        <v>212.5</v>
      </c>
      <c r="R904" s="82" t="s">
        <v>1465</v>
      </c>
      <c r="S904" s="82" t="str">
        <f>IF('Sample list'!$D904="","",CONCATENATE('Sample information'!$B$16,"_",'Sample list'!$R904,"_org_",'Sample list'!$M904))</f>
        <v>YB-4209_PL10_org_</v>
      </c>
      <c r="T904" s="72" t="str">
        <f>IF('Sample list'!$M904="","",(CONCATENATE(20,LEFT('Sample list'!$M904,2),"-",(MID('Sample list'!$M904,3,2)),"-",(RIGHT('Sample list'!$M904,2)))))</f>
        <v/>
      </c>
      <c r="U904" s="72" t="str">
        <f>IF('Sample list'!$D904="","",IF('Sample information'!$B$22="","RML",'Sample information'!$B$22))</f>
        <v>NEBNext Ultra II Library Prep</v>
      </c>
      <c r="V904" s="72" t="s">
        <v>112</v>
      </c>
      <c r="W904" s="73"/>
      <c r="X904" s="73"/>
      <c r="Y904" s="72"/>
      <c r="Z904" s="72"/>
      <c r="AA904" s="94"/>
      <c r="AB904" s="72"/>
      <c r="AC904" s="86"/>
      <c r="AD904" s="72"/>
      <c r="AE904" s="72"/>
      <c r="AF904" s="73"/>
      <c r="AG904" s="16"/>
      <c r="AH904" s="16"/>
      <c r="AI904" s="16"/>
      <c r="AJ904" s="16"/>
      <c r="AK904" s="16"/>
      <c r="AL904" s="16"/>
      <c r="AM904" s="16"/>
      <c r="AN904" s="16"/>
      <c r="AO904" s="16"/>
      <c r="AP904" s="16"/>
      <c r="AQ904" s="16"/>
      <c r="AR904" s="16"/>
      <c r="AS904" s="16"/>
      <c r="AT904" s="16"/>
      <c r="AU904" s="16"/>
      <c r="AV904" s="16"/>
      <c r="AW904" s="16"/>
      <c r="AX904" s="16"/>
      <c r="AY904" s="16"/>
      <c r="AZ904" s="16"/>
    </row>
    <row r="905" ht="15.75" customHeight="1">
      <c r="A905" s="90" t="str">
        <f>IF('Sample list'!$D905="","",CONCATENATE('Sample information'!B$16," #1"," ",'Sample list'!$M905))</f>
        <v>YB-4209 #1 </v>
      </c>
      <c r="B905" s="90" t="str">
        <f>IF('Sample list'!$D905="","",CONCATENATE('Sample information'!B$16,"-",'Sample list'!$D905))</f>
        <v>YB-4209-BGSNL2216-24</v>
      </c>
      <c r="C905" s="91" t="s">
        <v>1366</v>
      </c>
      <c r="D905" s="91" t="s">
        <v>1495</v>
      </c>
      <c r="E905" s="91" t="s">
        <v>118</v>
      </c>
      <c r="F905" s="82" t="s">
        <v>108</v>
      </c>
      <c r="G905" s="91">
        <v>4.25</v>
      </c>
      <c r="H905" s="91">
        <v>50.0</v>
      </c>
      <c r="I905" s="82"/>
      <c r="J905" s="82"/>
      <c r="K905" s="91" t="s">
        <v>460</v>
      </c>
      <c r="L905" s="90" t="str">
        <f t="array" ref="L905">IF('Sample list'!$I905="",CONCATENATE("Custom (",'Sample list'!$K905,")"),IF('Sample list'!$I905="No index","Custom (None)",INDEX(Index!$C$3:$V$230,MATCH('Sample list'!$J905,Index!$B$3:$B$230,0),MATCH('Sample list'!$I905,Index!$C$2:$V$2,0))))</f>
        <v>Custom (AGTACGGAGA-AGTTGTGATC)</v>
      </c>
      <c r="M905" s="84"/>
      <c r="N905" s="73" t="s">
        <v>110</v>
      </c>
      <c r="O905" s="84" t="s">
        <v>202</v>
      </c>
      <c r="P905" s="71">
        <f>IF('Sample list'!$D905="","",'Sample list'!$H905)</f>
        <v>50</v>
      </c>
      <c r="Q905" s="71">
        <f>IF('Sample list'!$D905="","",'Sample list'!$G905*'Sample list'!$H905)</f>
        <v>212.5</v>
      </c>
      <c r="R905" s="82" t="s">
        <v>1465</v>
      </c>
      <c r="S905" s="82" t="str">
        <f>IF('Sample list'!$D905="","",CONCATENATE('Sample information'!$B$16,"_",'Sample list'!$R905,"_org_",'Sample list'!$M905))</f>
        <v>YB-4209_PL10_org_</v>
      </c>
      <c r="T905" s="72" t="str">
        <f>IF('Sample list'!$M905="","",(CONCATENATE(20,LEFT('Sample list'!$M905,2),"-",(MID('Sample list'!$M905,3,2)),"-",(RIGHT('Sample list'!$M905,2)))))</f>
        <v/>
      </c>
      <c r="U905" s="72" t="str">
        <f>IF('Sample list'!$D905="","",IF('Sample information'!$B$22="","RML",'Sample information'!$B$22))</f>
        <v>NEBNext Ultra II Library Prep</v>
      </c>
      <c r="V905" s="72" t="s">
        <v>112</v>
      </c>
      <c r="W905" s="73"/>
      <c r="X905" s="73"/>
      <c r="Y905" s="72"/>
      <c r="Z905" s="72"/>
      <c r="AA905" s="94"/>
      <c r="AB905" s="72"/>
      <c r="AC905" s="86"/>
      <c r="AD905" s="72"/>
      <c r="AE905" s="72"/>
      <c r="AF905" s="73"/>
      <c r="AG905" s="16"/>
      <c r="AH905" s="16"/>
      <c r="AI905" s="16"/>
      <c r="AJ905" s="16"/>
      <c r="AK905" s="16"/>
      <c r="AL905" s="16"/>
      <c r="AM905" s="16"/>
      <c r="AN905" s="16"/>
      <c r="AO905" s="16"/>
      <c r="AP905" s="16"/>
      <c r="AQ905" s="16"/>
      <c r="AR905" s="16"/>
      <c r="AS905" s="16"/>
      <c r="AT905" s="16"/>
      <c r="AU905" s="16"/>
      <c r="AV905" s="16"/>
      <c r="AW905" s="16"/>
      <c r="AX905" s="16"/>
      <c r="AY905" s="16"/>
      <c r="AZ905" s="16"/>
    </row>
    <row r="906" ht="15.75" customHeight="1">
      <c r="A906" s="90" t="str">
        <f>IF('Sample list'!$D906="","",CONCATENATE('Sample information'!B$16," #1"," ",'Sample list'!$M906))</f>
        <v>YB-4209 #1 </v>
      </c>
      <c r="B906" s="90" t="str">
        <f>IF('Sample list'!$D906="","",CONCATENATE('Sample information'!B$16,"-",'Sample list'!$D906))</f>
        <v>YB-4209-BGSNL2217-24</v>
      </c>
      <c r="C906" s="91" t="s">
        <v>1366</v>
      </c>
      <c r="D906" s="91" t="s">
        <v>1496</v>
      </c>
      <c r="E906" s="91" t="s">
        <v>118</v>
      </c>
      <c r="F906" s="82" t="s">
        <v>108</v>
      </c>
      <c r="G906" s="91">
        <v>4.25</v>
      </c>
      <c r="H906" s="91">
        <v>50.0</v>
      </c>
      <c r="I906" s="82"/>
      <c r="J906" s="82"/>
      <c r="K906" s="91" t="s">
        <v>462</v>
      </c>
      <c r="L906" s="90" t="str">
        <f t="array" ref="L906">IF('Sample list'!$I906="",CONCATENATE("Custom (",'Sample list'!$K906,")"),IF('Sample list'!$I906="No index","Custom (None)",INDEX(Index!$C$3:$V$230,MATCH('Sample list'!$J906,Index!$B$3:$B$230,0),MATCH('Sample list'!$I906,Index!$C$2:$V$2,0))))</f>
        <v>Custom (TGTGCTTCCA-TCCAACACCG)</v>
      </c>
      <c r="M906" s="84"/>
      <c r="N906" s="73" t="s">
        <v>110</v>
      </c>
      <c r="O906" s="84" t="s">
        <v>205</v>
      </c>
      <c r="P906" s="71">
        <f>IF('Sample list'!$D906="","",'Sample list'!$H906)</f>
        <v>50</v>
      </c>
      <c r="Q906" s="71">
        <f>IF('Sample list'!$D906="","",'Sample list'!$G906*'Sample list'!$H906)</f>
        <v>212.5</v>
      </c>
      <c r="R906" s="82" t="s">
        <v>1465</v>
      </c>
      <c r="S906" s="82" t="str">
        <f>IF('Sample list'!$D906="","",CONCATENATE('Sample information'!$B$16,"_",'Sample list'!$R906,"_org_",'Sample list'!$M906))</f>
        <v>YB-4209_PL10_org_</v>
      </c>
      <c r="T906" s="72" t="str">
        <f>IF('Sample list'!$M906="","",(CONCATENATE(20,LEFT('Sample list'!$M906,2),"-",(MID('Sample list'!$M906,3,2)),"-",(RIGHT('Sample list'!$M906,2)))))</f>
        <v/>
      </c>
      <c r="U906" s="72" t="str">
        <f>IF('Sample list'!$D906="","",IF('Sample information'!$B$22="","RML",'Sample information'!$B$22))</f>
        <v>NEBNext Ultra II Library Prep</v>
      </c>
      <c r="V906" s="72" t="s">
        <v>112</v>
      </c>
      <c r="W906" s="73"/>
      <c r="X906" s="73"/>
      <c r="Y906" s="72"/>
      <c r="Z906" s="72"/>
      <c r="AA906" s="94"/>
      <c r="AB906" s="72"/>
      <c r="AC906" s="86"/>
      <c r="AD906" s="72"/>
      <c r="AE906" s="72"/>
      <c r="AF906" s="73"/>
      <c r="AG906" s="16"/>
      <c r="AH906" s="16"/>
      <c r="AI906" s="16"/>
      <c r="AJ906" s="16"/>
      <c r="AK906" s="16"/>
      <c r="AL906" s="16"/>
      <c r="AM906" s="16"/>
      <c r="AN906" s="16"/>
      <c r="AO906" s="16"/>
      <c r="AP906" s="16"/>
      <c r="AQ906" s="16"/>
      <c r="AR906" s="16"/>
      <c r="AS906" s="16"/>
      <c r="AT906" s="16"/>
      <c r="AU906" s="16"/>
      <c r="AV906" s="16"/>
      <c r="AW906" s="16"/>
      <c r="AX906" s="16"/>
      <c r="AY906" s="16"/>
      <c r="AZ906" s="16"/>
    </row>
    <row r="907" ht="15.75" customHeight="1">
      <c r="A907" s="90" t="str">
        <f>IF('Sample list'!$D907="","",CONCATENATE('Sample information'!B$16," #1"," ",'Sample list'!$M907))</f>
        <v>YB-4209 #1 </v>
      </c>
      <c r="B907" s="90" t="str">
        <f>IF('Sample list'!$D907="","",CONCATENATE('Sample information'!B$16,"-",'Sample list'!$D907))</f>
        <v>YB-4209-BGSNL2218-24</v>
      </c>
      <c r="C907" s="91" t="s">
        <v>1366</v>
      </c>
      <c r="D907" s="91" t="s">
        <v>1497</v>
      </c>
      <c r="E907" s="91" t="s">
        <v>118</v>
      </c>
      <c r="F907" s="82" t="s">
        <v>108</v>
      </c>
      <c r="G907" s="91">
        <v>4.25</v>
      </c>
      <c r="H907" s="91">
        <v>50.0</v>
      </c>
      <c r="I907" s="82"/>
      <c r="J907" s="82"/>
      <c r="K907" s="91" t="s">
        <v>464</v>
      </c>
      <c r="L907" s="90" t="str">
        <f t="array" ref="L907">IF('Sample list'!$I907="",CONCATENATE("Custom (",'Sample list'!$K907,")"),IF('Sample list'!$I907="No index","Custom (None)",INDEX(Index!$C$3:$V$230,MATCH('Sample list'!$J907,Index!$B$3:$B$230,0),MATCH('Sample list'!$I907,Index!$C$2:$V$2,0))))</f>
        <v>Custom (GTTGTCTATC-GTGTTCACGT)</v>
      </c>
      <c r="M907" s="84"/>
      <c r="N907" s="73" t="s">
        <v>110</v>
      </c>
      <c r="O907" s="84" t="s">
        <v>208</v>
      </c>
      <c r="P907" s="71">
        <f>IF('Sample list'!$D907="","",'Sample list'!$H907)</f>
        <v>50</v>
      </c>
      <c r="Q907" s="71">
        <f>IF('Sample list'!$D907="","",'Sample list'!$G907*'Sample list'!$H907)</f>
        <v>212.5</v>
      </c>
      <c r="R907" s="82" t="s">
        <v>1465</v>
      </c>
      <c r="S907" s="82" t="str">
        <f>IF('Sample list'!$D907="","",CONCATENATE('Sample information'!$B$16,"_",'Sample list'!$R907,"_org_",'Sample list'!$M907))</f>
        <v>YB-4209_PL10_org_</v>
      </c>
      <c r="T907" s="72" t="str">
        <f>IF('Sample list'!$M907="","",(CONCATENATE(20,LEFT('Sample list'!$M907,2),"-",(MID('Sample list'!$M907,3,2)),"-",(RIGHT('Sample list'!$M907,2)))))</f>
        <v/>
      </c>
      <c r="U907" s="72" t="str">
        <f>IF('Sample list'!$D907="","",IF('Sample information'!$B$22="","RML",'Sample information'!$B$22))</f>
        <v>NEBNext Ultra II Library Prep</v>
      </c>
      <c r="V907" s="72" t="s">
        <v>112</v>
      </c>
      <c r="W907" s="73"/>
      <c r="X907" s="73"/>
      <c r="Y907" s="72"/>
      <c r="Z907" s="72"/>
      <c r="AA907" s="94"/>
      <c r="AB907" s="72"/>
      <c r="AC907" s="86"/>
      <c r="AD907" s="72"/>
      <c r="AE907" s="72"/>
      <c r="AF907" s="73"/>
      <c r="AG907" s="16"/>
      <c r="AH907" s="16"/>
      <c r="AI907" s="16"/>
      <c r="AJ907" s="16"/>
      <c r="AK907" s="16"/>
      <c r="AL907" s="16"/>
      <c r="AM907" s="16"/>
      <c r="AN907" s="16"/>
      <c r="AO907" s="16"/>
      <c r="AP907" s="16"/>
      <c r="AQ907" s="16"/>
      <c r="AR907" s="16"/>
      <c r="AS907" s="16"/>
      <c r="AT907" s="16"/>
      <c r="AU907" s="16"/>
      <c r="AV907" s="16"/>
      <c r="AW907" s="16"/>
      <c r="AX907" s="16"/>
      <c r="AY907" s="16"/>
      <c r="AZ907" s="16"/>
    </row>
    <row r="908" ht="15.75" customHeight="1">
      <c r="A908" s="90" t="str">
        <f>IF('Sample list'!$D908="","",CONCATENATE('Sample information'!B$16," #1"," ",'Sample list'!$M908))</f>
        <v>YB-4209 #1 </v>
      </c>
      <c r="B908" s="90" t="str">
        <f>IF('Sample list'!$D908="","",CONCATENATE('Sample information'!B$16,"-",'Sample list'!$D908))</f>
        <v>YB-4209-BGSNL2219-24</v>
      </c>
      <c r="C908" s="91" t="s">
        <v>1366</v>
      </c>
      <c r="D908" s="91" t="s">
        <v>1498</v>
      </c>
      <c r="E908" s="91" t="s">
        <v>118</v>
      </c>
      <c r="F908" s="82" t="s">
        <v>108</v>
      </c>
      <c r="G908" s="91">
        <v>4.25</v>
      </c>
      <c r="H908" s="91">
        <v>50.0</v>
      </c>
      <c r="I908" s="82"/>
      <c r="J908" s="82"/>
      <c r="K908" s="91" t="s">
        <v>466</v>
      </c>
      <c r="L908" s="90" t="str">
        <f t="array" ref="L908">IF('Sample list'!$I908="",CONCATENATE("Custom (",'Sample list'!$K908,")"),IF('Sample list'!$I908="No index","Custom (None)",INDEX(Index!$C$3:$V$230,MATCH('Sample list'!$J908,Index!$B$3:$B$230,0),MATCH('Sample list'!$I908,Index!$C$2:$V$2,0))))</f>
        <v>Custom (ATGAGACGCT-CCTAGGCGAT)</v>
      </c>
      <c r="M908" s="84"/>
      <c r="N908" s="73" t="s">
        <v>110</v>
      </c>
      <c r="O908" s="84" t="s">
        <v>211</v>
      </c>
      <c r="P908" s="71">
        <f>IF('Sample list'!$D908="","",'Sample list'!$H908)</f>
        <v>50</v>
      </c>
      <c r="Q908" s="71">
        <f>IF('Sample list'!$D908="","",'Sample list'!$G908*'Sample list'!$H908)</f>
        <v>212.5</v>
      </c>
      <c r="R908" s="82" t="s">
        <v>1465</v>
      </c>
      <c r="S908" s="82" t="str">
        <f>IF('Sample list'!$D908="","",CONCATENATE('Sample information'!$B$16,"_",'Sample list'!$R908,"_org_",'Sample list'!$M908))</f>
        <v>YB-4209_PL10_org_</v>
      </c>
      <c r="T908" s="72" t="str">
        <f>IF('Sample list'!$M908="","",(CONCATENATE(20,LEFT('Sample list'!$M908,2),"-",(MID('Sample list'!$M908,3,2)),"-",(RIGHT('Sample list'!$M908,2)))))</f>
        <v/>
      </c>
      <c r="U908" s="72" t="str">
        <f>IF('Sample list'!$D908="","",IF('Sample information'!$B$22="","RML",'Sample information'!$B$22))</f>
        <v>NEBNext Ultra II Library Prep</v>
      </c>
      <c r="V908" s="72" t="s">
        <v>112</v>
      </c>
      <c r="W908" s="73"/>
      <c r="X908" s="73"/>
      <c r="Y908" s="72"/>
      <c r="Z908" s="72"/>
      <c r="AA908" s="94"/>
      <c r="AB908" s="72"/>
      <c r="AC908" s="86"/>
      <c r="AD908" s="72"/>
      <c r="AE908" s="72"/>
      <c r="AF908" s="73"/>
      <c r="AG908" s="16"/>
      <c r="AH908" s="16"/>
      <c r="AI908" s="16"/>
      <c r="AJ908" s="16"/>
      <c r="AK908" s="16"/>
      <c r="AL908" s="16"/>
      <c r="AM908" s="16"/>
      <c r="AN908" s="16"/>
      <c r="AO908" s="16"/>
      <c r="AP908" s="16"/>
      <c r="AQ908" s="16"/>
      <c r="AR908" s="16"/>
      <c r="AS908" s="16"/>
      <c r="AT908" s="16"/>
      <c r="AU908" s="16"/>
      <c r="AV908" s="16"/>
      <c r="AW908" s="16"/>
      <c r="AX908" s="16"/>
      <c r="AY908" s="16"/>
      <c r="AZ908" s="16"/>
    </row>
    <row r="909" ht="15.75" customHeight="1">
      <c r="A909" s="90" t="str">
        <f>IF('Sample list'!$D909="","",CONCATENATE('Sample information'!B$16," #1"," ",'Sample list'!$M909))</f>
        <v>YB-4209 #1 </v>
      </c>
      <c r="B909" s="90" t="str">
        <f>IF('Sample list'!$D909="","",CONCATENATE('Sample information'!B$16,"-",'Sample list'!$D909))</f>
        <v>YB-4209-BGSNL2220-24</v>
      </c>
      <c r="C909" s="91" t="s">
        <v>1366</v>
      </c>
      <c r="D909" s="91" t="s">
        <v>1499</v>
      </c>
      <c r="E909" s="91" t="s">
        <v>118</v>
      </c>
      <c r="F909" s="82" t="s">
        <v>108</v>
      </c>
      <c r="G909" s="91">
        <v>4.25</v>
      </c>
      <c r="H909" s="91">
        <v>50.0</v>
      </c>
      <c r="I909" s="82"/>
      <c r="J909" s="82"/>
      <c r="K909" s="91" t="s">
        <v>468</v>
      </c>
      <c r="L909" s="90" t="str">
        <f t="array" ref="L909">IF('Sample list'!$I909="",CONCATENATE("Custom (",'Sample list'!$K909,")"),IF('Sample list'!$I909="No index","Custom (None)",INDEX(Index!$C$3:$V$230,MATCH('Sample list'!$J909,Index!$B$3:$B$230,0),MATCH('Sample list'!$I909,Index!$C$2:$V$2,0))))</f>
        <v>Custom (CAGTATAGAG-CGTTCAACCG)</v>
      </c>
      <c r="M909" s="84"/>
      <c r="N909" s="73" t="s">
        <v>110</v>
      </c>
      <c r="O909" s="84" t="s">
        <v>214</v>
      </c>
      <c r="P909" s="71">
        <f>IF('Sample list'!$D909="","",'Sample list'!$H909)</f>
        <v>50</v>
      </c>
      <c r="Q909" s="71">
        <f>IF('Sample list'!$D909="","",'Sample list'!$G909*'Sample list'!$H909)</f>
        <v>212.5</v>
      </c>
      <c r="R909" s="82" t="s">
        <v>1465</v>
      </c>
      <c r="S909" s="82" t="str">
        <f>IF('Sample list'!$D909="","",CONCATENATE('Sample information'!$B$16,"_",'Sample list'!$R909,"_org_",'Sample list'!$M909))</f>
        <v>YB-4209_PL10_org_</v>
      </c>
      <c r="T909" s="72" t="str">
        <f>IF('Sample list'!$M909="","",(CONCATENATE(20,LEFT('Sample list'!$M909,2),"-",(MID('Sample list'!$M909,3,2)),"-",(RIGHT('Sample list'!$M909,2)))))</f>
        <v/>
      </c>
      <c r="U909" s="72" t="str">
        <f>IF('Sample list'!$D909="","",IF('Sample information'!$B$22="","RML",'Sample information'!$B$22))</f>
        <v>NEBNext Ultra II Library Prep</v>
      </c>
      <c r="V909" s="72" t="s">
        <v>112</v>
      </c>
      <c r="W909" s="73"/>
      <c r="X909" s="73"/>
      <c r="Y909" s="72"/>
      <c r="Z909" s="72"/>
      <c r="AA909" s="94"/>
      <c r="AB909" s="72"/>
      <c r="AC909" s="86"/>
      <c r="AD909" s="72"/>
      <c r="AE909" s="72"/>
      <c r="AF909" s="73"/>
      <c r="AG909" s="16"/>
      <c r="AH909" s="16"/>
      <c r="AI909" s="16"/>
      <c r="AJ909" s="16"/>
      <c r="AK909" s="16"/>
      <c r="AL909" s="16"/>
      <c r="AM909" s="16"/>
      <c r="AN909" s="16"/>
      <c r="AO909" s="16"/>
      <c r="AP909" s="16"/>
      <c r="AQ909" s="16"/>
      <c r="AR909" s="16"/>
      <c r="AS909" s="16"/>
      <c r="AT909" s="16"/>
      <c r="AU909" s="16"/>
      <c r="AV909" s="16"/>
      <c r="AW909" s="16"/>
      <c r="AX909" s="16"/>
      <c r="AY909" s="16"/>
      <c r="AZ909" s="16"/>
    </row>
    <row r="910" ht="15.75" customHeight="1">
      <c r="A910" s="90" t="str">
        <f>IF('Sample list'!$D910="","",CONCATENATE('Sample information'!B$16," #1"," ",'Sample list'!$M910))</f>
        <v>YB-4209 #1 </v>
      </c>
      <c r="B910" s="90" t="str">
        <f>IF('Sample list'!$D910="","",CONCATENATE('Sample information'!B$16,"-",'Sample list'!$D910))</f>
        <v>YB-4209-BGSNL2221-24</v>
      </c>
      <c r="C910" s="91" t="s">
        <v>1366</v>
      </c>
      <c r="D910" s="91" t="s">
        <v>1500</v>
      </c>
      <c r="E910" s="91" t="s">
        <v>118</v>
      </c>
      <c r="F910" s="82" t="s">
        <v>108</v>
      </c>
      <c r="G910" s="91">
        <v>4.25</v>
      </c>
      <c r="H910" s="91">
        <v>50.0</v>
      </c>
      <c r="I910" s="82"/>
      <c r="J910" s="82"/>
      <c r="K910" s="91" t="s">
        <v>470</v>
      </c>
      <c r="L910" s="90" t="str">
        <f t="array" ref="L910">IF('Sample list'!$I910="",CONCATENATE("Custom (",'Sample list'!$K910,")"),IF('Sample list'!$I910="No index","Custom (None)",INDEX(Index!$C$3:$V$230,MATCH('Sample list'!$J910,Index!$B$3:$B$230,0),MATCH('Sample list'!$I910,Index!$C$2:$V$2,0))))</f>
        <v>Custom (AACCGGCTAT-TCTTATCCGG)</v>
      </c>
      <c r="M910" s="84"/>
      <c r="N910" s="73" t="s">
        <v>110</v>
      </c>
      <c r="O910" s="84" t="s">
        <v>217</v>
      </c>
      <c r="P910" s="71">
        <f>IF('Sample list'!$D910="","",'Sample list'!$H910)</f>
        <v>50</v>
      </c>
      <c r="Q910" s="71">
        <f>IF('Sample list'!$D910="","",'Sample list'!$G910*'Sample list'!$H910)</f>
        <v>212.5</v>
      </c>
      <c r="R910" s="82" t="s">
        <v>1465</v>
      </c>
      <c r="S910" s="82" t="str">
        <f>IF('Sample list'!$D910="","",CONCATENATE('Sample information'!$B$16,"_",'Sample list'!$R910,"_org_",'Sample list'!$M910))</f>
        <v>YB-4209_PL10_org_</v>
      </c>
      <c r="T910" s="72" t="str">
        <f>IF('Sample list'!$M910="","",(CONCATENATE(20,LEFT('Sample list'!$M910,2),"-",(MID('Sample list'!$M910,3,2)),"-",(RIGHT('Sample list'!$M910,2)))))</f>
        <v/>
      </c>
      <c r="U910" s="72" t="str">
        <f>IF('Sample list'!$D910="","",IF('Sample information'!$B$22="","RML",'Sample information'!$B$22))</f>
        <v>NEBNext Ultra II Library Prep</v>
      </c>
      <c r="V910" s="72" t="s">
        <v>112</v>
      </c>
      <c r="W910" s="73"/>
      <c r="X910" s="73"/>
      <c r="Y910" s="72"/>
      <c r="Z910" s="72"/>
      <c r="AA910" s="94"/>
      <c r="AB910" s="72"/>
      <c r="AC910" s="86"/>
      <c r="AD910" s="72"/>
      <c r="AE910" s="72"/>
      <c r="AF910" s="73"/>
      <c r="AG910" s="16"/>
      <c r="AH910" s="16"/>
      <c r="AI910" s="16"/>
      <c r="AJ910" s="16"/>
      <c r="AK910" s="16"/>
      <c r="AL910" s="16"/>
      <c r="AM910" s="16"/>
      <c r="AN910" s="16"/>
      <c r="AO910" s="16"/>
      <c r="AP910" s="16"/>
      <c r="AQ910" s="16"/>
      <c r="AR910" s="16"/>
      <c r="AS910" s="16"/>
      <c r="AT910" s="16"/>
      <c r="AU910" s="16"/>
      <c r="AV910" s="16"/>
      <c r="AW910" s="16"/>
      <c r="AX910" s="16"/>
      <c r="AY910" s="16"/>
      <c r="AZ910" s="16"/>
    </row>
    <row r="911" ht="15.75" customHeight="1">
      <c r="A911" s="90" t="str">
        <f>IF('Sample list'!$D911="","",CONCATENATE('Sample information'!B$16," #1"," ",'Sample list'!$M911))</f>
        <v>YB-4209 #1 </v>
      </c>
      <c r="B911" s="90" t="str">
        <f>IF('Sample list'!$D911="","",CONCATENATE('Sample information'!B$16,"-",'Sample list'!$D911))</f>
        <v>YB-4209-BGSNL2222-24</v>
      </c>
      <c r="C911" s="91" t="s">
        <v>1366</v>
      </c>
      <c r="D911" s="91" t="s">
        <v>1501</v>
      </c>
      <c r="E911" s="91" t="s">
        <v>118</v>
      </c>
      <c r="F911" s="82" t="s">
        <v>108</v>
      </c>
      <c r="G911" s="91">
        <v>4.25</v>
      </c>
      <c r="H911" s="91">
        <v>50.0</v>
      </c>
      <c r="I911" s="82"/>
      <c r="J911" s="82"/>
      <c r="K911" s="91" t="s">
        <v>472</v>
      </c>
      <c r="L911" s="90" t="str">
        <f t="array" ref="L911">IF('Sample list'!$I911="",CONCATENATE("Custom (",'Sample list'!$K911,")"),IF('Sample list'!$I911="No index","Custom (None)",INDEX(Index!$C$3:$V$230,MATCH('Sample list'!$J911,Index!$B$3:$B$230,0),MATCH('Sample list'!$I911,Index!$C$2:$V$2,0))))</f>
        <v>Custom (TGATGAGAAC-CCTCCATTCT)</v>
      </c>
      <c r="M911" s="84"/>
      <c r="N911" s="73" t="s">
        <v>110</v>
      </c>
      <c r="O911" s="84" t="s">
        <v>220</v>
      </c>
      <c r="P911" s="71">
        <f>IF('Sample list'!$D911="","",'Sample list'!$H911)</f>
        <v>50</v>
      </c>
      <c r="Q911" s="71">
        <f>IF('Sample list'!$D911="","",'Sample list'!$G911*'Sample list'!$H911)</f>
        <v>212.5</v>
      </c>
      <c r="R911" s="82" t="s">
        <v>1465</v>
      </c>
      <c r="S911" s="82" t="str">
        <f>IF('Sample list'!$D911="","",CONCATENATE('Sample information'!$B$16,"_",'Sample list'!$R911,"_org_",'Sample list'!$M911))</f>
        <v>YB-4209_PL10_org_</v>
      </c>
      <c r="T911" s="72" t="str">
        <f>IF('Sample list'!$M911="","",(CONCATENATE(20,LEFT('Sample list'!$M911,2),"-",(MID('Sample list'!$M911,3,2)),"-",(RIGHT('Sample list'!$M911,2)))))</f>
        <v/>
      </c>
      <c r="U911" s="72" t="str">
        <f>IF('Sample list'!$D911="","",IF('Sample information'!$B$22="","RML",'Sample information'!$B$22))</f>
        <v>NEBNext Ultra II Library Prep</v>
      </c>
      <c r="V911" s="72" t="s">
        <v>112</v>
      </c>
      <c r="W911" s="73"/>
      <c r="X911" s="73"/>
      <c r="Y911" s="72"/>
      <c r="Z911" s="72"/>
      <c r="AA911" s="94"/>
      <c r="AB911" s="72"/>
      <c r="AC911" s="86"/>
      <c r="AD911" s="72"/>
      <c r="AE911" s="72"/>
      <c r="AF911" s="73"/>
      <c r="AG911" s="16"/>
      <c r="AH911" s="16"/>
      <c r="AI911" s="16"/>
      <c r="AJ911" s="16"/>
      <c r="AK911" s="16"/>
      <c r="AL911" s="16"/>
      <c r="AM911" s="16"/>
      <c r="AN911" s="16"/>
      <c r="AO911" s="16"/>
      <c r="AP911" s="16"/>
      <c r="AQ911" s="16"/>
      <c r="AR911" s="16"/>
      <c r="AS911" s="16"/>
      <c r="AT911" s="16"/>
      <c r="AU911" s="16"/>
      <c r="AV911" s="16"/>
      <c r="AW911" s="16"/>
      <c r="AX911" s="16"/>
      <c r="AY911" s="16"/>
      <c r="AZ911" s="16"/>
    </row>
    <row r="912" ht="15.75" customHeight="1">
      <c r="A912" s="90" t="str">
        <f>IF('Sample list'!$D912="","",CONCATENATE('Sample information'!B$16," #1"," ",'Sample list'!$M912))</f>
        <v>YB-4209 #1 </v>
      </c>
      <c r="B912" s="90" t="str">
        <f>IF('Sample list'!$D912="","",CONCATENATE('Sample information'!B$16,"-",'Sample list'!$D912))</f>
        <v>YB-4209-BGSNL2223-24</v>
      </c>
      <c r="C912" s="91" t="s">
        <v>1366</v>
      </c>
      <c r="D912" s="91" t="s">
        <v>1502</v>
      </c>
      <c r="E912" s="91" t="s">
        <v>118</v>
      </c>
      <c r="F912" s="82" t="s">
        <v>108</v>
      </c>
      <c r="G912" s="91">
        <v>4.25</v>
      </c>
      <c r="H912" s="91">
        <v>50.0</v>
      </c>
      <c r="I912" s="82"/>
      <c r="J912" s="82"/>
      <c r="K912" s="91" t="s">
        <v>474</v>
      </c>
      <c r="L912" s="90" t="str">
        <f t="array" ref="L912">IF('Sample list'!$I912="",CONCATENATE("Custom (",'Sample list'!$K912,")"),IF('Sample list'!$I912="No index","Custom (None)",INDEX(Index!$C$3:$V$230,MATCH('Sample list'!$J912,Index!$B$3:$B$230,0),MATCH('Sample list'!$I912,Index!$C$2:$V$2,0))))</f>
        <v>Custom (ACACGCATTG-ATGTTCGCGC)</v>
      </c>
      <c r="M912" s="84"/>
      <c r="N912" s="73" t="s">
        <v>110</v>
      </c>
      <c r="O912" s="84" t="s">
        <v>223</v>
      </c>
      <c r="P912" s="71">
        <f>IF('Sample list'!$D912="","",'Sample list'!$H912)</f>
        <v>50</v>
      </c>
      <c r="Q912" s="71">
        <f>IF('Sample list'!$D912="","",'Sample list'!$G912*'Sample list'!$H912)</f>
        <v>212.5</v>
      </c>
      <c r="R912" s="82" t="s">
        <v>1465</v>
      </c>
      <c r="S912" s="82" t="str">
        <f>IF('Sample list'!$D912="","",CONCATENATE('Sample information'!$B$16,"_",'Sample list'!$R912,"_org_",'Sample list'!$M912))</f>
        <v>YB-4209_PL10_org_</v>
      </c>
      <c r="T912" s="72" t="str">
        <f>IF('Sample list'!$M912="","",(CONCATENATE(20,LEFT('Sample list'!$M912,2),"-",(MID('Sample list'!$M912,3,2)),"-",(RIGHT('Sample list'!$M912,2)))))</f>
        <v/>
      </c>
      <c r="U912" s="72" t="str">
        <f>IF('Sample list'!$D912="","",IF('Sample information'!$B$22="","RML",'Sample information'!$B$22))</f>
        <v>NEBNext Ultra II Library Prep</v>
      </c>
      <c r="V912" s="72" t="s">
        <v>112</v>
      </c>
      <c r="W912" s="73"/>
      <c r="X912" s="73"/>
      <c r="Y912" s="72"/>
      <c r="Z912" s="72"/>
      <c r="AA912" s="94"/>
      <c r="AB912" s="72"/>
      <c r="AC912" s="86"/>
      <c r="AD912" s="72"/>
      <c r="AE912" s="72"/>
      <c r="AF912" s="73"/>
      <c r="AG912" s="16"/>
      <c r="AH912" s="16"/>
      <c r="AI912" s="16"/>
      <c r="AJ912" s="16"/>
      <c r="AK912" s="16"/>
      <c r="AL912" s="16"/>
      <c r="AM912" s="16"/>
      <c r="AN912" s="16"/>
      <c r="AO912" s="16"/>
      <c r="AP912" s="16"/>
      <c r="AQ912" s="16"/>
      <c r="AR912" s="16"/>
      <c r="AS912" s="16"/>
      <c r="AT912" s="16"/>
      <c r="AU912" s="16"/>
      <c r="AV912" s="16"/>
      <c r="AW912" s="16"/>
      <c r="AX912" s="16"/>
      <c r="AY912" s="16"/>
      <c r="AZ912" s="16"/>
    </row>
    <row r="913" ht="15.75" customHeight="1">
      <c r="A913" s="90" t="str">
        <f>IF('Sample list'!$D913="","",CONCATENATE('Sample information'!B$16," #1"," ",'Sample list'!$M913))</f>
        <v>YB-4209 #1 </v>
      </c>
      <c r="B913" s="90" t="str">
        <f>IF('Sample list'!$D913="","",CONCATENATE('Sample information'!B$16,"-",'Sample list'!$D913))</f>
        <v>YB-4209-BGSNL2224-24</v>
      </c>
      <c r="C913" s="91" t="s">
        <v>1366</v>
      </c>
      <c r="D913" s="91" t="s">
        <v>1503</v>
      </c>
      <c r="E913" s="91" t="s">
        <v>118</v>
      </c>
      <c r="F913" s="82" t="s">
        <v>108</v>
      </c>
      <c r="G913" s="91">
        <v>4.25</v>
      </c>
      <c r="H913" s="91">
        <v>50.0</v>
      </c>
      <c r="I913" s="82"/>
      <c r="J913" s="82"/>
      <c r="K913" s="91" t="s">
        <v>476</v>
      </c>
      <c r="L913" s="90" t="str">
        <f t="array" ref="L913">IF('Sample list'!$I913="",CONCATENATE("Custom (",'Sample list'!$K913,")"),IF('Sample list'!$I913="No index","Custom (None)",INDEX(Index!$C$3:$V$230,MATCH('Sample list'!$J913,Index!$B$3:$B$230,0),MATCH('Sample list'!$I913,Index!$C$2:$V$2,0))))</f>
        <v>Custom (TGTACACTCA-ATTCGCCGGT)</v>
      </c>
      <c r="M913" s="84"/>
      <c r="N913" s="73" t="s">
        <v>110</v>
      </c>
      <c r="O913" s="84" t="s">
        <v>226</v>
      </c>
      <c r="P913" s="71">
        <f>IF('Sample list'!$D913="","",'Sample list'!$H913)</f>
        <v>50</v>
      </c>
      <c r="Q913" s="71">
        <f>IF('Sample list'!$D913="","",'Sample list'!$G913*'Sample list'!$H913)</f>
        <v>212.5</v>
      </c>
      <c r="R913" s="82" t="s">
        <v>1465</v>
      </c>
      <c r="S913" s="82" t="str">
        <f>IF('Sample list'!$D913="","",CONCATENATE('Sample information'!$B$16,"_",'Sample list'!$R913,"_org_",'Sample list'!$M913))</f>
        <v>YB-4209_PL10_org_</v>
      </c>
      <c r="T913" s="72" t="str">
        <f>IF('Sample list'!$M913="","",(CONCATENATE(20,LEFT('Sample list'!$M913,2),"-",(MID('Sample list'!$M913,3,2)),"-",(RIGHT('Sample list'!$M913,2)))))</f>
        <v/>
      </c>
      <c r="U913" s="72" t="str">
        <f>IF('Sample list'!$D913="","",IF('Sample information'!$B$22="","RML",'Sample information'!$B$22))</f>
        <v>NEBNext Ultra II Library Prep</v>
      </c>
      <c r="V913" s="72" t="s">
        <v>112</v>
      </c>
      <c r="W913" s="73"/>
      <c r="X913" s="73"/>
      <c r="Y913" s="72"/>
      <c r="Z913" s="72"/>
      <c r="AA913" s="94"/>
      <c r="AB913" s="72"/>
      <c r="AC913" s="86"/>
      <c r="AD913" s="72"/>
      <c r="AE913" s="72"/>
      <c r="AF913" s="73"/>
      <c r="AG913" s="16"/>
      <c r="AH913" s="16"/>
      <c r="AI913" s="16"/>
      <c r="AJ913" s="16"/>
      <c r="AK913" s="16"/>
      <c r="AL913" s="16"/>
      <c r="AM913" s="16"/>
      <c r="AN913" s="16"/>
      <c r="AO913" s="16"/>
      <c r="AP913" s="16"/>
      <c r="AQ913" s="16"/>
      <c r="AR913" s="16"/>
      <c r="AS913" s="16"/>
      <c r="AT913" s="16"/>
      <c r="AU913" s="16"/>
      <c r="AV913" s="16"/>
      <c r="AW913" s="16"/>
      <c r="AX913" s="16"/>
      <c r="AY913" s="16"/>
      <c r="AZ913" s="16"/>
    </row>
    <row r="914" ht="15.75" customHeight="1">
      <c r="A914" s="90" t="str">
        <f>IF('Sample list'!$D914="","",CONCATENATE('Sample information'!B$16," #1"," ",'Sample list'!$M914))</f>
        <v>YB-4209 #1 </v>
      </c>
      <c r="B914" s="90" t="str">
        <f>IF('Sample list'!$D914="","",CONCATENATE('Sample information'!B$16,"-",'Sample list'!$D914))</f>
        <v>YB-4209-BGSNL2225-24</v>
      </c>
      <c r="C914" s="91" t="s">
        <v>1366</v>
      </c>
      <c r="D914" s="91" t="s">
        <v>1504</v>
      </c>
      <c r="E914" s="91" t="s">
        <v>118</v>
      </c>
      <c r="F914" s="82" t="s">
        <v>108</v>
      </c>
      <c r="G914" s="91">
        <v>4.25</v>
      </c>
      <c r="H914" s="91">
        <v>50.0</v>
      </c>
      <c r="I914" s="82"/>
      <c r="J914" s="82"/>
      <c r="K914" s="91" t="s">
        <v>478</v>
      </c>
      <c r="L914" s="90" t="str">
        <f t="array" ref="L914">IF('Sample list'!$I914="",CONCATENATE("Custom (",'Sample list'!$K914,")"),IF('Sample list'!$I914="No index","Custom (None)",INDEX(Index!$C$3:$V$230,MATCH('Sample list'!$J914,Index!$B$3:$B$230,0),MATCH('Sample list'!$I914,Index!$C$2:$V$2,0))))</f>
        <v>Custom (CTTGGAAGCA-CAGATGTTAC)</v>
      </c>
      <c r="M914" s="84"/>
      <c r="N914" s="73" t="s">
        <v>110</v>
      </c>
      <c r="O914" s="84" t="s">
        <v>229</v>
      </c>
      <c r="P914" s="71">
        <f>IF('Sample list'!$D914="","",'Sample list'!$H914)</f>
        <v>50</v>
      </c>
      <c r="Q914" s="71">
        <f>IF('Sample list'!$D914="","",'Sample list'!$G914*'Sample list'!$H914)</f>
        <v>212.5</v>
      </c>
      <c r="R914" s="82" t="s">
        <v>1465</v>
      </c>
      <c r="S914" s="82" t="str">
        <f>IF('Sample list'!$D914="","",CONCATENATE('Sample information'!$B$16,"_",'Sample list'!$R914,"_org_",'Sample list'!$M914))</f>
        <v>YB-4209_PL10_org_</v>
      </c>
      <c r="T914" s="72" t="str">
        <f>IF('Sample list'!$M914="","",(CONCATENATE(20,LEFT('Sample list'!$M914,2),"-",(MID('Sample list'!$M914,3,2)),"-",(RIGHT('Sample list'!$M914,2)))))</f>
        <v/>
      </c>
      <c r="U914" s="72" t="str">
        <f>IF('Sample list'!$D914="","",IF('Sample information'!$B$22="","RML",'Sample information'!$B$22))</f>
        <v>NEBNext Ultra II Library Prep</v>
      </c>
      <c r="V914" s="72" t="s">
        <v>112</v>
      </c>
      <c r="W914" s="73"/>
      <c r="X914" s="73"/>
      <c r="Y914" s="72"/>
      <c r="Z914" s="72"/>
      <c r="AA914" s="94"/>
      <c r="AB914" s="72"/>
      <c r="AC914" s="86"/>
      <c r="AD914" s="72"/>
      <c r="AE914" s="72"/>
      <c r="AF914" s="73"/>
      <c r="AG914" s="16"/>
      <c r="AH914" s="16"/>
      <c r="AI914" s="16"/>
      <c r="AJ914" s="16"/>
      <c r="AK914" s="16"/>
      <c r="AL914" s="16"/>
      <c r="AM914" s="16"/>
      <c r="AN914" s="16"/>
      <c r="AO914" s="16"/>
      <c r="AP914" s="16"/>
      <c r="AQ914" s="16"/>
      <c r="AR914" s="16"/>
      <c r="AS914" s="16"/>
      <c r="AT914" s="16"/>
      <c r="AU914" s="16"/>
      <c r="AV914" s="16"/>
      <c r="AW914" s="16"/>
      <c r="AX914" s="16"/>
      <c r="AY914" s="16"/>
      <c r="AZ914" s="16"/>
    </row>
    <row r="915" ht="15.75" customHeight="1">
      <c r="A915" s="90" t="str">
        <f>IF('Sample list'!$D915="","",CONCATENATE('Sample information'!B$16," #1"," ",'Sample list'!$M915))</f>
        <v>YB-4209 #1 </v>
      </c>
      <c r="B915" s="90" t="str">
        <f>IF('Sample list'!$D915="","",CONCATENATE('Sample information'!B$16,"-",'Sample list'!$D915))</f>
        <v>YB-4209-BGSNL2226-24</v>
      </c>
      <c r="C915" s="91" t="s">
        <v>1366</v>
      </c>
      <c r="D915" s="91" t="s">
        <v>1505</v>
      </c>
      <c r="E915" s="91" t="s">
        <v>118</v>
      </c>
      <c r="F915" s="82" t="s">
        <v>108</v>
      </c>
      <c r="G915" s="91">
        <v>4.25</v>
      </c>
      <c r="H915" s="91">
        <v>50.0</v>
      </c>
      <c r="I915" s="82"/>
      <c r="J915" s="82"/>
      <c r="K915" s="91" t="s">
        <v>480</v>
      </c>
      <c r="L915" s="90" t="str">
        <f t="array" ref="L915">IF('Sample list'!$I915="",CONCATENATE("Custom (",'Sample list'!$K915,")"),IF('Sample list'!$I915="No index","Custom (None)",INDEX(Index!$C$3:$V$230,MATCH('Sample list'!$J915,Index!$B$3:$B$230,0),MATCH('Sample list'!$I915,Index!$C$2:$V$2,0))))</f>
        <v>Custom (GCAGAGTAGG-TGCAATTGGC)</v>
      </c>
      <c r="M915" s="84"/>
      <c r="N915" s="73" t="s">
        <v>110</v>
      </c>
      <c r="O915" s="84" t="s">
        <v>232</v>
      </c>
      <c r="P915" s="71">
        <f>IF('Sample list'!$D915="","",'Sample list'!$H915)</f>
        <v>50</v>
      </c>
      <c r="Q915" s="71">
        <f>IF('Sample list'!$D915="","",'Sample list'!$G915*'Sample list'!$H915)</f>
        <v>212.5</v>
      </c>
      <c r="R915" s="82" t="s">
        <v>1465</v>
      </c>
      <c r="S915" s="82" t="str">
        <f>IF('Sample list'!$D915="","",CONCATENATE('Sample information'!$B$16,"_",'Sample list'!$R915,"_org_",'Sample list'!$M915))</f>
        <v>YB-4209_PL10_org_</v>
      </c>
      <c r="T915" s="72" t="str">
        <f>IF('Sample list'!$M915="","",(CONCATENATE(20,LEFT('Sample list'!$M915,2),"-",(MID('Sample list'!$M915,3,2)),"-",(RIGHT('Sample list'!$M915,2)))))</f>
        <v/>
      </c>
      <c r="U915" s="72" t="str">
        <f>IF('Sample list'!$D915="","",IF('Sample information'!$B$22="","RML",'Sample information'!$B$22))</f>
        <v>NEBNext Ultra II Library Prep</v>
      </c>
      <c r="V915" s="72" t="s">
        <v>112</v>
      </c>
      <c r="W915" s="73"/>
      <c r="X915" s="73"/>
      <c r="Y915" s="72"/>
      <c r="Z915" s="72"/>
      <c r="AA915" s="94"/>
      <c r="AB915" s="72"/>
      <c r="AC915" s="86"/>
      <c r="AD915" s="72"/>
      <c r="AE915" s="72"/>
      <c r="AF915" s="73"/>
      <c r="AG915" s="16"/>
      <c r="AH915" s="16"/>
      <c r="AI915" s="16"/>
      <c r="AJ915" s="16"/>
      <c r="AK915" s="16"/>
      <c r="AL915" s="16"/>
      <c r="AM915" s="16"/>
      <c r="AN915" s="16"/>
      <c r="AO915" s="16"/>
      <c r="AP915" s="16"/>
      <c r="AQ915" s="16"/>
      <c r="AR915" s="16"/>
      <c r="AS915" s="16"/>
      <c r="AT915" s="16"/>
      <c r="AU915" s="16"/>
      <c r="AV915" s="16"/>
      <c r="AW915" s="16"/>
      <c r="AX915" s="16"/>
      <c r="AY915" s="16"/>
      <c r="AZ915" s="16"/>
    </row>
    <row r="916" ht="15.75" customHeight="1">
      <c r="A916" s="90" t="str">
        <f>IF('Sample list'!$D916="","",CONCATENATE('Sample information'!B$16," #1"," ",'Sample list'!$M916))</f>
        <v>YB-4209 #1 </v>
      </c>
      <c r="B916" s="90" t="str">
        <f>IF('Sample list'!$D916="","",CONCATENATE('Sample information'!B$16,"-",'Sample list'!$D916))</f>
        <v>YB-4209-BGSNL2227-24</v>
      </c>
      <c r="C916" s="91" t="s">
        <v>1366</v>
      </c>
      <c r="D916" s="91" t="s">
        <v>1506</v>
      </c>
      <c r="E916" s="91" t="s">
        <v>118</v>
      </c>
      <c r="F916" s="82" t="s">
        <v>108</v>
      </c>
      <c r="G916" s="91">
        <v>4.25</v>
      </c>
      <c r="H916" s="91">
        <v>50.0</v>
      </c>
      <c r="I916" s="82"/>
      <c r="J916" s="82"/>
      <c r="K916" s="91" t="s">
        <v>482</v>
      </c>
      <c r="L916" s="90" t="str">
        <f t="array" ref="L916">IF('Sample list'!$I916="",CONCATENATE("Custom (",'Sample list'!$K916,")"),IF('Sample list'!$I916="No index","Custom (None)",INDEX(Index!$C$3:$V$230,MATCH('Sample list'!$J916,Index!$B$3:$B$230,0),MATCH('Sample list'!$I916,Index!$C$2:$V$2,0))))</f>
        <v>Custom (CTCTCAGCGA-AATGCTCTAG)</v>
      </c>
      <c r="M916" s="84"/>
      <c r="N916" s="73" t="s">
        <v>110</v>
      </c>
      <c r="O916" s="84" t="s">
        <v>235</v>
      </c>
      <c r="P916" s="71">
        <f>IF('Sample list'!$D916="","",'Sample list'!$H916)</f>
        <v>50</v>
      </c>
      <c r="Q916" s="71">
        <f>IF('Sample list'!$D916="","",'Sample list'!$G916*'Sample list'!$H916)</f>
        <v>212.5</v>
      </c>
      <c r="R916" s="82" t="s">
        <v>1465</v>
      </c>
      <c r="S916" s="82" t="str">
        <f>IF('Sample list'!$D916="","",CONCATENATE('Sample information'!$B$16,"_",'Sample list'!$R916,"_org_",'Sample list'!$M916))</f>
        <v>YB-4209_PL10_org_</v>
      </c>
      <c r="T916" s="72" t="str">
        <f>IF('Sample list'!$M916="","",(CONCATENATE(20,LEFT('Sample list'!$M916,2),"-",(MID('Sample list'!$M916,3,2)),"-",(RIGHT('Sample list'!$M916,2)))))</f>
        <v/>
      </c>
      <c r="U916" s="72" t="str">
        <f>IF('Sample list'!$D916="","",IF('Sample information'!$B$22="","RML",'Sample information'!$B$22))</f>
        <v>NEBNext Ultra II Library Prep</v>
      </c>
      <c r="V916" s="72" t="s">
        <v>112</v>
      </c>
      <c r="W916" s="73"/>
      <c r="X916" s="73"/>
      <c r="Y916" s="72"/>
      <c r="Z916" s="72"/>
      <c r="AA916" s="94"/>
      <c r="AB916" s="72"/>
      <c r="AC916" s="86"/>
      <c r="AD916" s="72"/>
      <c r="AE916" s="72"/>
      <c r="AF916" s="73"/>
      <c r="AG916" s="16"/>
      <c r="AH916" s="16"/>
      <c r="AI916" s="16"/>
      <c r="AJ916" s="16"/>
      <c r="AK916" s="16"/>
      <c r="AL916" s="16"/>
      <c r="AM916" s="16"/>
      <c r="AN916" s="16"/>
      <c r="AO916" s="16"/>
      <c r="AP916" s="16"/>
      <c r="AQ916" s="16"/>
      <c r="AR916" s="16"/>
      <c r="AS916" s="16"/>
      <c r="AT916" s="16"/>
      <c r="AU916" s="16"/>
      <c r="AV916" s="16"/>
      <c r="AW916" s="16"/>
      <c r="AX916" s="16"/>
      <c r="AY916" s="16"/>
      <c r="AZ916" s="16"/>
    </row>
    <row r="917" ht="15.75" customHeight="1">
      <c r="A917" s="90" t="str">
        <f>IF('Sample list'!$D917="","",CONCATENATE('Sample information'!B$16," #1"," ",'Sample list'!$M917))</f>
        <v>YB-4209 #1 </v>
      </c>
      <c r="B917" s="90" t="str">
        <f>IF('Sample list'!$D917="","",CONCATENATE('Sample information'!B$16,"-",'Sample list'!$D917))</f>
        <v>YB-4209-BGSNL2228-24</v>
      </c>
      <c r="C917" s="91" t="s">
        <v>1366</v>
      </c>
      <c r="D917" s="91" t="s">
        <v>1507</v>
      </c>
      <c r="E917" s="91" t="s">
        <v>118</v>
      </c>
      <c r="F917" s="82" t="s">
        <v>108</v>
      </c>
      <c r="G917" s="91">
        <v>4.25</v>
      </c>
      <c r="H917" s="91">
        <v>50.0</v>
      </c>
      <c r="I917" s="82"/>
      <c r="J917" s="82"/>
      <c r="K917" s="91" t="s">
        <v>484</v>
      </c>
      <c r="L917" s="90" t="str">
        <f t="array" ref="L917">IF('Sample list'!$I917="",CONCATENATE("Custom (",'Sample list'!$K917,")"),IF('Sample list'!$I917="No index","Custom (None)",INDEX(Index!$C$3:$V$230,MATCH('Sample list'!$J917,Index!$B$3:$B$230,0),MATCH('Sample list'!$I917,Index!$C$2:$V$2,0))))</f>
        <v>Custom (GCAATTAGCG-CCATCGCATT)</v>
      </c>
      <c r="M917" s="84"/>
      <c r="N917" s="73" t="s">
        <v>110</v>
      </c>
      <c r="O917" s="84" t="s">
        <v>238</v>
      </c>
      <c r="P917" s="71">
        <f>IF('Sample list'!$D917="","",'Sample list'!$H917)</f>
        <v>50</v>
      </c>
      <c r="Q917" s="71">
        <f>IF('Sample list'!$D917="","",'Sample list'!$G917*'Sample list'!$H917)</f>
        <v>212.5</v>
      </c>
      <c r="R917" s="82" t="s">
        <v>1465</v>
      </c>
      <c r="S917" s="82" t="str">
        <f>IF('Sample list'!$D917="","",CONCATENATE('Sample information'!$B$16,"_",'Sample list'!$R917,"_org_",'Sample list'!$M917))</f>
        <v>YB-4209_PL10_org_</v>
      </c>
      <c r="T917" s="72" t="str">
        <f>IF('Sample list'!$M917="","",(CONCATENATE(20,LEFT('Sample list'!$M917,2),"-",(MID('Sample list'!$M917,3,2)),"-",(RIGHT('Sample list'!$M917,2)))))</f>
        <v/>
      </c>
      <c r="U917" s="72" t="str">
        <f>IF('Sample list'!$D917="","",IF('Sample information'!$B$22="","RML",'Sample information'!$B$22))</f>
        <v>NEBNext Ultra II Library Prep</v>
      </c>
      <c r="V917" s="72" t="s">
        <v>112</v>
      </c>
      <c r="W917" s="73"/>
      <c r="X917" s="73"/>
      <c r="Y917" s="72"/>
      <c r="Z917" s="72"/>
      <c r="AA917" s="94"/>
      <c r="AB917" s="72"/>
      <c r="AC917" s="86"/>
      <c r="AD917" s="72"/>
      <c r="AE917" s="72"/>
      <c r="AF917" s="73"/>
      <c r="AG917" s="16"/>
      <c r="AH917" s="16"/>
      <c r="AI917" s="16"/>
      <c r="AJ917" s="16"/>
      <c r="AK917" s="16"/>
      <c r="AL917" s="16"/>
      <c r="AM917" s="16"/>
      <c r="AN917" s="16"/>
      <c r="AO917" s="16"/>
      <c r="AP917" s="16"/>
      <c r="AQ917" s="16"/>
      <c r="AR917" s="16"/>
      <c r="AS917" s="16"/>
      <c r="AT917" s="16"/>
      <c r="AU917" s="16"/>
      <c r="AV917" s="16"/>
      <c r="AW917" s="16"/>
      <c r="AX917" s="16"/>
      <c r="AY917" s="16"/>
      <c r="AZ917" s="16"/>
    </row>
    <row r="918" ht="15.75" customHeight="1">
      <c r="A918" s="90" t="str">
        <f>IF('Sample list'!$D918="","",CONCATENATE('Sample information'!B$16," #1"," ",'Sample list'!$M918))</f>
        <v>YB-4209 #1 </v>
      </c>
      <c r="B918" s="90" t="str">
        <f>IF('Sample list'!$D918="","",CONCATENATE('Sample information'!B$16,"-",'Sample list'!$D918))</f>
        <v>YB-4209-BGSNL2229-24</v>
      </c>
      <c r="C918" s="91" t="s">
        <v>1366</v>
      </c>
      <c r="D918" s="91" t="s">
        <v>1508</v>
      </c>
      <c r="E918" s="91" t="s">
        <v>118</v>
      </c>
      <c r="F918" s="82" t="s">
        <v>108</v>
      </c>
      <c r="G918" s="91">
        <v>4.25</v>
      </c>
      <c r="H918" s="91">
        <v>50.0</v>
      </c>
      <c r="I918" s="82"/>
      <c r="J918" s="82"/>
      <c r="K918" s="91" t="s">
        <v>486</v>
      </c>
      <c r="L918" s="90" t="str">
        <f t="array" ref="L918">IF('Sample list'!$I918="",CONCATENATE("Custom (",'Sample list'!$K918,")"),IF('Sample list'!$I918="No index","Custom (None)",INDEX(Index!$C$3:$V$230,MATCH('Sample list'!$J918,Index!$B$3:$B$230,0),MATCH('Sample list'!$I918,Index!$C$2:$V$2,0))))</f>
        <v>Custom (TGACAGCTGA-ACAGCTCCTG)</v>
      </c>
      <c r="M918" s="84"/>
      <c r="N918" s="73" t="s">
        <v>110</v>
      </c>
      <c r="O918" s="84" t="s">
        <v>241</v>
      </c>
      <c r="P918" s="71">
        <f>IF('Sample list'!$D918="","",'Sample list'!$H918)</f>
        <v>50</v>
      </c>
      <c r="Q918" s="71">
        <f>IF('Sample list'!$D918="","",'Sample list'!$G918*'Sample list'!$H918)</f>
        <v>212.5</v>
      </c>
      <c r="R918" s="82" t="s">
        <v>1465</v>
      </c>
      <c r="S918" s="82" t="str">
        <f>IF('Sample list'!$D918="","",CONCATENATE('Sample information'!$B$16,"_",'Sample list'!$R918,"_org_",'Sample list'!$M918))</f>
        <v>YB-4209_PL10_org_</v>
      </c>
      <c r="T918" s="72" t="str">
        <f>IF('Sample list'!$M918="","",(CONCATENATE(20,LEFT('Sample list'!$M918,2),"-",(MID('Sample list'!$M918,3,2)),"-",(RIGHT('Sample list'!$M918,2)))))</f>
        <v/>
      </c>
      <c r="U918" s="72" t="str">
        <f>IF('Sample list'!$D918="","",IF('Sample information'!$B$22="","RML",'Sample information'!$B$22))</f>
        <v>NEBNext Ultra II Library Prep</v>
      </c>
      <c r="V918" s="72" t="s">
        <v>112</v>
      </c>
      <c r="W918" s="73"/>
      <c r="X918" s="73"/>
      <c r="Y918" s="72"/>
      <c r="Z918" s="72"/>
      <c r="AA918" s="94"/>
      <c r="AB918" s="72"/>
      <c r="AC918" s="86"/>
      <c r="AD918" s="72"/>
      <c r="AE918" s="72"/>
      <c r="AF918" s="73"/>
      <c r="AG918" s="16"/>
      <c r="AH918" s="16"/>
      <c r="AI918" s="16"/>
      <c r="AJ918" s="16"/>
      <c r="AK918" s="16"/>
      <c r="AL918" s="16"/>
      <c r="AM918" s="16"/>
      <c r="AN918" s="16"/>
      <c r="AO918" s="16"/>
      <c r="AP918" s="16"/>
      <c r="AQ918" s="16"/>
      <c r="AR918" s="16"/>
      <c r="AS918" s="16"/>
      <c r="AT918" s="16"/>
      <c r="AU918" s="16"/>
      <c r="AV918" s="16"/>
      <c r="AW918" s="16"/>
      <c r="AX918" s="16"/>
      <c r="AY918" s="16"/>
      <c r="AZ918" s="16"/>
    </row>
    <row r="919" ht="15.75" customHeight="1">
      <c r="A919" s="90" t="str">
        <f>IF('Sample list'!$D919="","",CONCATENATE('Sample information'!B$16," #1"," ",'Sample list'!$M919))</f>
        <v>YB-4209 #1 </v>
      </c>
      <c r="B919" s="90" t="str">
        <f>IF('Sample list'!$D919="","",CONCATENATE('Sample information'!B$16,"-",'Sample list'!$D919))</f>
        <v>YB-4209-BGSNL2230-24</v>
      </c>
      <c r="C919" s="91" t="s">
        <v>1366</v>
      </c>
      <c r="D919" s="91" t="s">
        <v>1509</v>
      </c>
      <c r="E919" s="91" t="s">
        <v>118</v>
      </c>
      <c r="F919" s="82" t="s">
        <v>108</v>
      </c>
      <c r="G919" s="91">
        <v>4.25</v>
      </c>
      <c r="H919" s="91">
        <v>50.0</v>
      </c>
      <c r="I919" s="82"/>
      <c r="J919" s="82"/>
      <c r="K919" s="91" t="s">
        <v>488</v>
      </c>
      <c r="L919" s="90" t="str">
        <f t="array" ref="L919">IF('Sample list'!$I919="",CONCATENATE("Custom (",'Sample list'!$K919,")"),IF('Sample list'!$I919="No index","Custom (None)",INDEX(Index!$C$3:$V$230,MATCH('Sample list'!$J919,Index!$B$3:$B$230,0),MATCH('Sample list'!$I919,Index!$C$2:$V$2,0))))</f>
        <v>Custom (TCTGTCGTCT-GAGCTGGAAT)</v>
      </c>
      <c r="M919" s="84"/>
      <c r="N919" s="73" t="s">
        <v>110</v>
      </c>
      <c r="O919" s="84" t="s">
        <v>244</v>
      </c>
      <c r="P919" s="71">
        <f>IF('Sample list'!$D919="","",'Sample list'!$H919)</f>
        <v>50</v>
      </c>
      <c r="Q919" s="71">
        <f>IF('Sample list'!$D919="","",'Sample list'!$G919*'Sample list'!$H919)</f>
        <v>212.5</v>
      </c>
      <c r="R919" s="82" t="s">
        <v>1465</v>
      </c>
      <c r="S919" s="82" t="str">
        <f>IF('Sample list'!$D919="","",CONCATENATE('Sample information'!$B$16,"_",'Sample list'!$R919,"_org_",'Sample list'!$M919))</f>
        <v>YB-4209_PL10_org_</v>
      </c>
      <c r="T919" s="72" t="str">
        <f>IF('Sample list'!$M919="","",(CONCATENATE(20,LEFT('Sample list'!$M919,2),"-",(MID('Sample list'!$M919,3,2)),"-",(RIGHT('Sample list'!$M919,2)))))</f>
        <v/>
      </c>
      <c r="U919" s="72" t="str">
        <f>IF('Sample list'!$D919="","",IF('Sample information'!$B$22="","RML",'Sample information'!$B$22))</f>
        <v>NEBNext Ultra II Library Prep</v>
      </c>
      <c r="V919" s="72" t="s">
        <v>112</v>
      </c>
      <c r="W919" s="73"/>
      <c r="X919" s="73"/>
      <c r="Y919" s="72"/>
      <c r="Z919" s="72"/>
      <c r="AA919" s="94"/>
      <c r="AB919" s="72"/>
      <c r="AC919" s="86"/>
      <c r="AD919" s="72"/>
      <c r="AE919" s="72"/>
      <c r="AF919" s="73"/>
      <c r="AG919" s="16"/>
      <c r="AH919" s="16"/>
      <c r="AI919" s="16"/>
      <c r="AJ919" s="16"/>
      <c r="AK919" s="16"/>
      <c r="AL919" s="16"/>
      <c r="AM919" s="16"/>
      <c r="AN919" s="16"/>
      <c r="AO919" s="16"/>
      <c r="AP919" s="16"/>
      <c r="AQ919" s="16"/>
      <c r="AR919" s="16"/>
      <c r="AS919" s="16"/>
      <c r="AT919" s="16"/>
      <c r="AU919" s="16"/>
      <c r="AV919" s="16"/>
      <c r="AW919" s="16"/>
      <c r="AX919" s="16"/>
      <c r="AY919" s="16"/>
      <c r="AZ919" s="16"/>
    </row>
    <row r="920" ht="15.75" customHeight="1">
      <c r="A920" s="90" t="str">
        <f>IF('Sample list'!$D920="","",CONCATENATE('Sample information'!B$16," #1"," ",'Sample list'!$M920))</f>
        <v>YB-4209 #1 </v>
      </c>
      <c r="B920" s="90" t="str">
        <f>IF('Sample list'!$D920="","",CONCATENATE('Sample information'!B$16,"-",'Sample list'!$D920))</f>
        <v>YB-4209-BGSNL2231-24</v>
      </c>
      <c r="C920" s="91" t="s">
        <v>1366</v>
      </c>
      <c r="D920" s="91" t="s">
        <v>1510</v>
      </c>
      <c r="E920" s="91" t="s">
        <v>118</v>
      </c>
      <c r="F920" s="82" t="s">
        <v>108</v>
      </c>
      <c r="G920" s="91">
        <v>4.25</v>
      </c>
      <c r="H920" s="91">
        <v>50.0</v>
      </c>
      <c r="I920" s="82"/>
      <c r="J920" s="82"/>
      <c r="K920" s="91" t="s">
        <v>490</v>
      </c>
      <c r="L920" s="90" t="str">
        <f t="array" ref="L920">IF('Sample list'!$I920="",CONCATENATE("Custom (",'Sample list'!$K920,")"),IF('Sample list'!$I920="No index","Custom (None)",INDEX(Index!$C$3:$V$230,MATCH('Sample list'!$J920,Index!$B$3:$B$230,0),MATCH('Sample list'!$I920,Index!$C$2:$V$2,0))))</f>
        <v>Custom (TCTGGACCTA-TGCTCATCCG)</v>
      </c>
      <c r="M920" s="84"/>
      <c r="N920" s="73" t="s">
        <v>110</v>
      </c>
      <c r="O920" s="84" t="s">
        <v>247</v>
      </c>
      <c r="P920" s="71">
        <f>IF('Sample list'!$D920="","",'Sample list'!$H920)</f>
        <v>50</v>
      </c>
      <c r="Q920" s="71">
        <f>IF('Sample list'!$D920="","",'Sample list'!$G920*'Sample list'!$H920)</f>
        <v>212.5</v>
      </c>
      <c r="R920" s="82" t="s">
        <v>1465</v>
      </c>
      <c r="S920" s="82" t="str">
        <f>IF('Sample list'!$D920="","",CONCATENATE('Sample information'!$B$16,"_",'Sample list'!$R920,"_org_",'Sample list'!$M920))</f>
        <v>YB-4209_PL10_org_</v>
      </c>
      <c r="T920" s="72" t="str">
        <f>IF('Sample list'!$M920="","",(CONCATENATE(20,LEFT('Sample list'!$M920,2),"-",(MID('Sample list'!$M920,3,2)),"-",(RIGHT('Sample list'!$M920,2)))))</f>
        <v/>
      </c>
      <c r="U920" s="72" t="str">
        <f>IF('Sample list'!$D920="","",IF('Sample information'!$B$22="","RML",'Sample information'!$B$22))</f>
        <v>NEBNext Ultra II Library Prep</v>
      </c>
      <c r="V920" s="72" t="s">
        <v>112</v>
      </c>
      <c r="W920" s="73"/>
      <c r="X920" s="73"/>
      <c r="Y920" s="72"/>
      <c r="Z920" s="72"/>
      <c r="AA920" s="94"/>
      <c r="AB920" s="72"/>
      <c r="AC920" s="86"/>
      <c r="AD920" s="72"/>
      <c r="AE920" s="72"/>
      <c r="AF920" s="73"/>
      <c r="AG920" s="16"/>
      <c r="AH920" s="16"/>
      <c r="AI920" s="16"/>
      <c r="AJ920" s="16"/>
      <c r="AK920" s="16"/>
      <c r="AL920" s="16"/>
      <c r="AM920" s="16"/>
      <c r="AN920" s="16"/>
      <c r="AO920" s="16"/>
      <c r="AP920" s="16"/>
      <c r="AQ920" s="16"/>
      <c r="AR920" s="16"/>
      <c r="AS920" s="16"/>
      <c r="AT920" s="16"/>
      <c r="AU920" s="16"/>
      <c r="AV920" s="16"/>
      <c r="AW920" s="16"/>
      <c r="AX920" s="16"/>
      <c r="AY920" s="16"/>
      <c r="AZ920" s="16"/>
    </row>
    <row r="921" ht="15.75" customHeight="1">
      <c r="A921" s="90" t="str">
        <f>IF('Sample list'!$D921="","",CONCATENATE('Sample information'!B$16," #1"," ",'Sample list'!$M921))</f>
        <v>YB-4209 #1 </v>
      </c>
      <c r="B921" s="90" t="str">
        <f>IF('Sample list'!$D921="","",CONCATENATE('Sample information'!B$16,"-",'Sample list'!$D921))</f>
        <v>YB-4209-BGSNL2232-24</v>
      </c>
      <c r="C921" s="91" t="s">
        <v>1366</v>
      </c>
      <c r="D921" s="91" t="s">
        <v>1511</v>
      </c>
      <c r="E921" s="91" t="s">
        <v>118</v>
      </c>
      <c r="F921" s="82" t="s">
        <v>108</v>
      </c>
      <c r="G921" s="91">
        <v>4.25</v>
      </c>
      <c r="H921" s="91">
        <v>50.0</v>
      </c>
      <c r="I921" s="82"/>
      <c r="J921" s="82"/>
      <c r="K921" s="91" t="s">
        <v>492</v>
      </c>
      <c r="L921" s="90" t="str">
        <f t="array" ref="L921">IF('Sample list'!$I921="",CONCATENATE("Custom (",'Sample list'!$K921,")"),IF('Sample list'!$I921="No index","Custom (None)",INDEX(Index!$C$3:$V$230,MATCH('Sample list'!$J921,Index!$B$3:$B$230,0),MATCH('Sample list'!$I921,Index!$C$2:$V$2,0))))</f>
        <v>Custom (GTTCAGGTTA-TCAATTGACG)</v>
      </c>
      <c r="M921" s="84"/>
      <c r="N921" s="73" t="s">
        <v>110</v>
      </c>
      <c r="O921" s="84" t="s">
        <v>250</v>
      </c>
      <c r="P921" s="71">
        <f>IF('Sample list'!$D921="","",'Sample list'!$H921)</f>
        <v>50</v>
      </c>
      <c r="Q921" s="71">
        <f>IF('Sample list'!$D921="","",'Sample list'!$G921*'Sample list'!$H921)</f>
        <v>212.5</v>
      </c>
      <c r="R921" s="82" t="s">
        <v>1465</v>
      </c>
      <c r="S921" s="82" t="str">
        <f>IF('Sample list'!$D921="","",CONCATENATE('Sample information'!$B$16,"_",'Sample list'!$R921,"_org_",'Sample list'!$M921))</f>
        <v>YB-4209_PL10_org_</v>
      </c>
      <c r="T921" s="72" t="str">
        <f>IF('Sample list'!$M921="","",(CONCATENATE(20,LEFT('Sample list'!$M921,2),"-",(MID('Sample list'!$M921,3,2)),"-",(RIGHT('Sample list'!$M921,2)))))</f>
        <v/>
      </c>
      <c r="U921" s="72" t="str">
        <f>IF('Sample list'!$D921="","",IF('Sample information'!$B$22="","RML",'Sample information'!$B$22))</f>
        <v>NEBNext Ultra II Library Prep</v>
      </c>
      <c r="V921" s="72" t="s">
        <v>112</v>
      </c>
      <c r="W921" s="73"/>
      <c r="X921" s="73"/>
      <c r="Y921" s="72"/>
      <c r="Z921" s="72"/>
      <c r="AA921" s="94"/>
      <c r="AB921" s="72"/>
      <c r="AC921" s="86"/>
      <c r="AD921" s="72"/>
      <c r="AE921" s="72"/>
      <c r="AF921" s="73"/>
      <c r="AG921" s="16"/>
      <c r="AH921" s="16"/>
      <c r="AI921" s="16"/>
      <c r="AJ921" s="16"/>
      <c r="AK921" s="16"/>
      <c r="AL921" s="16"/>
      <c r="AM921" s="16"/>
      <c r="AN921" s="16"/>
      <c r="AO921" s="16"/>
      <c r="AP921" s="16"/>
      <c r="AQ921" s="16"/>
      <c r="AR921" s="16"/>
      <c r="AS921" s="16"/>
      <c r="AT921" s="16"/>
      <c r="AU921" s="16"/>
      <c r="AV921" s="16"/>
      <c r="AW921" s="16"/>
      <c r="AX921" s="16"/>
      <c r="AY921" s="16"/>
      <c r="AZ921" s="16"/>
    </row>
    <row r="922" ht="15.75" customHeight="1">
      <c r="A922" s="90" t="str">
        <f>IF('Sample list'!$D922="","",CONCATENATE('Sample information'!B$16," #1"," ",'Sample list'!$M922))</f>
        <v>YB-4209 #1 </v>
      </c>
      <c r="B922" s="90" t="str">
        <f>IF('Sample list'!$D922="","",CONCATENATE('Sample information'!B$16,"-",'Sample list'!$D922))</f>
        <v>YB-4209-BGSNL2233-24</v>
      </c>
      <c r="C922" s="91" t="s">
        <v>1366</v>
      </c>
      <c r="D922" s="91" t="s">
        <v>1512</v>
      </c>
      <c r="E922" s="91" t="s">
        <v>118</v>
      </c>
      <c r="F922" s="82" t="s">
        <v>108</v>
      </c>
      <c r="G922" s="91">
        <v>4.25</v>
      </c>
      <c r="H922" s="91">
        <v>50.0</v>
      </c>
      <c r="I922" s="82"/>
      <c r="J922" s="82"/>
      <c r="K922" s="91" t="s">
        <v>494</v>
      </c>
      <c r="L922" s="90" t="str">
        <f t="array" ref="L922">IF('Sample list'!$I922="",CONCATENATE("Custom (",'Sample list'!$K922,")"),IF('Sample list'!$I922="No index","Custom (None)",INDEX(Index!$C$3:$V$230,MATCH('Sample list'!$J922,Index!$B$3:$B$230,0),MATCH('Sample list'!$I922,Index!$C$2:$V$2,0))))</f>
        <v>Custom (TTCACCTATC-AGACGCAAGA)</v>
      </c>
      <c r="M922" s="84"/>
      <c r="N922" s="73" t="s">
        <v>110</v>
      </c>
      <c r="O922" s="84" t="s">
        <v>253</v>
      </c>
      <c r="P922" s="71">
        <f>IF('Sample list'!$D922="","",'Sample list'!$H922)</f>
        <v>50</v>
      </c>
      <c r="Q922" s="71">
        <f>IF('Sample list'!$D922="","",'Sample list'!$G922*'Sample list'!$H922)</f>
        <v>212.5</v>
      </c>
      <c r="R922" s="82" t="s">
        <v>1465</v>
      </c>
      <c r="S922" s="82" t="str">
        <f>IF('Sample list'!$D922="","",CONCATENATE('Sample information'!$B$16,"_",'Sample list'!$R922,"_org_",'Sample list'!$M922))</f>
        <v>YB-4209_PL10_org_</v>
      </c>
      <c r="T922" s="72" t="str">
        <f>IF('Sample list'!$M922="","",(CONCATENATE(20,LEFT('Sample list'!$M922,2),"-",(MID('Sample list'!$M922,3,2)),"-",(RIGHT('Sample list'!$M922,2)))))</f>
        <v/>
      </c>
      <c r="U922" s="72" t="str">
        <f>IF('Sample list'!$D922="","",IF('Sample information'!$B$22="","RML",'Sample information'!$B$22))</f>
        <v>NEBNext Ultra II Library Prep</v>
      </c>
      <c r="V922" s="72" t="s">
        <v>112</v>
      </c>
      <c r="W922" s="73"/>
      <c r="X922" s="73"/>
      <c r="Y922" s="72"/>
      <c r="Z922" s="72"/>
      <c r="AA922" s="94"/>
      <c r="AB922" s="72"/>
      <c r="AC922" s="86"/>
      <c r="AD922" s="72"/>
      <c r="AE922" s="72"/>
      <c r="AF922" s="73"/>
      <c r="AG922" s="16"/>
      <c r="AH922" s="16"/>
      <c r="AI922" s="16"/>
      <c r="AJ922" s="16"/>
      <c r="AK922" s="16"/>
      <c r="AL922" s="16"/>
      <c r="AM922" s="16"/>
      <c r="AN922" s="16"/>
      <c r="AO922" s="16"/>
      <c r="AP922" s="16"/>
      <c r="AQ922" s="16"/>
      <c r="AR922" s="16"/>
      <c r="AS922" s="16"/>
      <c r="AT922" s="16"/>
      <c r="AU922" s="16"/>
      <c r="AV922" s="16"/>
      <c r="AW922" s="16"/>
      <c r="AX922" s="16"/>
      <c r="AY922" s="16"/>
      <c r="AZ922" s="16"/>
    </row>
    <row r="923" ht="15.75" customHeight="1">
      <c r="A923" s="90" t="str">
        <f>IF('Sample list'!$D923="","",CONCATENATE('Sample information'!B$16," #1"," ",'Sample list'!$M923))</f>
        <v>YB-4209 #1 </v>
      </c>
      <c r="B923" s="90" t="str">
        <f>IF('Sample list'!$D923="","",CONCATENATE('Sample information'!B$16,"-",'Sample list'!$D923))</f>
        <v>YB-4209-BGSNL2234-24</v>
      </c>
      <c r="C923" s="91" t="s">
        <v>1366</v>
      </c>
      <c r="D923" s="91" t="s">
        <v>1513</v>
      </c>
      <c r="E923" s="91" t="s">
        <v>118</v>
      </c>
      <c r="F923" s="82" t="s">
        <v>108</v>
      </c>
      <c r="G923" s="91">
        <v>4.25</v>
      </c>
      <c r="H923" s="91">
        <v>50.0</v>
      </c>
      <c r="I923" s="82"/>
      <c r="J923" s="82"/>
      <c r="K923" s="91" t="s">
        <v>496</v>
      </c>
      <c r="L923" s="90" t="str">
        <f t="array" ref="L923">IF('Sample list'!$I923="",CONCATENATE("Custom (",'Sample list'!$K923,")"),IF('Sample list'!$I923="No index","Custom (None)",INDEX(Index!$C$3:$V$230,MATCH('Sample list'!$J923,Index!$B$3:$B$230,0),MATCH('Sample list'!$I923,Index!$C$2:$V$2,0))))</f>
        <v>Custom (CAGTAACAAG-AATTCGGTGG)</v>
      </c>
      <c r="M923" s="84"/>
      <c r="N923" s="73" t="s">
        <v>110</v>
      </c>
      <c r="O923" s="84" t="s">
        <v>256</v>
      </c>
      <c r="P923" s="71">
        <f>IF('Sample list'!$D923="","",'Sample list'!$H923)</f>
        <v>50</v>
      </c>
      <c r="Q923" s="71">
        <f>IF('Sample list'!$D923="","",'Sample list'!$G923*'Sample list'!$H923)</f>
        <v>212.5</v>
      </c>
      <c r="R923" s="82" t="s">
        <v>1465</v>
      </c>
      <c r="S923" s="82" t="str">
        <f>IF('Sample list'!$D923="","",CONCATENATE('Sample information'!$B$16,"_",'Sample list'!$R923,"_org_",'Sample list'!$M923))</f>
        <v>YB-4209_PL10_org_</v>
      </c>
      <c r="T923" s="72" t="str">
        <f>IF('Sample list'!$M923="","",(CONCATENATE(20,LEFT('Sample list'!$M923,2),"-",(MID('Sample list'!$M923,3,2)),"-",(RIGHT('Sample list'!$M923,2)))))</f>
        <v/>
      </c>
      <c r="U923" s="72" t="str">
        <f>IF('Sample list'!$D923="","",IF('Sample information'!$B$22="","RML",'Sample information'!$B$22))</f>
        <v>NEBNext Ultra II Library Prep</v>
      </c>
      <c r="V923" s="72" t="s">
        <v>112</v>
      </c>
      <c r="W923" s="73"/>
      <c r="X923" s="73"/>
      <c r="Y923" s="72"/>
      <c r="Z923" s="72"/>
      <c r="AA923" s="94"/>
      <c r="AB923" s="72"/>
      <c r="AC923" s="86"/>
      <c r="AD923" s="72"/>
      <c r="AE923" s="72"/>
      <c r="AF923" s="73"/>
      <c r="AG923" s="16"/>
      <c r="AH923" s="16"/>
      <c r="AI923" s="16"/>
      <c r="AJ923" s="16"/>
      <c r="AK923" s="16"/>
      <c r="AL923" s="16"/>
      <c r="AM923" s="16"/>
      <c r="AN923" s="16"/>
      <c r="AO923" s="16"/>
      <c r="AP923" s="16"/>
      <c r="AQ923" s="16"/>
      <c r="AR923" s="16"/>
      <c r="AS923" s="16"/>
      <c r="AT923" s="16"/>
      <c r="AU923" s="16"/>
      <c r="AV923" s="16"/>
      <c r="AW923" s="16"/>
      <c r="AX923" s="16"/>
      <c r="AY923" s="16"/>
      <c r="AZ923" s="16"/>
    </row>
    <row r="924" ht="15.75" customHeight="1">
      <c r="A924" s="90" t="str">
        <f>IF('Sample list'!$D924="","",CONCATENATE('Sample information'!B$16," #1"," ",'Sample list'!$M924))</f>
        <v>YB-4209 #1 </v>
      </c>
      <c r="B924" s="90" t="str">
        <f>IF('Sample list'!$D924="","",CONCATENATE('Sample information'!B$16,"-",'Sample list'!$D924))</f>
        <v>YB-4209-BGSNL2235-24</v>
      </c>
      <c r="C924" s="91" t="s">
        <v>1366</v>
      </c>
      <c r="D924" s="91" t="s">
        <v>1514</v>
      </c>
      <c r="E924" s="91" t="s">
        <v>118</v>
      </c>
      <c r="F924" s="82" t="s">
        <v>108</v>
      </c>
      <c r="G924" s="91">
        <v>4.25</v>
      </c>
      <c r="H924" s="91">
        <v>50.0</v>
      </c>
      <c r="I924" s="82"/>
      <c r="J924" s="82"/>
      <c r="K924" s="91" t="s">
        <v>498</v>
      </c>
      <c r="L924" s="90" t="str">
        <f t="array" ref="L924">IF('Sample list'!$I924="",CONCATENATE("Custom (",'Sample list'!$K924,")"),IF('Sample list'!$I924="No index","Custom (None)",INDEX(Index!$C$3:$V$230,MATCH('Sample list'!$J924,Index!$B$3:$B$230,0),MATCH('Sample list'!$I924,Index!$C$2:$V$2,0))))</f>
        <v>Custom (ACCACGGTGA-TCGCTCTGCT)</v>
      </c>
      <c r="M924" s="84"/>
      <c r="N924" s="73" t="s">
        <v>110</v>
      </c>
      <c r="O924" s="84" t="s">
        <v>259</v>
      </c>
      <c r="P924" s="71">
        <f>IF('Sample list'!$D924="","",'Sample list'!$H924)</f>
        <v>50</v>
      </c>
      <c r="Q924" s="71">
        <f>IF('Sample list'!$D924="","",'Sample list'!$G924*'Sample list'!$H924)</f>
        <v>212.5</v>
      </c>
      <c r="R924" s="82" t="s">
        <v>1465</v>
      </c>
      <c r="S924" s="82" t="str">
        <f>IF('Sample list'!$D924="","",CONCATENATE('Sample information'!$B$16,"_",'Sample list'!$R924,"_org_",'Sample list'!$M924))</f>
        <v>YB-4209_PL10_org_</v>
      </c>
      <c r="T924" s="72" t="str">
        <f>IF('Sample list'!$M924="","",(CONCATENATE(20,LEFT('Sample list'!$M924,2),"-",(MID('Sample list'!$M924,3,2)),"-",(RIGHT('Sample list'!$M924,2)))))</f>
        <v/>
      </c>
      <c r="U924" s="72" t="str">
        <f>IF('Sample list'!$D924="","",IF('Sample information'!$B$22="","RML",'Sample information'!$B$22))</f>
        <v>NEBNext Ultra II Library Prep</v>
      </c>
      <c r="V924" s="72" t="s">
        <v>112</v>
      </c>
      <c r="W924" s="73"/>
      <c r="X924" s="73"/>
      <c r="Y924" s="72"/>
      <c r="Z924" s="72"/>
      <c r="AA924" s="94"/>
      <c r="AB924" s="72"/>
      <c r="AC924" s="86"/>
      <c r="AD924" s="72"/>
      <c r="AE924" s="72"/>
      <c r="AF924" s="73"/>
      <c r="AG924" s="16"/>
      <c r="AH924" s="16"/>
      <c r="AI924" s="16"/>
      <c r="AJ924" s="16"/>
      <c r="AK924" s="16"/>
      <c r="AL924" s="16"/>
      <c r="AM924" s="16"/>
      <c r="AN924" s="16"/>
      <c r="AO924" s="16"/>
      <c r="AP924" s="16"/>
      <c r="AQ924" s="16"/>
      <c r="AR924" s="16"/>
      <c r="AS924" s="16"/>
      <c r="AT924" s="16"/>
      <c r="AU924" s="16"/>
      <c r="AV924" s="16"/>
      <c r="AW924" s="16"/>
      <c r="AX924" s="16"/>
      <c r="AY924" s="16"/>
      <c r="AZ924" s="16"/>
    </row>
    <row r="925" ht="15.75" customHeight="1">
      <c r="A925" s="90" t="str">
        <f>IF('Sample list'!$D925="","",CONCATENATE('Sample information'!B$16," #1"," ",'Sample list'!$M925))</f>
        <v>YB-4209 #1 </v>
      </c>
      <c r="B925" s="90" t="str">
        <f>IF('Sample list'!$D925="","",CONCATENATE('Sample information'!B$16,"-",'Sample list'!$D925))</f>
        <v>YB-4209-BGSNL2236-24</v>
      </c>
      <c r="C925" s="91" t="s">
        <v>1366</v>
      </c>
      <c r="D925" s="91" t="s">
        <v>1515</v>
      </c>
      <c r="E925" s="91" t="s">
        <v>118</v>
      </c>
      <c r="F925" s="82" t="s">
        <v>108</v>
      </c>
      <c r="G925" s="91">
        <v>4.25</v>
      </c>
      <c r="H925" s="91">
        <v>50.0</v>
      </c>
      <c r="I925" s="82"/>
      <c r="J925" s="82"/>
      <c r="K925" s="91" t="s">
        <v>500</v>
      </c>
      <c r="L925" s="90" t="str">
        <f t="array" ref="L925">IF('Sample list'!$I925="",CONCATENATE("Custom (",'Sample list'!$K925,")"),IF('Sample list'!$I925="No index","Custom (None)",INDEX(Index!$C$3:$V$230,MATCH('Sample list'!$J925,Index!$B$3:$B$230,0),MATCH('Sample list'!$I925,Index!$C$2:$V$2,0))))</f>
        <v>Custom (GCGGTAGTTG-ATGCTGCAGG)</v>
      </c>
      <c r="M925" s="84"/>
      <c r="N925" s="73" t="s">
        <v>110</v>
      </c>
      <c r="O925" s="84" t="s">
        <v>262</v>
      </c>
      <c r="P925" s="71">
        <f>IF('Sample list'!$D925="","",'Sample list'!$H925)</f>
        <v>50</v>
      </c>
      <c r="Q925" s="71">
        <f>IF('Sample list'!$D925="","",'Sample list'!$G925*'Sample list'!$H925)</f>
        <v>212.5</v>
      </c>
      <c r="R925" s="82" t="s">
        <v>1465</v>
      </c>
      <c r="S925" s="82" t="str">
        <f>IF('Sample list'!$D925="","",CONCATENATE('Sample information'!$B$16,"_",'Sample list'!$R925,"_org_",'Sample list'!$M925))</f>
        <v>YB-4209_PL10_org_</v>
      </c>
      <c r="T925" s="72" t="str">
        <f>IF('Sample list'!$M925="","",(CONCATENATE(20,LEFT('Sample list'!$M925,2),"-",(MID('Sample list'!$M925,3,2)),"-",(RIGHT('Sample list'!$M925,2)))))</f>
        <v/>
      </c>
      <c r="U925" s="72" t="str">
        <f>IF('Sample list'!$D925="","",IF('Sample information'!$B$22="","RML",'Sample information'!$B$22))</f>
        <v>NEBNext Ultra II Library Prep</v>
      </c>
      <c r="V925" s="72" t="s">
        <v>112</v>
      </c>
      <c r="W925" s="73"/>
      <c r="X925" s="73"/>
      <c r="Y925" s="72"/>
      <c r="Z925" s="72"/>
      <c r="AA925" s="94"/>
      <c r="AB925" s="72"/>
      <c r="AC925" s="86"/>
      <c r="AD925" s="72"/>
      <c r="AE925" s="72"/>
      <c r="AF925" s="73"/>
      <c r="AG925" s="16"/>
      <c r="AH925" s="16"/>
      <c r="AI925" s="16"/>
      <c r="AJ925" s="16"/>
      <c r="AK925" s="16"/>
      <c r="AL925" s="16"/>
      <c r="AM925" s="16"/>
      <c r="AN925" s="16"/>
      <c r="AO925" s="16"/>
      <c r="AP925" s="16"/>
      <c r="AQ925" s="16"/>
      <c r="AR925" s="16"/>
      <c r="AS925" s="16"/>
      <c r="AT925" s="16"/>
      <c r="AU925" s="16"/>
      <c r="AV925" s="16"/>
      <c r="AW925" s="16"/>
      <c r="AX925" s="16"/>
      <c r="AY925" s="16"/>
      <c r="AZ925" s="16"/>
    </row>
    <row r="926" ht="15.75" customHeight="1">
      <c r="A926" s="90" t="str">
        <f>IF('Sample list'!$D926="","",CONCATENATE('Sample information'!B$16," #1"," ",'Sample list'!$M926))</f>
        <v>YB-4209 #1 </v>
      </c>
      <c r="B926" s="90" t="str">
        <f>IF('Sample list'!$D926="","",CONCATENATE('Sample information'!B$16,"-",'Sample list'!$D926))</f>
        <v>YB-4209-BGSNL2237-24</v>
      </c>
      <c r="C926" s="91" t="s">
        <v>1366</v>
      </c>
      <c r="D926" s="91" t="s">
        <v>1516</v>
      </c>
      <c r="E926" s="91" t="s">
        <v>118</v>
      </c>
      <c r="F926" s="82" t="s">
        <v>108</v>
      </c>
      <c r="G926" s="91">
        <v>4.25</v>
      </c>
      <c r="H926" s="91">
        <v>50.0</v>
      </c>
      <c r="I926" s="82"/>
      <c r="J926" s="82"/>
      <c r="K926" s="91" t="s">
        <v>502</v>
      </c>
      <c r="L926" s="90" t="str">
        <f t="array" ref="L926">IF('Sample list'!$I926="",CONCATENATE("Custom (",'Sample list'!$K926,")"),IF('Sample list'!$I926="No index","Custom (None)",INDEX(Index!$C$3:$V$230,MATCH('Sample list'!$J926,Index!$B$3:$B$230,0),MATCH('Sample list'!$I926,Index!$C$2:$V$2,0))))</f>
        <v>Custom (CTGGACGAGT-TGGTCCTCGT)</v>
      </c>
      <c r="M926" s="84"/>
      <c r="N926" s="73" t="s">
        <v>110</v>
      </c>
      <c r="O926" s="84" t="s">
        <v>265</v>
      </c>
      <c r="P926" s="71">
        <f>IF('Sample list'!$D926="","",'Sample list'!$H926)</f>
        <v>50</v>
      </c>
      <c r="Q926" s="71">
        <f>IF('Sample list'!$D926="","",'Sample list'!$G926*'Sample list'!$H926)</f>
        <v>212.5</v>
      </c>
      <c r="R926" s="82" t="s">
        <v>1465</v>
      </c>
      <c r="S926" s="82" t="str">
        <f>IF('Sample list'!$D926="","",CONCATENATE('Sample information'!$B$16,"_",'Sample list'!$R926,"_org_",'Sample list'!$M926))</f>
        <v>YB-4209_PL10_org_</v>
      </c>
      <c r="T926" s="72" t="str">
        <f>IF('Sample list'!$M926="","",(CONCATENATE(20,LEFT('Sample list'!$M926,2),"-",(MID('Sample list'!$M926,3,2)),"-",(RIGHT('Sample list'!$M926,2)))))</f>
        <v/>
      </c>
      <c r="U926" s="72" t="str">
        <f>IF('Sample list'!$D926="","",IF('Sample information'!$B$22="","RML",'Sample information'!$B$22))</f>
        <v>NEBNext Ultra II Library Prep</v>
      </c>
      <c r="V926" s="72" t="s">
        <v>112</v>
      </c>
      <c r="W926" s="73"/>
      <c r="X926" s="73"/>
      <c r="Y926" s="72"/>
      <c r="Z926" s="72"/>
      <c r="AA926" s="94"/>
      <c r="AB926" s="72"/>
      <c r="AC926" s="86"/>
      <c r="AD926" s="72"/>
      <c r="AE926" s="72"/>
      <c r="AF926" s="73"/>
      <c r="AG926" s="16"/>
      <c r="AH926" s="16"/>
      <c r="AI926" s="16"/>
      <c r="AJ926" s="16"/>
      <c r="AK926" s="16"/>
      <c r="AL926" s="16"/>
      <c r="AM926" s="16"/>
      <c r="AN926" s="16"/>
      <c r="AO926" s="16"/>
      <c r="AP926" s="16"/>
      <c r="AQ926" s="16"/>
      <c r="AR926" s="16"/>
      <c r="AS926" s="16"/>
      <c r="AT926" s="16"/>
      <c r="AU926" s="16"/>
      <c r="AV926" s="16"/>
      <c r="AW926" s="16"/>
      <c r="AX926" s="16"/>
      <c r="AY926" s="16"/>
      <c r="AZ926" s="16"/>
    </row>
    <row r="927" ht="15.75" customHeight="1">
      <c r="A927" s="90" t="str">
        <f>IF('Sample list'!$D927="","",CONCATENATE('Sample information'!B$16," #1"," ",'Sample list'!$M927))</f>
        <v>YB-4209 #1 </v>
      </c>
      <c r="B927" s="90" t="str">
        <f>IF('Sample list'!$D927="","",CONCATENATE('Sample information'!B$16,"-",'Sample list'!$D927))</f>
        <v>YB-4209-BGSNL2238-24</v>
      </c>
      <c r="C927" s="91" t="s">
        <v>1366</v>
      </c>
      <c r="D927" s="91" t="s">
        <v>1517</v>
      </c>
      <c r="E927" s="91" t="s">
        <v>118</v>
      </c>
      <c r="F927" s="82" t="s">
        <v>108</v>
      </c>
      <c r="G927" s="91">
        <v>4.25</v>
      </c>
      <c r="H927" s="91">
        <v>50.0</v>
      </c>
      <c r="I927" s="82"/>
      <c r="J927" s="82"/>
      <c r="K927" s="91" t="s">
        <v>504</v>
      </c>
      <c r="L927" s="90" t="str">
        <f t="array" ref="L927">IF('Sample list'!$I927="",CONCATENATE("Custom (",'Sample list'!$K927,")"),IF('Sample list'!$I927="No index","Custom (None)",INDEX(Index!$C$3:$V$230,MATCH('Sample list'!$J927,Index!$B$3:$B$230,0),MATCH('Sample list'!$I927,Index!$C$2:$V$2,0))))</f>
        <v>Custom (GTTCTCCGGA-ATTCCTCTGG)</v>
      </c>
      <c r="M927" s="84"/>
      <c r="N927" s="73" t="s">
        <v>110</v>
      </c>
      <c r="O927" s="84" t="s">
        <v>268</v>
      </c>
      <c r="P927" s="71">
        <f>IF('Sample list'!$D927="","",'Sample list'!$H927)</f>
        <v>50</v>
      </c>
      <c r="Q927" s="71">
        <f>IF('Sample list'!$D927="","",'Sample list'!$G927*'Sample list'!$H927)</f>
        <v>212.5</v>
      </c>
      <c r="R927" s="82" t="s">
        <v>1465</v>
      </c>
      <c r="S927" s="82" t="str">
        <f>IF('Sample list'!$D927="","",CONCATENATE('Sample information'!$B$16,"_",'Sample list'!$R927,"_org_",'Sample list'!$M927))</f>
        <v>YB-4209_PL10_org_</v>
      </c>
      <c r="T927" s="72" t="str">
        <f>IF('Sample list'!$M927="","",(CONCATENATE(20,LEFT('Sample list'!$M927,2),"-",(MID('Sample list'!$M927,3,2)),"-",(RIGHT('Sample list'!$M927,2)))))</f>
        <v/>
      </c>
      <c r="U927" s="72" t="str">
        <f>IF('Sample list'!$D927="","",IF('Sample information'!$B$22="","RML",'Sample information'!$B$22))</f>
        <v>NEBNext Ultra II Library Prep</v>
      </c>
      <c r="V927" s="72" t="s">
        <v>112</v>
      </c>
      <c r="W927" s="73"/>
      <c r="X927" s="73"/>
      <c r="Y927" s="72"/>
      <c r="Z927" s="72"/>
      <c r="AA927" s="94"/>
      <c r="AB927" s="72"/>
      <c r="AC927" s="86"/>
      <c r="AD927" s="72"/>
      <c r="AE927" s="72"/>
      <c r="AF927" s="73"/>
      <c r="AG927" s="16"/>
      <c r="AH927" s="16"/>
      <c r="AI927" s="16"/>
      <c r="AJ927" s="16"/>
      <c r="AK927" s="16"/>
      <c r="AL927" s="16"/>
      <c r="AM927" s="16"/>
      <c r="AN927" s="16"/>
      <c r="AO927" s="16"/>
      <c r="AP927" s="16"/>
      <c r="AQ927" s="16"/>
      <c r="AR927" s="16"/>
      <c r="AS927" s="16"/>
      <c r="AT927" s="16"/>
      <c r="AU927" s="16"/>
      <c r="AV927" s="16"/>
      <c r="AW927" s="16"/>
      <c r="AX927" s="16"/>
      <c r="AY927" s="16"/>
      <c r="AZ927" s="16"/>
    </row>
    <row r="928" ht="15.75" customHeight="1">
      <c r="A928" s="90" t="str">
        <f>IF('Sample list'!$D928="","",CONCATENATE('Sample information'!B$16," #1"," ",'Sample list'!$M928))</f>
        <v>YB-4209 #1 </v>
      </c>
      <c r="B928" s="90" t="str">
        <f>IF('Sample list'!$D928="","",CONCATENATE('Sample information'!B$16,"-",'Sample list'!$D928))</f>
        <v>YB-4209-BGSNL2239-24</v>
      </c>
      <c r="C928" s="91" t="s">
        <v>1366</v>
      </c>
      <c r="D928" s="91" t="s">
        <v>1518</v>
      </c>
      <c r="E928" s="91" t="s">
        <v>118</v>
      </c>
      <c r="F928" s="82" t="s">
        <v>108</v>
      </c>
      <c r="G928" s="91">
        <v>4.25</v>
      </c>
      <c r="H928" s="91">
        <v>50.0</v>
      </c>
      <c r="I928" s="82"/>
      <c r="J928" s="82"/>
      <c r="K928" s="91" t="s">
        <v>506</v>
      </c>
      <c r="L928" s="90" t="str">
        <f t="array" ref="L928">IF('Sample list'!$I928="",CONCATENATE("Custom (",'Sample list'!$K928,")"),IF('Sample list'!$I928="No index","Custom (None)",INDEX(Index!$C$3:$V$230,MATCH('Sample list'!$J928,Index!$B$3:$B$230,0),MATCH('Sample list'!$I928,Index!$C$2:$V$2,0))))</f>
        <v>Custom (CTTCTCACAA-TTCACTGGCT)</v>
      </c>
      <c r="M928" s="84"/>
      <c r="N928" s="73" t="s">
        <v>110</v>
      </c>
      <c r="O928" s="84" t="s">
        <v>271</v>
      </c>
      <c r="P928" s="71">
        <f>IF('Sample list'!$D928="","",'Sample list'!$H928)</f>
        <v>50</v>
      </c>
      <c r="Q928" s="71">
        <f>IF('Sample list'!$D928="","",'Sample list'!$G928*'Sample list'!$H928)</f>
        <v>212.5</v>
      </c>
      <c r="R928" s="82" t="s">
        <v>1465</v>
      </c>
      <c r="S928" s="82" t="str">
        <f>IF('Sample list'!$D928="","",CONCATENATE('Sample information'!$B$16,"_",'Sample list'!$R928,"_org_",'Sample list'!$M928))</f>
        <v>YB-4209_PL10_org_</v>
      </c>
      <c r="T928" s="72" t="str">
        <f>IF('Sample list'!$M928="","",(CONCATENATE(20,LEFT('Sample list'!$M928,2),"-",(MID('Sample list'!$M928,3,2)),"-",(RIGHT('Sample list'!$M928,2)))))</f>
        <v/>
      </c>
      <c r="U928" s="72" t="str">
        <f>IF('Sample list'!$D928="","",IF('Sample information'!$B$22="","RML",'Sample information'!$B$22))</f>
        <v>NEBNext Ultra II Library Prep</v>
      </c>
      <c r="V928" s="72" t="s">
        <v>112</v>
      </c>
      <c r="W928" s="73"/>
      <c r="X928" s="73"/>
      <c r="Y928" s="72"/>
      <c r="Z928" s="72"/>
      <c r="AA928" s="94"/>
      <c r="AB928" s="72"/>
      <c r="AC928" s="86"/>
      <c r="AD928" s="72"/>
      <c r="AE928" s="72"/>
      <c r="AF928" s="73"/>
      <c r="AG928" s="16"/>
      <c r="AH928" s="16"/>
      <c r="AI928" s="16"/>
      <c r="AJ928" s="16"/>
      <c r="AK928" s="16"/>
      <c r="AL928" s="16"/>
      <c r="AM928" s="16"/>
      <c r="AN928" s="16"/>
      <c r="AO928" s="16"/>
      <c r="AP928" s="16"/>
      <c r="AQ928" s="16"/>
      <c r="AR928" s="16"/>
      <c r="AS928" s="16"/>
      <c r="AT928" s="16"/>
      <c r="AU928" s="16"/>
      <c r="AV928" s="16"/>
      <c r="AW928" s="16"/>
      <c r="AX928" s="16"/>
      <c r="AY928" s="16"/>
      <c r="AZ928" s="16"/>
    </row>
    <row r="929" ht="15.75" customHeight="1">
      <c r="A929" s="90" t="str">
        <f>IF('Sample list'!$D929="","",CONCATENATE('Sample information'!B$16," #1"," ",'Sample list'!$M929))</f>
        <v>YB-4209 #1 </v>
      </c>
      <c r="B929" s="90" t="str">
        <f>IF('Sample list'!$D929="","",CONCATENATE('Sample information'!B$16,"-",'Sample list'!$D929))</f>
        <v>YB-4209-BGSNL2240-24</v>
      </c>
      <c r="C929" s="91" t="s">
        <v>1366</v>
      </c>
      <c r="D929" s="91" t="s">
        <v>1519</v>
      </c>
      <c r="E929" s="91" t="s">
        <v>118</v>
      </c>
      <c r="F929" s="82" t="s">
        <v>108</v>
      </c>
      <c r="G929" s="91">
        <v>4.25</v>
      </c>
      <c r="H929" s="91">
        <v>50.0</v>
      </c>
      <c r="I929" s="82"/>
      <c r="J929" s="82"/>
      <c r="K929" s="91" t="s">
        <v>508</v>
      </c>
      <c r="L929" s="90" t="str">
        <f t="array" ref="L929">IF('Sample list'!$I929="",CONCATENATE("Custom (",'Sample list'!$K929,")"),IF('Sample list'!$I929="No index","Custom (None)",INDEX(Index!$C$3:$V$230,MATCH('Sample list'!$J929,Index!$B$3:$B$230,0),MATCH('Sample list'!$I929,Index!$C$2:$V$2,0))))</f>
        <v>Custom (GAACCTTCGG-TCTATCTGAC)</v>
      </c>
      <c r="M929" s="84"/>
      <c r="N929" s="73" t="s">
        <v>110</v>
      </c>
      <c r="O929" s="84" t="s">
        <v>274</v>
      </c>
      <c r="P929" s="71">
        <f>IF('Sample list'!$D929="","",'Sample list'!$H929)</f>
        <v>50</v>
      </c>
      <c r="Q929" s="71">
        <f>IF('Sample list'!$D929="","",'Sample list'!$G929*'Sample list'!$H929)</f>
        <v>212.5</v>
      </c>
      <c r="R929" s="82" t="s">
        <v>1465</v>
      </c>
      <c r="S929" s="82" t="str">
        <f>IF('Sample list'!$D929="","",CONCATENATE('Sample information'!$B$16,"_",'Sample list'!$R929,"_org_",'Sample list'!$M929))</f>
        <v>YB-4209_PL10_org_</v>
      </c>
      <c r="T929" s="72" t="str">
        <f>IF('Sample list'!$M929="","",(CONCATENATE(20,LEFT('Sample list'!$M929,2),"-",(MID('Sample list'!$M929,3,2)),"-",(RIGHT('Sample list'!$M929,2)))))</f>
        <v/>
      </c>
      <c r="U929" s="72" t="str">
        <f>IF('Sample list'!$D929="","",IF('Sample information'!$B$22="","RML",'Sample information'!$B$22))</f>
        <v>NEBNext Ultra II Library Prep</v>
      </c>
      <c r="V929" s="72" t="s">
        <v>112</v>
      </c>
      <c r="W929" s="73"/>
      <c r="X929" s="73"/>
      <c r="Y929" s="72"/>
      <c r="Z929" s="72"/>
      <c r="AA929" s="94"/>
      <c r="AB929" s="72"/>
      <c r="AC929" s="86"/>
      <c r="AD929" s="72"/>
      <c r="AE929" s="72"/>
      <c r="AF929" s="73"/>
      <c r="AG929" s="16"/>
      <c r="AH929" s="16"/>
      <c r="AI929" s="16"/>
      <c r="AJ929" s="16"/>
      <c r="AK929" s="16"/>
      <c r="AL929" s="16"/>
      <c r="AM929" s="16"/>
      <c r="AN929" s="16"/>
      <c r="AO929" s="16"/>
      <c r="AP929" s="16"/>
      <c r="AQ929" s="16"/>
      <c r="AR929" s="16"/>
      <c r="AS929" s="16"/>
      <c r="AT929" s="16"/>
      <c r="AU929" s="16"/>
      <c r="AV929" s="16"/>
      <c r="AW929" s="16"/>
      <c r="AX929" s="16"/>
      <c r="AY929" s="16"/>
      <c r="AZ929" s="16"/>
    </row>
    <row r="930" ht="15.75" customHeight="1">
      <c r="A930" s="90" t="str">
        <f>IF('Sample list'!$D930="","",CONCATENATE('Sample information'!B$16," #1"," ",'Sample list'!$M930))</f>
        <v>YB-4209 #1 </v>
      </c>
      <c r="B930" s="90" t="str">
        <f>IF('Sample list'!$D930="","",CONCATENATE('Sample information'!B$16,"-",'Sample list'!$D930))</f>
        <v>YB-4209-BGSNL2241-24</v>
      </c>
      <c r="C930" s="91" t="s">
        <v>1366</v>
      </c>
      <c r="D930" s="91" t="s">
        <v>1520</v>
      </c>
      <c r="E930" s="91" t="s">
        <v>118</v>
      </c>
      <c r="F930" s="82" t="s">
        <v>108</v>
      </c>
      <c r="G930" s="91">
        <v>4.25</v>
      </c>
      <c r="H930" s="91">
        <v>50.0</v>
      </c>
      <c r="I930" s="82"/>
      <c r="J930" s="82"/>
      <c r="K930" s="91" t="s">
        <v>510</v>
      </c>
      <c r="L930" s="90" t="str">
        <f t="array" ref="L930">IF('Sample list'!$I930="",CONCATENATE("Custom (",'Sample list'!$K930,")"),IF('Sample list'!$I930="No index","Custom (None)",INDEX(Index!$C$3:$V$230,MATCH('Sample list'!$J930,Index!$B$3:$B$230,0),MATCH('Sample list'!$I930,Index!$C$2:$V$2,0))))</f>
        <v>Custom (AGGTGTGTAT-AGTGTGATAG)</v>
      </c>
      <c r="M930" s="84"/>
      <c r="N930" s="73" t="s">
        <v>110</v>
      </c>
      <c r="O930" s="84" t="s">
        <v>277</v>
      </c>
      <c r="P930" s="71">
        <f>IF('Sample list'!$D930="","",'Sample list'!$H930)</f>
        <v>50</v>
      </c>
      <c r="Q930" s="71">
        <f>IF('Sample list'!$D930="","",'Sample list'!$G930*'Sample list'!$H930)</f>
        <v>212.5</v>
      </c>
      <c r="R930" s="82" t="s">
        <v>1465</v>
      </c>
      <c r="S930" s="82" t="str">
        <f>IF('Sample list'!$D930="","",CONCATENATE('Sample information'!$B$16,"_",'Sample list'!$R930,"_org_",'Sample list'!$M930))</f>
        <v>YB-4209_PL10_org_</v>
      </c>
      <c r="T930" s="72" t="str">
        <f>IF('Sample list'!$M930="","",(CONCATENATE(20,LEFT('Sample list'!$M930,2),"-",(MID('Sample list'!$M930,3,2)),"-",(RIGHT('Sample list'!$M930,2)))))</f>
        <v/>
      </c>
      <c r="U930" s="72" t="str">
        <f>IF('Sample list'!$D930="","",IF('Sample information'!$B$22="","RML",'Sample information'!$B$22))</f>
        <v>NEBNext Ultra II Library Prep</v>
      </c>
      <c r="V930" s="72" t="s">
        <v>112</v>
      </c>
      <c r="W930" s="73"/>
      <c r="X930" s="73"/>
      <c r="Y930" s="72"/>
      <c r="Z930" s="72"/>
      <c r="AA930" s="94"/>
      <c r="AB930" s="72"/>
      <c r="AC930" s="86"/>
      <c r="AD930" s="72"/>
      <c r="AE930" s="72"/>
      <c r="AF930" s="73"/>
      <c r="AG930" s="16"/>
      <c r="AH930" s="16"/>
      <c r="AI930" s="16"/>
      <c r="AJ930" s="16"/>
      <c r="AK930" s="16"/>
      <c r="AL930" s="16"/>
      <c r="AM930" s="16"/>
      <c r="AN930" s="16"/>
      <c r="AO930" s="16"/>
      <c r="AP930" s="16"/>
      <c r="AQ930" s="16"/>
      <c r="AR930" s="16"/>
      <c r="AS930" s="16"/>
      <c r="AT930" s="16"/>
      <c r="AU930" s="16"/>
      <c r="AV930" s="16"/>
      <c r="AW930" s="16"/>
      <c r="AX930" s="16"/>
      <c r="AY930" s="16"/>
      <c r="AZ930" s="16"/>
    </row>
    <row r="931" ht="15.75" customHeight="1">
      <c r="A931" s="90" t="str">
        <f>IF('Sample list'!$D931="","",CONCATENATE('Sample information'!B$16," #1"," ",'Sample list'!$M931))</f>
        <v>YB-4209 #1 </v>
      </c>
      <c r="B931" s="90" t="str">
        <f>IF('Sample list'!$D931="","",CONCATENATE('Sample information'!B$16,"-",'Sample list'!$D931))</f>
        <v>YB-4209-BGSNL2242-24</v>
      </c>
      <c r="C931" s="91" t="s">
        <v>1366</v>
      </c>
      <c r="D931" s="91" t="s">
        <v>1521</v>
      </c>
      <c r="E931" s="91" t="s">
        <v>118</v>
      </c>
      <c r="F931" s="82" t="s">
        <v>108</v>
      </c>
      <c r="G931" s="91">
        <v>4.25</v>
      </c>
      <c r="H931" s="91">
        <v>50.0</v>
      </c>
      <c r="I931" s="82"/>
      <c r="J931" s="82"/>
      <c r="K931" s="91" t="s">
        <v>512</v>
      </c>
      <c r="L931" s="90" t="str">
        <f t="array" ref="L931">IF('Sample list'!$I931="",CONCATENATE("Custom (",'Sample list'!$K931,")"),IF('Sample list'!$I931="No index","Custom (None)",INDEX(Index!$C$3:$V$230,MATCH('Sample list'!$J931,Index!$B$3:$B$230,0),MATCH('Sample list'!$I931,Index!$C$2:$V$2,0))))</f>
        <v>Custom (AGCAGAGGCT-TTCGCCTTAG)</v>
      </c>
      <c r="M931" s="84"/>
      <c r="N931" s="73" t="s">
        <v>110</v>
      </c>
      <c r="O931" s="84" t="s">
        <v>280</v>
      </c>
      <c r="P931" s="71">
        <f>IF('Sample list'!$D931="","",'Sample list'!$H931)</f>
        <v>50</v>
      </c>
      <c r="Q931" s="71">
        <f>IF('Sample list'!$D931="","",'Sample list'!$G931*'Sample list'!$H931)</f>
        <v>212.5</v>
      </c>
      <c r="R931" s="82" t="s">
        <v>1465</v>
      </c>
      <c r="S931" s="82" t="str">
        <f>IF('Sample list'!$D931="","",CONCATENATE('Sample information'!$B$16,"_",'Sample list'!$R931,"_org_",'Sample list'!$M931))</f>
        <v>YB-4209_PL10_org_</v>
      </c>
      <c r="T931" s="72" t="str">
        <f>IF('Sample list'!$M931="","",(CONCATENATE(20,LEFT('Sample list'!$M931,2),"-",(MID('Sample list'!$M931,3,2)),"-",(RIGHT('Sample list'!$M931,2)))))</f>
        <v/>
      </c>
      <c r="U931" s="72" t="str">
        <f>IF('Sample list'!$D931="","",IF('Sample information'!$B$22="","RML",'Sample information'!$B$22))</f>
        <v>NEBNext Ultra II Library Prep</v>
      </c>
      <c r="V931" s="72" t="s">
        <v>112</v>
      </c>
      <c r="W931" s="73"/>
      <c r="X931" s="73"/>
      <c r="Y931" s="72"/>
      <c r="Z931" s="72"/>
      <c r="AA931" s="94"/>
      <c r="AB931" s="72"/>
      <c r="AC931" s="86"/>
      <c r="AD931" s="72"/>
      <c r="AE931" s="72"/>
      <c r="AF931" s="73"/>
      <c r="AG931" s="16"/>
      <c r="AH931" s="16"/>
      <c r="AI931" s="16"/>
      <c r="AJ931" s="16"/>
      <c r="AK931" s="16"/>
      <c r="AL931" s="16"/>
      <c r="AM931" s="16"/>
      <c r="AN931" s="16"/>
      <c r="AO931" s="16"/>
      <c r="AP931" s="16"/>
      <c r="AQ931" s="16"/>
      <c r="AR931" s="16"/>
      <c r="AS931" s="16"/>
      <c r="AT931" s="16"/>
      <c r="AU931" s="16"/>
      <c r="AV931" s="16"/>
      <c r="AW931" s="16"/>
      <c r="AX931" s="16"/>
      <c r="AY931" s="16"/>
      <c r="AZ931" s="16"/>
    </row>
    <row r="932" ht="15.75" customHeight="1">
      <c r="A932" s="90" t="str">
        <f>IF('Sample list'!$D932="","",CONCATENATE('Sample information'!B$16," #1"," ",'Sample list'!$M932))</f>
        <v>YB-4209 #1 </v>
      </c>
      <c r="B932" s="90" t="str">
        <f>IF('Sample list'!$D932="","",CONCATENATE('Sample information'!B$16,"-",'Sample list'!$D932))</f>
        <v>YB-4209-BGSNL2243-24</v>
      </c>
      <c r="C932" s="91" t="s">
        <v>1366</v>
      </c>
      <c r="D932" s="91" t="s">
        <v>1522</v>
      </c>
      <c r="E932" s="91" t="s">
        <v>118</v>
      </c>
      <c r="F932" s="82" t="s">
        <v>108</v>
      </c>
      <c r="G932" s="91">
        <v>4.25</v>
      </c>
      <c r="H932" s="91">
        <v>50.0</v>
      </c>
      <c r="I932" s="82"/>
      <c r="J932" s="82"/>
      <c r="K932" s="91" t="s">
        <v>514</v>
      </c>
      <c r="L932" s="90" t="str">
        <f t="array" ref="L932">IF('Sample list'!$I932="",CONCATENATE("Custom (",'Sample list'!$K932,")"),IF('Sample list'!$I932="No index","Custom (None)",INDEX(Index!$C$3:$V$230,MATCH('Sample list'!$J932,Index!$B$3:$B$230,0),MATCH('Sample list'!$I932,Index!$C$2:$V$2,0))))</f>
        <v>Custom (TAATGATCCG-CCGTAACCTT)</v>
      </c>
      <c r="M932" s="84"/>
      <c r="N932" s="73" t="s">
        <v>110</v>
      </c>
      <c r="O932" s="84" t="s">
        <v>283</v>
      </c>
      <c r="P932" s="71">
        <f>IF('Sample list'!$D932="","",'Sample list'!$H932)</f>
        <v>50</v>
      </c>
      <c r="Q932" s="71">
        <f>IF('Sample list'!$D932="","",'Sample list'!$G932*'Sample list'!$H932)</f>
        <v>212.5</v>
      </c>
      <c r="R932" s="82" t="s">
        <v>1465</v>
      </c>
      <c r="S932" s="82" t="str">
        <f>IF('Sample list'!$D932="","",CONCATENATE('Sample information'!$B$16,"_",'Sample list'!$R932,"_org_",'Sample list'!$M932))</f>
        <v>YB-4209_PL10_org_</v>
      </c>
      <c r="T932" s="72" t="str">
        <f>IF('Sample list'!$M932="","",(CONCATENATE(20,LEFT('Sample list'!$M932,2),"-",(MID('Sample list'!$M932,3,2)),"-",(RIGHT('Sample list'!$M932,2)))))</f>
        <v/>
      </c>
      <c r="U932" s="72" t="str">
        <f>IF('Sample list'!$D932="","",IF('Sample information'!$B$22="","RML",'Sample information'!$B$22))</f>
        <v>NEBNext Ultra II Library Prep</v>
      </c>
      <c r="V932" s="72" t="s">
        <v>112</v>
      </c>
      <c r="W932" s="73"/>
      <c r="X932" s="73"/>
      <c r="Y932" s="72"/>
      <c r="Z932" s="72"/>
      <c r="AA932" s="94"/>
      <c r="AB932" s="72"/>
      <c r="AC932" s="86"/>
      <c r="AD932" s="72"/>
      <c r="AE932" s="72"/>
      <c r="AF932" s="73"/>
      <c r="AG932" s="16"/>
      <c r="AH932" s="16"/>
      <c r="AI932" s="16"/>
      <c r="AJ932" s="16"/>
      <c r="AK932" s="16"/>
      <c r="AL932" s="16"/>
      <c r="AM932" s="16"/>
      <c r="AN932" s="16"/>
      <c r="AO932" s="16"/>
      <c r="AP932" s="16"/>
      <c r="AQ932" s="16"/>
      <c r="AR932" s="16"/>
      <c r="AS932" s="16"/>
      <c r="AT932" s="16"/>
      <c r="AU932" s="16"/>
      <c r="AV932" s="16"/>
      <c r="AW932" s="16"/>
      <c r="AX932" s="16"/>
      <c r="AY932" s="16"/>
      <c r="AZ932" s="16"/>
    </row>
    <row r="933" ht="15.75" customHeight="1">
      <c r="A933" s="90" t="str">
        <f>IF('Sample list'!$D933="","",CONCATENATE('Sample information'!B$16," #1"," ",'Sample list'!$M933))</f>
        <v>YB-4209 #1 </v>
      </c>
      <c r="B933" s="90" t="str">
        <f>IF('Sample list'!$D933="","",CONCATENATE('Sample information'!B$16,"-",'Sample list'!$D933))</f>
        <v>YB-4209-BGSNL2244-24</v>
      </c>
      <c r="C933" s="91" t="s">
        <v>1366</v>
      </c>
      <c r="D933" s="91" t="s">
        <v>1523</v>
      </c>
      <c r="E933" s="91" t="s">
        <v>118</v>
      </c>
      <c r="F933" s="82" t="s">
        <v>108</v>
      </c>
      <c r="G933" s="91">
        <v>4.25</v>
      </c>
      <c r="H933" s="91">
        <v>50.0</v>
      </c>
      <c r="I933" s="82"/>
      <c r="J933" s="82"/>
      <c r="K933" s="91" t="s">
        <v>516</v>
      </c>
      <c r="L933" s="90" t="str">
        <f t="array" ref="L933">IF('Sample list'!$I933="",CONCATENATE("Custom (",'Sample list'!$K933,")"),IF('Sample list'!$I933="No index","Custom (None)",INDEX(Index!$C$3:$V$230,MATCH('Sample list'!$J933,Index!$B$3:$B$230,0),MATCH('Sample list'!$I933,Index!$C$2:$V$2,0))))</f>
        <v>Custom (CTAGAGAGAG-ACTTGATTGG)</v>
      </c>
      <c r="M933" s="84"/>
      <c r="N933" s="73" t="s">
        <v>110</v>
      </c>
      <c r="O933" s="84" t="s">
        <v>286</v>
      </c>
      <c r="P933" s="71">
        <f>IF('Sample list'!$D933="","",'Sample list'!$H933)</f>
        <v>50</v>
      </c>
      <c r="Q933" s="71">
        <f>IF('Sample list'!$D933="","",'Sample list'!$G933*'Sample list'!$H933)</f>
        <v>212.5</v>
      </c>
      <c r="R933" s="82" t="s">
        <v>1465</v>
      </c>
      <c r="S933" s="82" t="str">
        <f>IF('Sample list'!$D933="","",CONCATENATE('Sample information'!$B$16,"_",'Sample list'!$R933,"_org_",'Sample list'!$M933))</f>
        <v>YB-4209_PL10_org_</v>
      </c>
      <c r="T933" s="72" t="str">
        <f>IF('Sample list'!$M933="","",(CONCATENATE(20,LEFT('Sample list'!$M933,2),"-",(MID('Sample list'!$M933,3,2)),"-",(RIGHT('Sample list'!$M933,2)))))</f>
        <v/>
      </c>
      <c r="U933" s="72" t="str">
        <f>IF('Sample list'!$D933="","",IF('Sample information'!$B$22="","RML",'Sample information'!$B$22))</f>
        <v>NEBNext Ultra II Library Prep</v>
      </c>
      <c r="V933" s="72" t="s">
        <v>112</v>
      </c>
      <c r="W933" s="73"/>
      <c r="X933" s="73"/>
      <c r="Y933" s="72"/>
      <c r="Z933" s="72"/>
      <c r="AA933" s="94"/>
      <c r="AB933" s="72"/>
      <c r="AC933" s="86"/>
      <c r="AD933" s="72"/>
      <c r="AE933" s="72"/>
      <c r="AF933" s="73"/>
      <c r="AG933" s="16"/>
      <c r="AH933" s="16"/>
      <c r="AI933" s="16"/>
      <c r="AJ933" s="16"/>
      <c r="AK933" s="16"/>
      <c r="AL933" s="16"/>
      <c r="AM933" s="16"/>
      <c r="AN933" s="16"/>
      <c r="AO933" s="16"/>
      <c r="AP933" s="16"/>
      <c r="AQ933" s="16"/>
      <c r="AR933" s="16"/>
      <c r="AS933" s="16"/>
      <c r="AT933" s="16"/>
      <c r="AU933" s="16"/>
      <c r="AV933" s="16"/>
      <c r="AW933" s="16"/>
      <c r="AX933" s="16"/>
      <c r="AY933" s="16"/>
      <c r="AZ933" s="16"/>
    </row>
    <row r="934" ht="15.75" customHeight="1">
      <c r="A934" s="90" t="str">
        <f>IF('Sample list'!$D934="","",CONCATENATE('Sample information'!B$16," #1"," ",'Sample list'!$M934))</f>
        <v>YB-4209 #1 </v>
      </c>
      <c r="B934" s="90" t="str">
        <f>IF('Sample list'!$D934="","",CONCATENATE('Sample information'!B$16,"-",'Sample list'!$D934))</f>
        <v>YB-4209-BGSNL2245-24</v>
      </c>
      <c r="C934" s="91" t="s">
        <v>1366</v>
      </c>
      <c r="D934" s="91" t="s">
        <v>1524</v>
      </c>
      <c r="E934" s="91" t="s">
        <v>118</v>
      </c>
      <c r="F934" s="82" t="s">
        <v>108</v>
      </c>
      <c r="G934" s="91">
        <v>4.25</v>
      </c>
      <c r="H934" s="91">
        <v>50.0</v>
      </c>
      <c r="I934" s="82"/>
      <c r="J934" s="82"/>
      <c r="K934" s="91" t="s">
        <v>518</v>
      </c>
      <c r="L934" s="90" t="str">
        <f t="array" ref="L934">IF('Sample list'!$I934="",CONCATENATE("Custom (",'Sample list'!$K934,")"),IF('Sample list'!$I934="No index","Custom (None)",INDEX(Index!$C$3:$V$230,MATCH('Sample list'!$J934,Index!$B$3:$B$230,0),MATCH('Sample list'!$I934,Index!$C$2:$V$2,0))))</f>
        <v>Custom (ATGGAGCCTT-TGAAGATGGA)</v>
      </c>
      <c r="M934" s="84"/>
      <c r="N934" s="73" t="s">
        <v>110</v>
      </c>
      <c r="O934" s="84" t="s">
        <v>289</v>
      </c>
      <c r="P934" s="71">
        <f>IF('Sample list'!$D934="","",'Sample list'!$H934)</f>
        <v>50</v>
      </c>
      <c r="Q934" s="71">
        <f>IF('Sample list'!$D934="","",'Sample list'!$G934*'Sample list'!$H934)</f>
        <v>212.5</v>
      </c>
      <c r="R934" s="82" t="s">
        <v>1465</v>
      </c>
      <c r="S934" s="82" t="str">
        <f>IF('Sample list'!$D934="","",CONCATENATE('Sample information'!$B$16,"_",'Sample list'!$R934,"_org_",'Sample list'!$M934))</f>
        <v>YB-4209_PL10_org_</v>
      </c>
      <c r="T934" s="72" t="str">
        <f>IF('Sample list'!$M934="","",(CONCATENATE(20,LEFT('Sample list'!$M934,2),"-",(MID('Sample list'!$M934,3,2)),"-",(RIGHT('Sample list'!$M934,2)))))</f>
        <v/>
      </c>
      <c r="U934" s="72" t="str">
        <f>IF('Sample list'!$D934="","",IF('Sample information'!$B$22="","RML",'Sample information'!$B$22))</f>
        <v>NEBNext Ultra II Library Prep</v>
      </c>
      <c r="V934" s="72" t="s">
        <v>112</v>
      </c>
      <c r="W934" s="73"/>
      <c r="X934" s="73"/>
      <c r="Y934" s="72"/>
      <c r="Z934" s="72"/>
      <c r="AA934" s="94"/>
      <c r="AB934" s="72"/>
      <c r="AC934" s="86"/>
      <c r="AD934" s="72"/>
      <c r="AE934" s="72"/>
      <c r="AF934" s="73"/>
      <c r="AG934" s="16"/>
      <c r="AH934" s="16"/>
      <c r="AI934" s="16"/>
      <c r="AJ934" s="16"/>
      <c r="AK934" s="16"/>
      <c r="AL934" s="16"/>
      <c r="AM934" s="16"/>
      <c r="AN934" s="16"/>
      <c r="AO934" s="16"/>
      <c r="AP934" s="16"/>
      <c r="AQ934" s="16"/>
      <c r="AR934" s="16"/>
      <c r="AS934" s="16"/>
      <c r="AT934" s="16"/>
      <c r="AU934" s="16"/>
      <c r="AV934" s="16"/>
      <c r="AW934" s="16"/>
      <c r="AX934" s="16"/>
      <c r="AY934" s="16"/>
      <c r="AZ934" s="16"/>
    </row>
    <row r="935" ht="15.75" customHeight="1">
      <c r="A935" s="90" t="str">
        <f>IF('Sample list'!$D935="","",CONCATENATE('Sample information'!B$16," #1"," ",'Sample list'!$M935))</f>
        <v>YB-4209 #1 </v>
      </c>
      <c r="B935" s="90" t="str">
        <f>IF('Sample list'!$D935="","",CONCATENATE('Sample information'!B$16,"-",'Sample list'!$D935))</f>
        <v>YB-4209-BGSNL2246-24</v>
      </c>
      <c r="C935" s="91" t="s">
        <v>1366</v>
      </c>
      <c r="D935" s="91" t="s">
        <v>1525</v>
      </c>
      <c r="E935" s="91" t="s">
        <v>118</v>
      </c>
      <c r="F935" s="82" t="s">
        <v>108</v>
      </c>
      <c r="G935" s="91">
        <v>4.25</v>
      </c>
      <c r="H935" s="91">
        <v>50.0</v>
      </c>
      <c r="I935" s="82"/>
      <c r="J935" s="82"/>
      <c r="K935" s="91" t="s">
        <v>520</v>
      </c>
      <c r="L935" s="90" t="str">
        <f t="array" ref="L935">IF('Sample list'!$I935="",CONCATENATE("Custom (",'Sample list'!$K935,")"),IF('Sample list'!$I935="No index","Custom (None)",INDEX(Index!$C$3:$V$230,MATCH('Sample list'!$J935,Index!$B$3:$B$230,0),MATCH('Sample list'!$I935,Index!$C$2:$V$2,0))))</f>
        <v>Custom (CTGATCTATC-CGTACGCCAT)</v>
      </c>
      <c r="M935" s="84"/>
      <c r="N935" s="73" t="s">
        <v>110</v>
      </c>
      <c r="O935" s="84" t="s">
        <v>292</v>
      </c>
      <c r="P935" s="71">
        <f>IF('Sample list'!$D935="","",'Sample list'!$H935)</f>
        <v>50</v>
      </c>
      <c r="Q935" s="71">
        <f>IF('Sample list'!$D935="","",'Sample list'!$G935*'Sample list'!$H935)</f>
        <v>212.5</v>
      </c>
      <c r="R935" s="82" t="s">
        <v>1465</v>
      </c>
      <c r="S935" s="82" t="str">
        <f>IF('Sample list'!$D935="","",CONCATENATE('Sample information'!$B$16,"_",'Sample list'!$R935,"_org_",'Sample list'!$M935))</f>
        <v>YB-4209_PL10_org_</v>
      </c>
      <c r="T935" s="72" t="str">
        <f>IF('Sample list'!$M935="","",(CONCATENATE(20,LEFT('Sample list'!$M935,2),"-",(MID('Sample list'!$M935,3,2)),"-",(RIGHT('Sample list'!$M935,2)))))</f>
        <v/>
      </c>
      <c r="U935" s="72" t="str">
        <f>IF('Sample list'!$D935="","",IF('Sample information'!$B$22="","RML",'Sample information'!$B$22))</f>
        <v>NEBNext Ultra II Library Prep</v>
      </c>
      <c r="V935" s="72" t="s">
        <v>112</v>
      </c>
      <c r="W935" s="73"/>
      <c r="X935" s="73"/>
      <c r="Y935" s="72"/>
      <c r="Z935" s="72"/>
      <c r="AA935" s="94"/>
      <c r="AB935" s="72"/>
      <c r="AC935" s="86"/>
      <c r="AD935" s="72"/>
      <c r="AE935" s="72"/>
      <c r="AF935" s="73"/>
      <c r="AG935" s="16"/>
      <c r="AH935" s="16"/>
      <c r="AI935" s="16"/>
      <c r="AJ935" s="16"/>
      <c r="AK935" s="16"/>
      <c r="AL935" s="16"/>
      <c r="AM935" s="16"/>
      <c r="AN935" s="16"/>
      <c r="AO935" s="16"/>
      <c r="AP935" s="16"/>
      <c r="AQ935" s="16"/>
      <c r="AR935" s="16"/>
      <c r="AS935" s="16"/>
      <c r="AT935" s="16"/>
      <c r="AU935" s="16"/>
      <c r="AV935" s="16"/>
      <c r="AW935" s="16"/>
      <c r="AX935" s="16"/>
      <c r="AY935" s="16"/>
      <c r="AZ935" s="16"/>
    </row>
    <row r="936" ht="15.75" customHeight="1">
      <c r="A936" s="90" t="str">
        <f>IF('Sample list'!$D936="","",CONCATENATE('Sample information'!B$16," #1"," ",'Sample list'!$M936))</f>
        <v>YB-4209 #1 </v>
      </c>
      <c r="B936" s="90" t="str">
        <f>IF('Sample list'!$D936="","",CONCATENATE('Sample information'!B$16,"-",'Sample list'!$D936))</f>
        <v>YB-4209-BGSNL2247-24</v>
      </c>
      <c r="C936" s="91" t="s">
        <v>1366</v>
      </c>
      <c r="D936" s="91" t="s">
        <v>1526</v>
      </c>
      <c r="E936" s="91" t="s">
        <v>118</v>
      </c>
      <c r="F936" s="82" t="s">
        <v>108</v>
      </c>
      <c r="G936" s="91">
        <v>4.25</v>
      </c>
      <c r="H936" s="91">
        <v>50.0</v>
      </c>
      <c r="I936" s="82"/>
      <c r="J936" s="82"/>
      <c r="K936" s="91" t="s">
        <v>522</v>
      </c>
      <c r="L936" s="90" t="str">
        <f t="array" ref="L936">IF('Sample list'!$I936="",CONCATENATE("Custom (",'Sample list'!$K936,")"),IF('Sample list'!$I936="No index","Custom (None)",INDEX(Index!$C$3:$V$230,MATCH('Sample list'!$J936,Index!$B$3:$B$230,0),MATCH('Sample list'!$I936,Index!$C$2:$V$2,0))))</f>
        <v>Custom (AGACTTCTGC-CTGCGTCGAA)</v>
      </c>
      <c r="M936" s="84"/>
      <c r="N936" s="73" t="s">
        <v>110</v>
      </c>
      <c r="O936" s="84" t="s">
        <v>295</v>
      </c>
      <c r="P936" s="71">
        <f>IF('Sample list'!$D936="","",'Sample list'!$H936)</f>
        <v>50</v>
      </c>
      <c r="Q936" s="71">
        <f>IF('Sample list'!$D936="","",'Sample list'!$G936*'Sample list'!$H936)</f>
        <v>212.5</v>
      </c>
      <c r="R936" s="82" t="s">
        <v>1465</v>
      </c>
      <c r="S936" s="82" t="str">
        <f>IF('Sample list'!$D936="","",CONCATENATE('Sample information'!$B$16,"_",'Sample list'!$R936,"_org_",'Sample list'!$M936))</f>
        <v>YB-4209_PL10_org_</v>
      </c>
      <c r="T936" s="72" t="str">
        <f>IF('Sample list'!$M936="","",(CONCATENATE(20,LEFT('Sample list'!$M936,2),"-",(MID('Sample list'!$M936,3,2)),"-",(RIGHT('Sample list'!$M936,2)))))</f>
        <v/>
      </c>
      <c r="U936" s="72" t="str">
        <f>IF('Sample list'!$D936="","",IF('Sample information'!$B$22="","RML",'Sample information'!$B$22))</f>
        <v>NEBNext Ultra II Library Prep</v>
      </c>
      <c r="V936" s="72" t="s">
        <v>112</v>
      </c>
      <c r="W936" s="73"/>
      <c r="X936" s="73"/>
      <c r="Y936" s="72"/>
      <c r="Z936" s="72"/>
      <c r="AA936" s="94"/>
      <c r="AB936" s="72"/>
      <c r="AC936" s="86"/>
      <c r="AD936" s="72"/>
      <c r="AE936" s="72"/>
      <c r="AF936" s="73"/>
      <c r="AG936" s="16"/>
      <c r="AH936" s="16"/>
      <c r="AI936" s="16"/>
      <c r="AJ936" s="16"/>
      <c r="AK936" s="16"/>
      <c r="AL936" s="16"/>
      <c r="AM936" s="16"/>
      <c r="AN936" s="16"/>
      <c r="AO936" s="16"/>
      <c r="AP936" s="16"/>
      <c r="AQ936" s="16"/>
      <c r="AR936" s="16"/>
      <c r="AS936" s="16"/>
      <c r="AT936" s="16"/>
      <c r="AU936" s="16"/>
      <c r="AV936" s="16"/>
      <c r="AW936" s="16"/>
      <c r="AX936" s="16"/>
      <c r="AY936" s="16"/>
      <c r="AZ936" s="16"/>
    </row>
    <row r="937" ht="15.75" customHeight="1">
      <c r="A937" s="90" t="str">
        <f>IF('Sample list'!$D937="","",CONCATENATE('Sample information'!B$16," #1"," ",'Sample list'!$M937))</f>
        <v>YB-4209 #1 </v>
      </c>
      <c r="B937" s="90" t="str">
        <f>IF('Sample list'!$D937="","",CONCATENATE('Sample information'!B$16,"-",'Sample list'!$D937))</f>
        <v>YB-4209-BGSNL2248-24</v>
      </c>
      <c r="C937" s="91" t="s">
        <v>1366</v>
      </c>
      <c r="D937" s="91" t="s">
        <v>1527</v>
      </c>
      <c r="E937" s="91" t="s">
        <v>118</v>
      </c>
      <c r="F937" s="82" t="s">
        <v>108</v>
      </c>
      <c r="G937" s="91">
        <v>4.25</v>
      </c>
      <c r="H937" s="91">
        <v>50.0</v>
      </c>
      <c r="I937" s="82"/>
      <c r="J937" s="82"/>
      <c r="K937" s="91" t="s">
        <v>524</v>
      </c>
      <c r="L937" s="90" t="str">
        <f t="array" ref="L937">IF('Sample list'!$I937="",CONCATENATE("Custom (",'Sample list'!$K937,")"),IF('Sample list'!$I937="No index","Custom (None)",INDEX(Index!$C$3:$V$230,MATCH('Sample list'!$J937,Index!$B$3:$B$230,0),MATCH('Sample list'!$I937,Index!$C$2:$V$2,0))))</f>
        <v>Custom (GCATCGTATA-CTCCTAATCT)</v>
      </c>
      <c r="M937" s="84"/>
      <c r="N937" s="73" t="s">
        <v>110</v>
      </c>
      <c r="O937" s="84" t="s">
        <v>298</v>
      </c>
      <c r="P937" s="71">
        <f>IF('Sample list'!$D937="","",'Sample list'!$H937)</f>
        <v>50</v>
      </c>
      <c r="Q937" s="71">
        <f>IF('Sample list'!$D937="","",'Sample list'!$G937*'Sample list'!$H937)</f>
        <v>212.5</v>
      </c>
      <c r="R937" s="82" t="s">
        <v>1465</v>
      </c>
      <c r="S937" s="82" t="str">
        <f>IF('Sample list'!$D937="","",CONCATENATE('Sample information'!$B$16,"_",'Sample list'!$R937,"_org_",'Sample list'!$M937))</f>
        <v>YB-4209_PL10_org_</v>
      </c>
      <c r="T937" s="72" t="str">
        <f>IF('Sample list'!$M937="","",(CONCATENATE(20,LEFT('Sample list'!$M937,2),"-",(MID('Sample list'!$M937,3,2)),"-",(RIGHT('Sample list'!$M937,2)))))</f>
        <v/>
      </c>
      <c r="U937" s="72" t="str">
        <f>IF('Sample list'!$D937="","",IF('Sample information'!$B$22="","RML",'Sample information'!$B$22))</f>
        <v>NEBNext Ultra II Library Prep</v>
      </c>
      <c r="V937" s="72" t="s">
        <v>112</v>
      </c>
      <c r="W937" s="73"/>
      <c r="X937" s="73"/>
      <c r="Y937" s="72"/>
      <c r="Z937" s="72"/>
      <c r="AA937" s="94"/>
      <c r="AB937" s="72"/>
      <c r="AC937" s="86"/>
      <c r="AD937" s="72"/>
      <c r="AE937" s="72"/>
      <c r="AF937" s="73"/>
      <c r="AG937" s="16"/>
      <c r="AH937" s="16"/>
      <c r="AI937" s="16"/>
      <c r="AJ937" s="16"/>
      <c r="AK937" s="16"/>
      <c r="AL937" s="16"/>
      <c r="AM937" s="16"/>
      <c r="AN937" s="16"/>
      <c r="AO937" s="16"/>
      <c r="AP937" s="16"/>
      <c r="AQ937" s="16"/>
      <c r="AR937" s="16"/>
      <c r="AS937" s="16"/>
      <c r="AT937" s="16"/>
      <c r="AU937" s="16"/>
      <c r="AV937" s="16"/>
      <c r="AW937" s="16"/>
      <c r="AX937" s="16"/>
      <c r="AY937" s="16"/>
      <c r="AZ937" s="16"/>
    </row>
    <row r="938" ht="15.75" customHeight="1">
      <c r="A938" s="90" t="str">
        <f>IF('Sample list'!$D938="","",CONCATENATE('Sample information'!B$16," #1"," ",'Sample list'!$M938))</f>
        <v>YB-4209 #1 </v>
      </c>
      <c r="B938" s="90" t="str">
        <f>IF('Sample list'!$D938="","",CONCATENATE('Sample information'!B$16,"-",'Sample list'!$D938))</f>
        <v>YB-4209-BGSNL2249-24</v>
      </c>
      <c r="C938" s="91" t="s">
        <v>1366</v>
      </c>
      <c r="D938" s="91" t="s">
        <v>1528</v>
      </c>
      <c r="E938" s="91" t="s">
        <v>118</v>
      </c>
      <c r="F938" s="82" t="s">
        <v>108</v>
      </c>
      <c r="G938" s="91">
        <v>4.25</v>
      </c>
      <c r="H938" s="91">
        <v>50.0</v>
      </c>
      <c r="I938" s="82"/>
      <c r="J938" s="82"/>
      <c r="K938" s="91" t="s">
        <v>526</v>
      </c>
      <c r="L938" s="90" t="str">
        <f t="array" ref="L938">IF('Sample list'!$I938="",CONCATENATE("Custom (",'Sample list'!$K938,")"),IF('Sample list'!$I938="No index","Custom (None)",INDEX(Index!$C$3:$V$230,MATCH('Sample list'!$J938,Index!$B$3:$B$230,0),MATCH('Sample list'!$I938,Index!$C$2:$V$2,0))))</f>
        <v>Custom (TCAGAGCGTT-GAGTAACGTG)</v>
      </c>
      <c r="M938" s="84"/>
      <c r="N938" s="73" t="s">
        <v>110</v>
      </c>
      <c r="O938" s="84" t="s">
        <v>301</v>
      </c>
      <c r="P938" s="71">
        <f>IF('Sample list'!$D938="","",'Sample list'!$H938)</f>
        <v>50</v>
      </c>
      <c r="Q938" s="71">
        <f>IF('Sample list'!$D938="","",'Sample list'!$G938*'Sample list'!$H938)</f>
        <v>212.5</v>
      </c>
      <c r="R938" s="82" t="s">
        <v>1465</v>
      </c>
      <c r="S938" s="82" t="str">
        <f>IF('Sample list'!$D938="","",CONCATENATE('Sample information'!$B$16,"_",'Sample list'!$R938,"_org_",'Sample list'!$M938))</f>
        <v>YB-4209_PL10_org_</v>
      </c>
      <c r="T938" s="72" t="str">
        <f>IF('Sample list'!$M938="","",(CONCATENATE(20,LEFT('Sample list'!$M938,2),"-",(MID('Sample list'!$M938,3,2)),"-",(RIGHT('Sample list'!$M938,2)))))</f>
        <v/>
      </c>
      <c r="U938" s="72" t="str">
        <f>IF('Sample list'!$D938="","",IF('Sample information'!$B$22="","RML",'Sample information'!$B$22))</f>
        <v>NEBNext Ultra II Library Prep</v>
      </c>
      <c r="V938" s="72" t="s">
        <v>112</v>
      </c>
      <c r="W938" s="73"/>
      <c r="X938" s="73"/>
      <c r="Y938" s="72"/>
      <c r="Z938" s="72"/>
      <c r="AA938" s="94"/>
      <c r="AB938" s="72"/>
      <c r="AC938" s="86"/>
      <c r="AD938" s="72"/>
      <c r="AE938" s="72"/>
      <c r="AF938" s="73"/>
      <c r="AG938" s="16"/>
      <c r="AH938" s="16"/>
      <c r="AI938" s="16"/>
      <c r="AJ938" s="16"/>
      <c r="AK938" s="16"/>
      <c r="AL938" s="16"/>
      <c r="AM938" s="16"/>
      <c r="AN938" s="16"/>
      <c r="AO938" s="16"/>
      <c r="AP938" s="16"/>
      <c r="AQ938" s="16"/>
      <c r="AR938" s="16"/>
      <c r="AS938" s="16"/>
      <c r="AT938" s="16"/>
      <c r="AU938" s="16"/>
      <c r="AV938" s="16"/>
      <c r="AW938" s="16"/>
      <c r="AX938" s="16"/>
      <c r="AY938" s="16"/>
      <c r="AZ938" s="16"/>
    </row>
    <row r="939" ht="15.75" customHeight="1">
      <c r="A939" s="90" t="str">
        <f>IF('Sample list'!$D939="","",CONCATENATE('Sample information'!B$16," #1"," ",'Sample list'!$M939))</f>
        <v>YB-4209 #1 </v>
      </c>
      <c r="B939" s="90" t="str">
        <f>IF('Sample list'!$D939="","",CONCATENATE('Sample information'!B$16,"-",'Sample list'!$D939))</f>
        <v>YB-4209-BGSNL2250-24</v>
      </c>
      <c r="C939" s="91" t="s">
        <v>1366</v>
      </c>
      <c r="D939" s="91" t="s">
        <v>1529</v>
      </c>
      <c r="E939" s="91" t="s">
        <v>118</v>
      </c>
      <c r="F939" s="82" t="s">
        <v>108</v>
      </c>
      <c r="G939" s="91">
        <v>4.25</v>
      </c>
      <c r="H939" s="91">
        <v>50.0</v>
      </c>
      <c r="I939" s="82"/>
      <c r="J939" s="82"/>
      <c r="K939" s="91" t="s">
        <v>528</v>
      </c>
      <c r="L939" s="90" t="str">
        <f t="array" ref="L939">IF('Sample list'!$I939="",CONCATENATE("Custom (",'Sample list'!$K939,")"),IF('Sample list'!$I939="No index","Custom (None)",INDEX(Index!$C$3:$V$230,MATCH('Sample list'!$J939,Index!$B$3:$B$230,0),MATCH('Sample list'!$I939,Index!$C$2:$V$2,0))))</f>
        <v>Custom (ATCGCCAATC-CTGTCTCATT)</v>
      </c>
      <c r="M939" s="84"/>
      <c r="N939" s="73" t="s">
        <v>110</v>
      </c>
      <c r="O939" s="84" t="s">
        <v>304</v>
      </c>
      <c r="P939" s="71">
        <f>IF('Sample list'!$D939="","",'Sample list'!$H939)</f>
        <v>50</v>
      </c>
      <c r="Q939" s="71">
        <f>IF('Sample list'!$D939="","",'Sample list'!$G939*'Sample list'!$H939)</f>
        <v>212.5</v>
      </c>
      <c r="R939" s="82" t="s">
        <v>1465</v>
      </c>
      <c r="S939" s="82" t="str">
        <f>IF('Sample list'!$D939="","",CONCATENATE('Sample information'!$B$16,"_",'Sample list'!$R939,"_org_",'Sample list'!$M939))</f>
        <v>YB-4209_PL10_org_</v>
      </c>
      <c r="T939" s="72" t="str">
        <f>IF('Sample list'!$M939="","",(CONCATENATE(20,LEFT('Sample list'!$M939,2),"-",(MID('Sample list'!$M939,3,2)),"-",(RIGHT('Sample list'!$M939,2)))))</f>
        <v/>
      </c>
      <c r="U939" s="72" t="str">
        <f>IF('Sample list'!$D939="","",IF('Sample information'!$B$22="","RML",'Sample information'!$B$22))</f>
        <v>NEBNext Ultra II Library Prep</v>
      </c>
      <c r="V939" s="72" t="s">
        <v>112</v>
      </c>
      <c r="W939" s="73"/>
      <c r="X939" s="73"/>
      <c r="Y939" s="72"/>
      <c r="Z939" s="72"/>
      <c r="AA939" s="94"/>
      <c r="AB939" s="72"/>
      <c r="AC939" s="86"/>
      <c r="AD939" s="72"/>
      <c r="AE939" s="72"/>
      <c r="AF939" s="73"/>
      <c r="AG939" s="16"/>
      <c r="AH939" s="16"/>
      <c r="AI939" s="16"/>
      <c r="AJ939" s="16"/>
      <c r="AK939" s="16"/>
      <c r="AL939" s="16"/>
      <c r="AM939" s="16"/>
      <c r="AN939" s="16"/>
      <c r="AO939" s="16"/>
      <c r="AP939" s="16"/>
      <c r="AQ939" s="16"/>
      <c r="AR939" s="16"/>
      <c r="AS939" s="16"/>
      <c r="AT939" s="16"/>
      <c r="AU939" s="16"/>
      <c r="AV939" s="16"/>
      <c r="AW939" s="16"/>
      <c r="AX939" s="16"/>
      <c r="AY939" s="16"/>
      <c r="AZ939" s="16"/>
    </row>
    <row r="940" ht="15.75" customHeight="1">
      <c r="A940" s="90" t="str">
        <f>IF('Sample list'!$D940="","",CONCATENATE('Sample information'!B$16," #1"," ",'Sample list'!$M940))</f>
        <v>YB-4209 #1 </v>
      </c>
      <c r="B940" s="90" t="str">
        <f>IF('Sample list'!$D940="","",CONCATENATE('Sample information'!B$16,"-",'Sample list'!$D940))</f>
        <v>YB-4209-BGSNL2251-24</v>
      </c>
      <c r="C940" s="91" t="s">
        <v>1366</v>
      </c>
      <c r="D940" s="91" t="s">
        <v>1530</v>
      </c>
      <c r="E940" s="91" t="s">
        <v>118</v>
      </c>
      <c r="F940" s="82" t="s">
        <v>108</v>
      </c>
      <c r="G940" s="91">
        <v>4.25</v>
      </c>
      <c r="H940" s="91">
        <v>50.0</v>
      </c>
      <c r="I940" s="82"/>
      <c r="J940" s="82"/>
      <c r="K940" s="91" t="s">
        <v>530</v>
      </c>
      <c r="L940" s="90" t="str">
        <f t="array" ref="L940">IF('Sample list'!$I940="",CONCATENATE("Custom (",'Sample list'!$K940,")"),IF('Sample list'!$I940="No index","Custom (None)",INDEX(Index!$C$3:$V$230,MATCH('Sample list'!$J940,Index!$B$3:$B$230,0),MATCH('Sample list'!$I940,Index!$C$2:$V$2,0))))</f>
        <v>Custom (GTCCGTCTTG-GTACTCCGTC)</v>
      </c>
      <c r="M940" s="84"/>
      <c r="N940" s="73" t="s">
        <v>110</v>
      </c>
      <c r="O940" s="84" t="s">
        <v>307</v>
      </c>
      <c r="P940" s="71">
        <f>IF('Sample list'!$D940="","",'Sample list'!$H940)</f>
        <v>50</v>
      </c>
      <c r="Q940" s="71">
        <f>IF('Sample list'!$D940="","",'Sample list'!$G940*'Sample list'!$H940)</f>
        <v>212.5</v>
      </c>
      <c r="R940" s="82" t="s">
        <v>1465</v>
      </c>
      <c r="S940" s="82" t="str">
        <f>IF('Sample list'!$D940="","",CONCATENATE('Sample information'!$B$16,"_",'Sample list'!$R940,"_org_",'Sample list'!$M940))</f>
        <v>YB-4209_PL10_org_</v>
      </c>
      <c r="T940" s="72" t="str">
        <f>IF('Sample list'!$M940="","",(CONCATENATE(20,LEFT('Sample list'!$M940,2),"-",(MID('Sample list'!$M940,3,2)),"-",(RIGHT('Sample list'!$M940,2)))))</f>
        <v/>
      </c>
      <c r="U940" s="72" t="str">
        <f>IF('Sample list'!$D940="","",IF('Sample information'!$B$22="","RML",'Sample information'!$B$22))</f>
        <v>NEBNext Ultra II Library Prep</v>
      </c>
      <c r="V940" s="72" t="s">
        <v>112</v>
      </c>
      <c r="W940" s="73"/>
      <c r="X940" s="73"/>
      <c r="Y940" s="72"/>
      <c r="Z940" s="72"/>
      <c r="AA940" s="94"/>
      <c r="AB940" s="72"/>
      <c r="AC940" s="86"/>
      <c r="AD940" s="72"/>
      <c r="AE940" s="72"/>
      <c r="AF940" s="73"/>
      <c r="AG940" s="16"/>
      <c r="AH940" s="16"/>
      <c r="AI940" s="16"/>
      <c r="AJ940" s="16"/>
      <c r="AK940" s="16"/>
      <c r="AL940" s="16"/>
      <c r="AM940" s="16"/>
      <c r="AN940" s="16"/>
      <c r="AO940" s="16"/>
      <c r="AP940" s="16"/>
      <c r="AQ940" s="16"/>
      <c r="AR940" s="16"/>
      <c r="AS940" s="16"/>
      <c r="AT940" s="16"/>
      <c r="AU940" s="16"/>
      <c r="AV940" s="16"/>
      <c r="AW940" s="16"/>
      <c r="AX940" s="16"/>
      <c r="AY940" s="16"/>
      <c r="AZ940" s="16"/>
    </row>
    <row r="941" ht="15.75" customHeight="1">
      <c r="A941" s="90" t="str">
        <f>IF('Sample list'!$D941="","",CONCATENATE('Sample information'!B$16," #1"," ",'Sample list'!$M941))</f>
        <v>YB-4209 #1 </v>
      </c>
      <c r="B941" s="90" t="str">
        <f>IF('Sample list'!$D941="","",CONCATENATE('Sample information'!B$16,"-",'Sample list'!$D941))</f>
        <v>YB-4209-BGSNL2252-24</v>
      </c>
      <c r="C941" s="91" t="s">
        <v>1366</v>
      </c>
      <c r="D941" s="91" t="s">
        <v>1531</v>
      </c>
      <c r="E941" s="91" t="s">
        <v>118</v>
      </c>
      <c r="F941" s="82" t="s">
        <v>108</v>
      </c>
      <c r="G941" s="91">
        <v>4.25</v>
      </c>
      <c r="H941" s="91">
        <v>50.0</v>
      </c>
      <c r="I941" s="82"/>
      <c r="J941" s="82"/>
      <c r="K941" s="91" t="s">
        <v>532</v>
      </c>
      <c r="L941" s="90" t="str">
        <f t="array" ref="L941">IF('Sample list'!$I941="",CONCATENATE("Custom (",'Sample list'!$K941,")"),IF('Sample list'!$I941="No index","Custom (None)",INDEX(Index!$C$3:$V$230,MATCH('Sample list'!$J941,Index!$B$3:$B$230,0),MATCH('Sample list'!$I941,Index!$C$2:$V$2,0))))</f>
        <v>Custom (CGTTGAGTGG-CCTGTCTAGA)</v>
      </c>
      <c r="M941" s="84"/>
      <c r="N941" s="73" t="s">
        <v>110</v>
      </c>
      <c r="O941" s="84" t="s">
        <v>310</v>
      </c>
      <c r="P941" s="71">
        <f>IF('Sample list'!$D941="","",'Sample list'!$H941)</f>
        <v>50</v>
      </c>
      <c r="Q941" s="71">
        <f>IF('Sample list'!$D941="","",'Sample list'!$G941*'Sample list'!$H941)</f>
        <v>212.5</v>
      </c>
      <c r="R941" s="82" t="s">
        <v>1465</v>
      </c>
      <c r="S941" s="82" t="str">
        <f>IF('Sample list'!$D941="","",CONCATENATE('Sample information'!$B$16,"_",'Sample list'!$R941,"_org_",'Sample list'!$M941))</f>
        <v>YB-4209_PL10_org_</v>
      </c>
      <c r="T941" s="72" t="str">
        <f>IF('Sample list'!$M941="","",(CONCATENATE(20,LEFT('Sample list'!$M941,2),"-",(MID('Sample list'!$M941,3,2)),"-",(RIGHT('Sample list'!$M941,2)))))</f>
        <v/>
      </c>
      <c r="U941" s="72" t="str">
        <f>IF('Sample list'!$D941="","",IF('Sample information'!$B$22="","RML",'Sample information'!$B$22))</f>
        <v>NEBNext Ultra II Library Prep</v>
      </c>
      <c r="V941" s="72" t="s">
        <v>112</v>
      </c>
      <c r="W941" s="73"/>
      <c r="X941" s="73"/>
      <c r="Y941" s="72"/>
      <c r="Z941" s="72"/>
      <c r="AA941" s="94"/>
      <c r="AB941" s="72"/>
      <c r="AC941" s="86"/>
      <c r="AD941" s="72"/>
      <c r="AE941" s="72"/>
      <c r="AF941" s="73"/>
      <c r="AG941" s="16"/>
      <c r="AH941" s="16"/>
      <c r="AI941" s="16"/>
      <c r="AJ941" s="16"/>
      <c r="AK941" s="16"/>
      <c r="AL941" s="16"/>
      <c r="AM941" s="16"/>
      <c r="AN941" s="16"/>
      <c r="AO941" s="16"/>
      <c r="AP941" s="16"/>
      <c r="AQ941" s="16"/>
      <c r="AR941" s="16"/>
      <c r="AS941" s="16"/>
      <c r="AT941" s="16"/>
      <c r="AU941" s="16"/>
      <c r="AV941" s="16"/>
      <c r="AW941" s="16"/>
      <c r="AX941" s="16"/>
      <c r="AY941" s="16"/>
      <c r="AZ941" s="16"/>
    </row>
    <row r="942" ht="15.75" customHeight="1">
      <c r="A942" s="90" t="str">
        <f>IF('Sample list'!$D942="","",CONCATENATE('Sample information'!B$16," #1"," ",'Sample list'!$M942))</f>
        <v>YB-4209 #1 </v>
      </c>
      <c r="B942" s="90" t="str">
        <f>IF('Sample list'!$D942="","",CONCATENATE('Sample information'!B$16,"-",'Sample list'!$D942))</f>
        <v>YB-4209-BGSNL2253-24</v>
      </c>
      <c r="C942" s="91" t="s">
        <v>1366</v>
      </c>
      <c r="D942" s="91" t="s">
        <v>1532</v>
      </c>
      <c r="E942" s="91" t="s">
        <v>118</v>
      </c>
      <c r="F942" s="82" t="s">
        <v>108</v>
      </c>
      <c r="G942" s="91">
        <v>4.25</v>
      </c>
      <c r="H942" s="91">
        <v>50.0</v>
      </c>
      <c r="I942" s="82"/>
      <c r="J942" s="82"/>
      <c r="K942" s="91" t="s">
        <v>534</v>
      </c>
      <c r="L942" s="90" t="str">
        <f t="array" ref="L942">IF('Sample list'!$I942="",CONCATENATE("Custom (",'Sample list'!$K942,")"),IF('Sample list'!$I942="No index","Custom (None)",INDEX(Index!$C$3:$V$230,MATCH('Sample list'!$J942,Index!$B$3:$B$230,0),MATCH('Sample list'!$I942,Index!$C$2:$V$2,0))))</f>
        <v>Custom (ACGAGTGGCT-CCAAGAGGAT)</v>
      </c>
      <c r="M942" s="84"/>
      <c r="N942" s="73" t="s">
        <v>110</v>
      </c>
      <c r="O942" s="84" t="s">
        <v>313</v>
      </c>
      <c r="P942" s="71">
        <f>IF('Sample list'!$D942="","",'Sample list'!$H942)</f>
        <v>50</v>
      </c>
      <c r="Q942" s="71">
        <f>IF('Sample list'!$D942="","",'Sample list'!$G942*'Sample list'!$H942)</f>
        <v>212.5</v>
      </c>
      <c r="R942" s="82" t="s">
        <v>1465</v>
      </c>
      <c r="S942" s="82" t="str">
        <f>IF('Sample list'!$D942="","",CONCATENATE('Sample information'!$B$16,"_",'Sample list'!$R942,"_org_",'Sample list'!$M942))</f>
        <v>YB-4209_PL10_org_</v>
      </c>
      <c r="T942" s="72" t="str">
        <f>IF('Sample list'!$M942="","",(CONCATENATE(20,LEFT('Sample list'!$M942,2),"-",(MID('Sample list'!$M942,3,2)),"-",(RIGHT('Sample list'!$M942,2)))))</f>
        <v/>
      </c>
      <c r="U942" s="72" t="str">
        <f>IF('Sample list'!$D942="","",IF('Sample information'!$B$22="","RML",'Sample information'!$B$22))</f>
        <v>NEBNext Ultra II Library Prep</v>
      </c>
      <c r="V942" s="72" t="s">
        <v>112</v>
      </c>
      <c r="W942" s="73"/>
      <c r="X942" s="73"/>
      <c r="Y942" s="72"/>
      <c r="Z942" s="72"/>
      <c r="AA942" s="94"/>
      <c r="AB942" s="72"/>
      <c r="AC942" s="86"/>
      <c r="AD942" s="72"/>
      <c r="AE942" s="72"/>
      <c r="AF942" s="73"/>
      <c r="AG942" s="16"/>
      <c r="AH942" s="16"/>
      <c r="AI942" s="16"/>
      <c r="AJ942" s="16"/>
      <c r="AK942" s="16"/>
      <c r="AL942" s="16"/>
      <c r="AM942" s="16"/>
      <c r="AN942" s="16"/>
      <c r="AO942" s="16"/>
      <c r="AP942" s="16"/>
      <c r="AQ942" s="16"/>
      <c r="AR942" s="16"/>
      <c r="AS942" s="16"/>
      <c r="AT942" s="16"/>
      <c r="AU942" s="16"/>
      <c r="AV942" s="16"/>
      <c r="AW942" s="16"/>
      <c r="AX942" s="16"/>
      <c r="AY942" s="16"/>
      <c r="AZ942" s="16"/>
    </row>
    <row r="943" ht="15.75" customHeight="1">
      <c r="A943" s="90" t="str">
        <f>IF('Sample list'!$D943="","",CONCATENATE('Sample information'!B$16," #1"," ",'Sample list'!$M943))</f>
        <v>YB-4209 #1 </v>
      </c>
      <c r="B943" s="90" t="str">
        <f>IF('Sample list'!$D943="","",CONCATENATE('Sample information'!B$16,"-",'Sample list'!$D943))</f>
        <v>YB-4209-BGSNL2254-24</v>
      </c>
      <c r="C943" s="91" t="s">
        <v>1366</v>
      </c>
      <c r="D943" s="91" t="s">
        <v>1533</v>
      </c>
      <c r="E943" s="91" t="s">
        <v>118</v>
      </c>
      <c r="F943" s="82" t="s">
        <v>108</v>
      </c>
      <c r="G943" s="91">
        <v>4.25</v>
      </c>
      <c r="H943" s="91">
        <v>50.0</v>
      </c>
      <c r="I943" s="82"/>
      <c r="J943" s="82"/>
      <c r="K943" s="91" t="s">
        <v>536</v>
      </c>
      <c r="L943" s="90" t="str">
        <f t="array" ref="L943">IF('Sample list'!$I943="",CONCATENATE("Custom (",'Sample list'!$K943,")"),IF('Sample list'!$I943="No index","Custom (None)",INDEX(Index!$C$3:$V$230,MATCH('Sample list'!$J943,Index!$B$3:$B$230,0),MATCH('Sample list'!$I943,Index!$C$2:$V$2,0))))</f>
        <v>Custom (AATTCTTCGC-TCACGGATGA)</v>
      </c>
      <c r="M943" s="84"/>
      <c r="N943" s="73" t="s">
        <v>110</v>
      </c>
      <c r="O943" s="84" t="s">
        <v>316</v>
      </c>
      <c r="P943" s="71">
        <f>IF('Sample list'!$D943="","",'Sample list'!$H943)</f>
        <v>50</v>
      </c>
      <c r="Q943" s="71">
        <f>IF('Sample list'!$D943="","",'Sample list'!$G943*'Sample list'!$H943)</f>
        <v>212.5</v>
      </c>
      <c r="R943" s="82" t="s">
        <v>1465</v>
      </c>
      <c r="S943" s="82" t="str">
        <f>IF('Sample list'!$D943="","",CONCATENATE('Sample information'!$B$16,"_",'Sample list'!$R943,"_org_",'Sample list'!$M943))</f>
        <v>YB-4209_PL10_org_</v>
      </c>
      <c r="T943" s="72" t="str">
        <f>IF('Sample list'!$M943="","",(CONCATENATE(20,LEFT('Sample list'!$M943,2),"-",(MID('Sample list'!$M943,3,2)),"-",(RIGHT('Sample list'!$M943,2)))))</f>
        <v/>
      </c>
      <c r="U943" s="72" t="str">
        <f>IF('Sample list'!$D943="","",IF('Sample information'!$B$22="","RML",'Sample information'!$B$22))</f>
        <v>NEBNext Ultra II Library Prep</v>
      </c>
      <c r="V943" s="72" t="s">
        <v>112</v>
      </c>
      <c r="W943" s="73"/>
      <c r="X943" s="73"/>
      <c r="Y943" s="72"/>
      <c r="Z943" s="72"/>
      <c r="AA943" s="94"/>
      <c r="AB943" s="72"/>
      <c r="AC943" s="86"/>
      <c r="AD943" s="72"/>
      <c r="AE943" s="72"/>
      <c r="AF943" s="73"/>
      <c r="AG943" s="16"/>
      <c r="AH943" s="16"/>
      <c r="AI943" s="16"/>
      <c r="AJ943" s="16"/>
      <c r="AK943" s="16"/>
      <c r="AL943" s="16"/>
      <c r="AM943" s="16"/>
      <c r="AN943" s="16"/>
      <c r="AO943" s="16"/>
      <c r="AP943" s="16"/>
      <c r="AQ943" s="16"/>
      <c r="AR943" s="16"/>
      <c r="AS943" s="16"/>
      <c r="AT943" s="16"/>
      <c r="AU943" s="16"/>
      <c r="AV943" s="16"/>
      <c r="AW943" s="16"/>
      <c r="AX943" s="16"/>
      <c r="AY943" s="16"/>
      <c r="AZ943" s="16"/>
    </row>
    <row r="944" ht="15.75" customHeight="1">
      <c r="A944" s="90" t="str">
        <f>IF('Sample list'!$D944="","",CONCATENATE('Sample information'!B$16," #1"," ",'Sample list'!$M944))</f>
        <v>YB-4209 #1 </v>
      </c>
      <c r="B944" s="90" t="str">
        <f>IF('Sample list'!$D944="","",CONCATENATE('Sample information'!B$16,"-",'Sample list'!$D944))</f>
        <v>YB-4209-BGSNL2255-24</v>
      </c>
      <c r="C944" s="91" t="s">
        <v>1366</v>
      </c>
      <c r="D944" s="91" t="s">
        <v>1534</v>
      </c>
      <c r="E944" s="91" t="s">
        <v>118</v>
      </c>
      <c r="F944" s="82" t="s">
        <v>108</v>
      </c>
      <c r="G944" s="91">
        <v>4.25</v>
      </c>
      <c r="H944" s="91">
        <v>50.0</v>
      </c>
      <c r="I944" s="82"/>
      <c r="J944" s="82"/>
      <c r="K944" s="91" t="s">
        <v>538</v>
      </c>
      <c r="L944" s="90" t="str">
        <f t="array" ref="L944">IF('Sample list'!$I944="",CONCATENATE("Custom (",'Sample list'!$K944,")"),IF('Sample list'!$I944="No index","Custom (None)",INDEX(Index!$C$3:$V$230,MATCH('Sample list'!$J944,Index!$B$3:$B$230,0),MATCH('Sample list'!$I944,Index!$C$2:$V$2,0))))</f>
        <v>Custom (AGCACCGACA-AGTTCTTCCG)</v>
      </c>
      <c r="M944" s="84"/>
      <c r="N944" s="73" t="s">
        <v>110</v>
      </c>
      <c r="O944" s="84" t="s">
        <v>319</v>
      </c>
      <c r="P944" s="71">
        <f>IF('Sample list'!$D944="","",'Sample list'!$H944)</f>
        <v>50</v>
      </c>
      <c r="Q944" s="71">
        <f>IF('Sample list'!$D944="","",'Sample list'!$G944*'Sample list'!$H944)</f>
        <v>212.5</v>
      </c>
      <c r="R944" s="82" t="s">
        <v>1465</v>
      </c>
      <c r="S944" s="82" t="str">
        <f>IF('Sample list'!$D944="","",CONCATENATE('Sample information'!$B$16,"_",'Sample list'!$R944,"_org_",'Sample list'!$M944))</f>
        <v>YB-4209_PL10_org_</v>
      </c>
      <c r="T944" s="72" t="str">
        <f>IF('Sample list'!$M944="","",(CONCATENATE(20,LEFT('Sample list'!$M944,2),"-",(MID('Sample list'!$M944,3,2)),"-",(RIGHT('Sample list'!$M944,2)))))</f>
        <v/>
      </c>
      <c r="U944" s="72" t="str">
        <f>IF('Sample list'!$D944="","",IF('Sample information'!$B$22="","RML",'Sample information'!$B$22))</f>
        <v>NEBNext Ultra II Library Prep</v>
      </c>
      <c r="V944" s="72" t="s">
        <v>112</v>
      </c>
      <c r="W944" s="73"/>
      <c r="X944" s="73"/>
      <c r="Y944" s="72"/>
      <c r="Z944" s="72"/>
      <c r="AA944" s="94"/>
      <c r="AB944" s="72"/>
      <c r="AC944" s="86"/>
      <c r="AD944" s="72"/>
      <c r="AE944" s="72"/>
      <c r="AF944" s="73"/>
      <c r="AG944" s="16"/>
      <c r="AH944" s="16"/>
      <c r="AI944" s="16"/>
      <c r="AJ944" s="16"/>
      <c r="AK944" s="16"/>
      <c r="AL944" s="16"/>
      <c r="AM944" s="16"/>
      <c r="AN944" s="16"/>
      <c r="AO944" s="16"/>
      <c r="AP944" s="16"/>
      <c r="AQ944" s="16"/>
      <c r="AR944" s="16"/>
      <c r="AS944" s="16"/>
      <c r="AT944" s="16"/>
      <c r="AU944" s="16"/>
      <c r="AV944" s="16"/>
      <c r="AW944" s="16"/>
      <c r="AX944" s="16"/>
      <c r="AY944" s="16"/>
      <c r="AZ944" s="16"/>
    </row>
    <row r="945" ht="15.75" customHeight="1">
      <c r="A945" s="90" t="str">
        <f>IF('Sample list'!$D945="","",CONCATENATE('Sample information'!B$16," #1"," ",'Sample list'!$M945))</f>
        <v>YB-4209 #1 </v>
      </c>
      <c r="B945" s="90" t="str">
        <f>IF('Sample list'!$D945="","",CONCATENATE('Sample information'!B$16,"-",'Sample list'!$D945))</f>
        <v>YB-4209-BGSNL2256-24</v>
      </c>
      <c r="C945" s="91" t="s">
        <v>1366</v>
      </c>
      <c r="D945" s="91" t="s">
        <v>1535</v>
      </c>
      <c r="E945" s="91" t="s">
        <v>118</v>
      </c>
      <c r="F945" s="82" t="s">
        <v>108</v>
      </c>
      <c r="G945" s="91">
        <v>4.25</v>
      </c>
      <c r="H945" s="91">
        <v>50.0</v>
      </c>
      <c r="I945" s="82"/>
      <c r="J945" s="82"/>
      <c r="K945" s="91" t="s">
        <v>540</v>
      </c>
      <c r="L945" s="90" t="str">
        <f t="array" ref="L945">IF('Sample list'!$I945="",CONCATENATE("Custom (",'Sample list'!$K945,")"),IF('Sample list'!$I945="No index","Custom (None)",INDEX(Index!$C$3:$V$230,MATCH('Sample list'!$J945,Index!$B$3:$B$230,0),MATCH('Sample list'!$I945,Index!$C$2:$V$2,0))))</f>
        <v>Custom (TAGCTGTAGA-AATGGAAGAC)</v>
      </c>
      <c r="M945" s="84"/>
      <c r="N945" s="73" t="s">
        <v>110</v>
      </c>
      <c r="O945" s="84" t="s">
        <v>322</v>
      </c>
      <c r="P945" s="71">
        <f>IF('Sample list'!$D945="","",'Sample list'!$H945)</f>
        <v>50</v>
      </c>
      <c r="Q945" s="71">
        <f>IF('Sample list'!$D945="","",'Sample list'!$G945*'Sample list'!$H945)</f>
        <v>212.5</v>
      </c>
      <c r="R945" s="82" t="s">
        <v>1465</v>
      </c>
      <c r="S945" s="82" t="str">
        <f>IF('Sample list'!$D945="","",CONCATENATE('Sample information'!$B$16,"_",'Sample list'!$R945,"_org_",'Sample list'!$M945))</f>
        <v>YB-4209_PL10_org_</v>
      </c>
      <c r="T945" s="72" t="str">
        <f>IF('Sample list'!$M945="","",(CONCATENATE(20,LEFT('Sample list'!$M945,2),"-",(MID('Sample list'!$M945,3,2)),"-",(RIGHT('Sample list'!$M945,2)))))</f>
        <v/>
      </c>
      <c r="U945" s="72" t="str">
        <f>IF('Sample list'!$D945="","",IF('Sample information'!$B$22="","RML",'Sample information'!$B$22))</f>
        <v>NEBNext Ultra II Library Prep</v>
      </c>
      <c r="V945" s="72" t="s">
        <v>112</v>
      </c>
      <c r="W945" s="73"/>
      <c r="X945" s="73"/>
      <c r="Y945" s="72"/>
      <c r="Z945" s="72"/>
      <c r="AA945" s="94"/>
      <c r="AB945" s="72"/>
      <c r="AC945" s="86"/>
      <c r="AD945" s="72"/>
      <c r="AE945" s="72"/>
      <c r="AF945" s="73"/>
      <c r="AG945" s="16"/>
      <c r="AH945" s="16"/>
      <c r="AI945" s="16"/>
      <c r="AJ945" s="16"/>
      <c r="AK945" s="16"/>
      <c r="AL945" s="16"/>
      <c r="AM945" s="16"/>
      <c r="AN945" s="16"/>
      <c r="AO945" s="16"/>
      <c r="AP945" s="16"/>
      <c r="AQ945" s="16"/>
      <c r="AR945" s="16"/>
      <c r="AS945" s="16"/>
      <c r="AT945" s="16"/>
      <c r="AU945" s="16"/>
      <c r="AV945" s="16"/>
      <c r="AW945" s="16"/>
      <c r="AX945" s="16"/>
      <c r="AY945" s="16"/>
      <c r="AZ945" s="16"/>
    </row>
    <row r="946" ht="15.75" customHeight="1">
      <c r="A946" s="90" t="str">
        <f>IF('Sample list'!$D946="","",CONCATENATE('Sample information'!B$16," #1"," ",'Sample list'!$M946))</f>
        <v>YB-4209 #1 </v>
      </c>
      <c r="B946" s="90" t="str">
        <f>IF('Sample list'!$D946="","",CONCATENATE('Sample information'!B$16,"-",'Sample list'!$D946))</f>
        <v>YB-4209-BGSNL2257-24</v>
      </c>
      <c r="C946" s="91" t="s">
        <v>1366</v>
      </c>
      <c r="D946" s="91" t="s">
        <v>1536</v>
      </c>
      <c r="E946" s="91" t="s">
        <v>118</v>
      </c>
      <c r="F946" s="82" t="s">
        <v>108</v>
      </c>
      <c r="G946" s="91">
        <v>4.25</v>
      </c>
      <c r="H946" s="91">
        <v>50.0</v>
      </c>
      <c r="I946" s="82"/>
      <c r="J946" s="82"/>
      <c r="K946" s="91" t="s">
        <v>542</v>
      </c>
      <c r="L946" s="90" t="str">
        <f t="array" ref="L946">IF('Sample list'!$I946="",CONCATENATE("Custom (",'Sample list'!$K946,")"),IF('Sample list'!$I946="No index","Custom (None)",INDEX(Index!$C$3:$V$230,MATCH('Sample list'!$J946,Index!$B$3:$B$230,0),MATCH('Sample list'!$I946,Index!$C$2:$V$2,0))))</f>
        <v>Custom (ATCATGGTTG-ATAAGGTGAC)</v>
      </c>
      <c r="M946" s="84"/>
      <c r="N946" s="73" t="s">
        <v>110</v>
      </c>
      <c r="O946" s="84" t="s">
        <v>325</v>
      </c>
      <c r="P946" s="71">
        <f>IF('Sample list'!$D946="","",'Sample list'!$H946)</f>
        <v>50</v>
      </c>
      <c r="Q946" s="71">
        <f>IF('Sample list'!$D946="","",'Sample list'!$G946*'Sample list'!$H946)</f>
        <v>212.5</v>
      </c>
      <c r="R946" s="82" t="s">
        <v>1465</v>
      </c>
      <c r="S946" s="82" t="str">
        <f>IF('Sample list'!$D946="","",CONCATENATE('Sample information'!$B$16,"_",'Sample list'!$R946,"_org_",'Sample list'!$M946))</f>
        <v>YB-4209_PL10_org_</v>
      </c>
      <c r="T946" s="72" t="str">
        <f>IF('Sample list'!$M946="","",(CONCATENATE(20,LEFT('Sample list'!$M946,2),"-",(MID('Sample list'!$M946,3,2)),"-",(RIGHT('Sample list'!$M946,2)))))</f>
        <v/>
      </c>
      <c r="U946" s="72" t="str">
        <f>IF('Sample list'!$D946="","",IF('Sample information'!$B$22="","RML",'Sample information'!$B$22))</f>
        <v>NEBNext Ultra II Library Prep</v>
      </c>
      <c r="V946" s="72" t="s">
        <v>112</v>
      </c>
      <c r="W946" s="73"/>
      <c r="X946" s="73"/>
      <c r="Y946" s="72"/>
      <c r="Z946" s="72"/>
      <c r="AA946" s="94"/>
      <c r="AB946" s="72"/>
      <c r="AC946" s="86"/>
      <c r="AD946" s="72"/>
      <c r="AE946" s="72"/>
      <c r="AF946" s="73"/>
      <c r="AG946" s="16"/>
      <c r="AH946" s="16"/>
      <c r="AI946" s="16"/>
      <c r="AJ946" s="16"/>
      <c r="AK946" s="16"/>
      <c r="AL946" s="16"/>
      <c r="AM946" s="16"/>
      <c r="AN946" s="16"/>
      <c r="AO946" s="16"/>
      <c r="AP946" s="16"/>
      <c r="AQ946" s="16"/>
      <c r="AR946" s="16"/>
      <c r="AS946" s="16"/>
      <c r="AT946" s="16"/>
      <c r="AU946" s="16"/>
      <c r="AV946" s="16"/>
      <c r="AW946" s="16"/>
      <c r="AX946" s="16"/>
      <c r="AY946" s="16"/>
      <c r="AZ946" s="16"/>
    </row>
    <row r="947" ht="15.75" customHeight="1">
      <c r="A947" s="90" t="str">
        <f>IF('Sample list'!$D947="","",CONCATENATE('Sample information'!B$16," #1"," ",'Sample list'!$M947))</f>
        <v>YB-4209 #1 </v>
      </c>
      <c r="B947" s="90" t="str">
        <f>IF('Sample list'!$D947="","",CONCATENATE('Sample information'!B$16,"-",'Sample list'!$D947))</f>
        <v>YB-4209-BGSNL2258-24</v>
      </c>
      <c r="C947" s="91" t="s">
        <v>1366</v>
      </c>
      <c r="D947" s="91" t="s">
        <v>1537</v>
      </c>
      <c r="E947" s="91" t="s">
        <v>118</v>
      </c>
      <c r="F947" s="82" t="s">
        <v>108</v>
      </c>
      <c r="G947" s="91">
        <v>4.25</v>
      </c>
      <c r="H947" s="91">
        <v>50.0</v>
      </c>
      <c r="I947" s="82"/>
      <c r="J947" s="82"/>
      <c r="K947" s="91" t="s">
        <v>544</v>
      </c>
      <c r="L947" s="90" t="str">
        <f t="array" ref="L947">IF('Sample list'!$I947="",CONCATENATE("Custom (",'Sample list'!$K947,")"),IF('Sample list'!$I947="No index","Custom (None)",INDEX(Index!$C$3:$V$230,MATCH('Sample list'!$J947,Index!$B$3:$B$230,0),MATCH('Sample list'!$I947,Index!$C$2:$V$2,0))))</f>
        <v>Custom (GTAATGTGCG-TGGAACGTAG)</v>
      </c>
      <c r="M947" s="84"/>
      <c r="N947" s="73" t="s">
        <v>110</v>
      </c>
      <c r="O947" s="84" t="s">
        <v>328</v>
      </c>
      <c r="P947" s="71">
        <f>IF('Sample list'!$D947="","",'Sample list'!$H947)</f>
        <v>50</v>
      </c>
      <c r="Q947" s="71">
        <f>IF('Sample list'!$D947="","",'Sample list'!$G947*'Sample list'!$H947)</f>
        <v>212.5</v>
      </c>
      <c r="R947" s="82" t="s">
        <v>1465</v>
      </c>
      <c r="S947" s="82" t="str">
        <f>IF('Sample list'!$D947="","",CONCATENATE('Sample information'!$B$16,"_",'Sample list'!$R947,"_org_",'Sample list'!$M947))</f>
        <v>YB-4209_PL10_org_</v>
      </c>
      <c r="T947" s="72" t="str">
        <f>IF('Sample list'!$M947="","",(CONCATENATE(20,LEFT('Sample list'!$M947,2),"-",(MID('Sample list'!$M947,3,2)),"-",(RIGHT('Sample list'!$M947,2)))))</f>
        <v/>
      </c>
      <c r="U947" s="72" t="str">
        <f>IF('Sample list'!$D947="","",IF('Sample information'!$B$22="","RML",'Sample information'!$B$22))</f>
        <v>NEBNext Ultra II Library Prep</v>
      </c>
      <c r="V947" s="72" t="s">
        <v>112</v>
      </c>
      <c r="W947" s="73"/>
      <c r="X947" s="73"/>
      <c r="Y947" s="72"/>
      <c r="Z947" s="72"/>
      <c r="AA947" s="94"/>
      <c r="AB947" s="72"/>
      <c r="AC947" s="86"/>
      <c r="AD947" s="72"/>
      <c r="AE947" s="72"/>
      <c r="AF947" s="73"/>
      <c r="AG947" s="16"/>
      <c r="AH947" s="16"/>
      <c r="AI947" s="16"/>
      <c r="AJ947" s="16"/>
      <c r="AK947" s="16"/>
      <c r="AL947" s="16"/>
      <c r="AM947" s="16"/>
      <c r="AN947" s="16"/>
      <c r="AO947" s="16"/>
      <c r="AP947" s="16"/>
      <c r="AQ947" s="16"/>
      <c r="AR947" s="16"/>
      <c r="AS947" s="16"/>
      <c r="AT947" s="16"/>
      <c r="AU947" s="16"/>
      <c r="AV947" s="16"/>
      <c r="AW947" s="16"/>
      <c r="AX947" s="16"/>
      <c r="AY947" s="16"/>
      <c r="AZ947" s="16"/>
    </row>
    <row r="948" ht="15.75" customHeight="1">
      <c r="A948" s="90" t="str">
        <f>IF('Sample list'!$D948="","",CONCATENATE('Sample information'!B$16," #1"," ",'Sample list'!$M948))</f>
        <v>YB-4209 #1 </v>
      </c>
      <c r="B948" s="90" t="str">
        <f>IF('Sample list'!$D948="","",CONCATENATE('Sample information'!B$16,"-",'Sample list'!$D948))</f>
        <v>YB-4209-BGSNL2259-24</v>
      </c>
      <c r="C948" s="91" t="s">
        <v>1366</v>
      </c>
      <c r="D948" s="91" t="s">
        <v>1538</v>
      </c>
      <c r="E948" s="91" t="s">
        <v>118</v>
      </c>
      <c r="F948" s="82" t="s">
        <v>108</v>
      </c>
      <c r="G948" s="91">
        <v>4.25</v>
      </c>
      <c r="H948" s="91">
        <v>50.0</v>
      </c>
      <c r="I948" s="82"/>
      <c r="J948" s="82"/>
      <c r="K948" s="91" t="s">
        <v>546</v>
      </c>
      <c r="L948" s="90" t="str">
        <f t="array" ref="L948">IF('Sample list'!$I948="",CONCATENATE("Custom (",'Sample list'!$K948,")"),IF('Sample list'!$I948="No index","Custom (None)",INDEX(Index!$C$3:$V$230,MATCH('Sample list'!$J948,Index!$B$3:$B$230,0),MATCH('Sample list'!$I948,Index!$C$2:$V$2,0))))</f>
        <v>Custom (CAGGTTAGAT-CCTGTGGTTC)</v>
      </c>
      <c r="M948" s="84"/>
      <c r="N948" s="73" t="s">
        <v>110</v>
      </c>
      <c r="O948" s="84" t="s">
        <v>331</v>
      </c>
      <c r="P948" s="71">
        <f>IF('Sample list'!$D948="","",'Sample list'!$H948)</f>
        <v>50</v>
      </c>
      <c r="Q948" s="71">
        <f>IF('Sample list'!$D948="","",'Sample list'!$G948*'Sample list'!$H948)</f>
        <v>212.5</v>
      </c>
      <c r="R948" s="82" t="s">
        <v>1465</v>
      </c>
      <c r="S948" s="82" t="str">
        <f>IF('Sample list'!$D948="","",CONCATENATE('Sample information'!$B$16,"_",'Sample list'!$R948,"_org_",'Sample list'!$M948))</f>
        <v>YB-4209_PL10_org_</v>
      </c>
      <c r="T948" s="72" t="str">
        <f>IF('Sample list'!$M948="","",(CONCATENATE(20,LEFT('Sample list'!$M948,2),"-",(MID('Sample list'!$M948,3,2)),"-",(RIGHT('Sample list'!$M948,2)))))</f>
        <v/>
      </c>
      <c r="U948" s="72" t="str">
        <f>IF('Sample list'!$D948="","",IF('Sample information'!$B$22="","RML",'Sample information'!$B$22))</f>
        <v>NEBNext Ultra II Library Prep</v>
      </c>
      <c r="V948" s="72" t="s">
        <v>112</v>
      </c>
      <c r="W948" s="73"/>
      <c r="X948" s="73"/>
      <c r="Y948" s="72"/>
      <c r="Z948" s="72"/>
      <c r="AA948" s="94"/>
      <c r="AB948" s="72"/>
      <c r="AC948" s="86"/>
      <c r="AD948" s="72"/>
      <c r="AE948" s="72"/>
      <c r="AF948" s="73"/>
      <c r="AG948" s="16"/>
      <c r="AH948" s="16"/>
      <c r="AI948" s="16"/>
      <c r="AJ948" s="16"/>
      <c r="AK948" s="16"/>
      <c r="AL948" s="16"/>
      <c r="AM948" s="16"/>
      <c r="AN948" s="16"/>
      <c r="AO948" s="16"/>
      <c r="AP948" s="16"/>
      <c r="AQ948" s="16"/>
      <c r="AR948" s="16"/>
      <c r="AS948" s="16"/>
      <c r="AT948" s="16"/>
      <c r="AU948" s="16"/>
      <c r="AV948" s="16"/>
      <c r="AW948" s="16"/>
      <c r="AX948" s="16"/>
      <c r="AY948" s="16"/>
      <c r="AZ948" s="16"/>
    </row>
    <row r="949" ht="15.75" customHeight="1">
      <c r="A949" s="90" t="str">
        <f>IF('Sample list'!$D949="","",CONCATENATE('Sample information'!B$16," #1"," ",'Sample list'!$M949))</f>
        <v>YB-4209 #1 </v>
      </c>
      <c r="B949" s="90" t="str">
        <f>IF('Sample list'!$D949="","",CONCATENATE('Sample information'!B$16,"-",'Sample list'!$D949))</f>
        <v>YB-4209-BGSNL2260-24</v>
      </c>
      <c r="C949" s="91" t="s">
        <v>1366</v>
      </c>
      <c r="D949" s="91" t="s">
        <v>1539</v>
      </c>
      <c r="E949" s="91" t="s">
        <v>118</v>
      </c>
      <c r="F949" s="82" t="s">
        <v>108</v>
      </c>
      <c r="G949" s="91">
        <v>4.25</v>
      </c>
      <c r="H949" s="91">
        <v>50.0</v>
      </c>
      <c r="I949" s="82"/>
      <c r="J949" s="82"/>
      <c r="K949" s="91" t="s">
        <v>548</v>
      </c>
      <c r="L949" s="90" t="str">
        <f t="array" ref="L949">IF('Sample list'!$I949="",CONCATENATE("Custom (",'Sample list'!$K949,")"),IF('Sample list'!$I949="No index","Custom (None)",INDEX(Index!$C$3:$V$230,MATCH('Sample list'!$J949,Index!$B$3:$B$230,0),MATCH('Sample list'!$I949,Index!$C$2:$V$2,0))))</f>
        <v>Custom (ATATTGTCGC-ATTCGTACGG)</v>
      </c>
      <c r="M949" s="84"/>
      <c r="N949" s="73" t="s">
        <v>110</v>
      </c>
      <c r="O949" s="84" t="s">
        <v>334</v>
      </c>
      <c r="P949" s="71">
        <f>IF('Sample list'!$D949="","",'Sample list'!$H949)</f>
        <v>50</v>
      </c>
      <c r="Q949" s="71">
        <f>IF('Sample list'!$D949="","",'Sample list'!$G949*'Sample list'!$H949)</f>
        <v>212.5</v>
      </c>
      <c r="R949" s="82" t="s">
        <v>1465</v>
      </c>
      <c r="S949" s="82" t="str">
        <f>IF('Sample list'!$D949="","",CONCATENATE('Sample information'!$B$16,"_",'Sample list'!$R949,"_org_",'Sample list'!$M949))</f>
        <v>YB-4209_PL10_org_</v>
      </c>
      <c r="T949" s="72" t="str">
        <f>IF('Sample list'!$M949="","",(CONCATENATE(20,LEFT('Sample list'!$M949,2),"-",(MID('Sample list'!$M949,3,2)),"-",(RIGHT('Sample list'!$M949,2)))))</f>
        <v/>
      </c>
      <c r="U949" s="72" t="str">
        <f>IF('Sample list'!$D949="","",IF('Sample information'!$B$22="","RML",'Sample information'!$B$22))</f>
        <v>NEBNext Ultra II Library Prep</v>
      </c>
      <c r="V949" s="72" t="s">
        <v>112</v>
      </c>
      <c r="W949" s="73"/>
      <c r="X949" s="73"/>
      <c r="Y949" s="72"/>
      <c r="Z949" s="72"/>
      <c r="AA949" s="94"/>
      <c r="AB949" s="72"/>
      <c r="AC949" s="86"/>
      <c r="AD949" s="72"/>
      <c r="AE949" s="72"/>
      <c r="AF949" s="73"/>
      <c r="AG949" s="16"/>
      <c r="AH949" s="16"/>
      <c r="AI949" s="16"/>
      <c r="AJ949" s="16"/>
      <c r="AK949" s="16"/>
      <c r="AL949" s="16"/>
      <c r="AM949" s="16"/>
      <c r="AN949" s="16"/>
      <c r="AO949" s="16"/>
      <c r="AP949" s="16"/>
      <c r="AQ949" s="16"/>
      <c r="AR949" s="16"/>
      <c r="AS949" s="16"/>
      <c r="AT949" s="16"/>
      <c r="AU949" s="16"/>
      <c r="AV949" s="16"/>
      <c r="AW949" s="16"/>
      <c r="AX949" s="16"/>
      <c r="AY949" s="16"/>
      <c r="AZ949" s="16"/>
    </row>
    <row r="950" ht="15.75" customHeight="1">
      <c r="A950" s="90" t="str">
        <f>IF('Sample list'!$D950="","",CONCATENATE('Sample information'!B$16," #1"," ",'Sample list'!$M950))</f>
        <v>YB-4209 #1 </v>
      </c>
      <c r="B950" s="90" t="str">
        <f>IF('Sample list'!$D950="","",CONCATENATE('Sample information'!B$16,"-",'Sample list'!$D950))</f>
        <v>YB-4209-BGSNL2261-24</v>
      </c>
      <c r="C950" s="91" t="s">
        <v>1366</v>
      </c>
      <c r="D950" s="91" t="s">
        <v>1540</v>
      </c>
      <c r="E950" s="91" t="s">
        <v>118</v>
      </c>
      <c r="F950" s="82" t="s">
        <v>108</v>
      </c>
      <c r="G950" s="91">
        <v>4.25</v>
      </c>
      <c r="H950" s="91">
        <v>50.0</v>
      </c>
      <c r="I950" s="82"/>
      <c r="J950" s="82"/>
      <c r="K950" s="91" t="s">
        <v>550</v>
      </c>
      <c r="L950" s="90" t="str">
        <f t="array" ref="L950">IF('Sample list'!$I950="",CONCATENATE("Custom (",'Sample list'!$K950,")"),IF('Sample list'!$I950="No index","Custom (None)",INDEX(Index!$C$3:$V$230,MATCH('Sample list'!$J950,Index!$B$3:$B$230,0),MATCH('Sample list'!$I950,Index!$C$2:$V$2,0))))</f>
        <v>Custom (GATACGGCAA-ACATTAGCGG)</v>
      </c>
      <c r="M950" s="84"/>
      <c r="N950" s="73" t="s">
        <v>110</v>
      </c>
      <c r="O950" s="84" t="s">
        <v>337</v>
      </c>
      <c r="P950" s="71">
        <f>IF('Sample list'!$D950="","",'Sample list'!$H950)</f>
        <v>50</v>
      </c>
      <c r="Q950" s="71">
        <f>IF('Sample list'!$D950="","",'Sample list'!$G950*'Sample list'!$H950)</f>
        <v>212.5</v>
      </c>
      <c r="R950" s="82" t="s">
        <v>1465</v>
      </c>
      <c r="S950" s="82" t="str">
        <f>IF('Sample list'!$D950="","",CONCATENATE('Sample information'!$B$16,"_",'Sample list'!$R950,"_org_",'Sample list'!$M950))</f>
        <v>YB-4209_PL10_org_</v>
      </c>
      <c r="T950" s="72" t="str">
        <f>IF('Sample list'!$M950="","",(CONCATENATE(20,LEFT('Sample list'!$M950,2),"-",(MID('Sample list'!$M950,3,2)),"-",(RIGHT('Sample list'!$M950,2)))))</f>
        <v/>
      </c>
      <c r="U950" s="72" t="str">
        <f>IF('Sample list'!$D950="","",IF('Sample information'!$B$22="","RML",'Sample information'!$B$22))</f>
        <v>NEBNext Ultra II Library Prep</v>
      </c>
      <c r="V950" s="72" t="s">
        <v>112</v>
      </c>
      <c r="W950" s="73"/>
      <c r="X950" s="73"/>
      <c r="Y950" s="72"/>
      <c r="Z950" s="72"/>
      <c r="AA950" s="94"/>
      <c r="AB950" s="72"/>
      <c r="AC950" s="86"/>
      <c r="AD950" s="72"/>
      <c r="AE950" s="72"/>
      <c r="AF950" s="73"/>
      <c r="AG950" s="16"/>
      <c r="AH950" s="16"/>
      <c r="AI950" s="16"/>
      <c r="AJ950" s="16"/>
      <c r="AK950" s="16"/>
      <c r="AL950" s="16"/>
      <c r="AM950" s="16"/>
      <c r="AN950" s="16"/>
      <c r="AO950" s="16"/>
      <c r="AP950" s="16"/>
      <c r="AQ950" s="16"/>
      <c r="AR950" s="16"/>
      <c r="AS950" s="16"/>
      <c r="AT950" s="16"/>
      <c r="AU950" s="16"/>
      <c r="AV950" s="16"/>
      <c r="AW950" s="16"/>
      <c r="AX950" s="16"/>
      <c r="AY950" s="16"/>
      <c r="AZ950" s="16"/>
    </row>
    <row r="951" ht="15.75" customHeight="1">
      <c r="A951" s="90" t="str">
        <f>IF('Sample list'!$D951="","",CONCATENATE('Sample information'!B$16," #1"," ",'Sample list'!$M951))</f>
        <v>YB-4209 #1 </v>
      </c>
      <c r="B951" s="90" t="str">
        <f>IF('Sample list'!$D951="","",CONCATENATE('Sample information'!B$16,"-",'Sample list'!$D951))</f>
        <v>YB-4209-BGSNL2262-24</v>
      </c>
      <c r="C951" s="91" t="s">
        <v>1366</v>
      </c>
      <c r="D951" s="91" t="s">
        <v>1541</v>
      </c>
      <c r="E951" s="91" t="s">
        <v>118</v>
      </c>
      <c r="F951" s="82" t="s">
        <v>108</v>
      </c>
      <c r="G951" s="91">
        <v>4.25</v>
      </c>
      <c r="H951" s="91">
        <v>50.0</v>
      </c>
      <c r="I951" s="82"/>
      <c r="J951" s="82"/>
      <c r="K951" s="91" t="s">
        <v>552</v>
      </c>
      <c r="L951" s="90" t="str">
        <f t="array" ref="L951">IF('Sample list'!$I951="",CONCATENATE("Custom (",'Sample list'!$K951,")"),IF('Sample list'!$I951="No index","Custom (None)",INDEX(Index!$C$3:$V$230,MATCH('Sample list'!$J951,Index!$B$3:$B$230,0),MATCH('Sample list'!$I951,Index!$C$2:$V$2,0))))</f>
        <v>Custom (TAAGTGGATC-GTGTTCTGTT)</v>
      </c>
      <c r="M951" s="84"/>
      <c r="N951" s="73" t="s">
        <v>110</v>
      </c>
      <c r="O951" s="84" t="s">
        <v>340</v>
      </c>
      <c r="P951" s="71">
        <f>IF('Sample list'!$D951="","",'Sample list'!$H951)</f>
        <v>50</v>
      </c>
      <c r="Q951" s="71">
        <f>IF('Sample list'!$D951="","",'Sample list'!$G951*'Sample list'!$H951)</f>
        <v>212.5</v>
      </c>
      <c r="R951" s="82" t="s">
        <v>1465</v>
      </c>
      <c r="S951" s="82" t="str">
        <f>IF('Sample list'!$D951="","",CONCATENATE('Sample information'!$B$16,"_",'Sample list'!$R951,"_org_",'Sample list'!$M951))</f>
        <v>YB-4209_PL10_org_</v>
      </c>
      <c r="T951" s="72" t="str">
        <f>IF('Sample list'!$M951="","",(CONCATENATE(20,LEFT('Sample list'!$M951,2),"-",(MID('Sample list'!$M951,3,2)),"-",(RIGHT('Sample list'!$M951,2)))))</f>
        <v/>
      </c>
      <c r="U951" s="72" t="str">
        <f>IF('Sample list'!$D951="","",IF('Sample information'!$B$22="","RML",'Sample information'!$B$22))</f>
        <v>NEBNext Ultra II Library Prep</v>
      </c>
      <c r="V951" s="72" t="s">
        <v>112</v>
      </c>
      <c r="W951" s="73"/>
      <c r="X951" s="73"/>
      <c r="Y951" s="72"/>
      <c r="Z951" s="72"/>
      <c r="AA951" s="94"/>
      <c r="AB951" s="72"/>
      <c r="AC951" s="86"/>
      <c r="AD951" s="72"/>
      <c r="AE951" s="72"/>
      <c r="AF951" s="73"/>
      <c r="AG951" s="16"/>
      <c r="AH951" s="16"/>
      <c r="AI951" s="16"/>
      <c r="AJ951" s="16"/>
      <c r="AK951" s="16"/>
      <c r="AL951" s="16"/>
      <c r="AM951" s="16"/>
      <c r="AN951" s="16"/>
      <c r="AO951" s="16"/>
      <c r="AP951" s="16"/>
      <c r="AQ951" s="16"/>
      <c r="AR951" s="16"/>
      <c r="AS951" s="16"/>
      <c r="AT951" s="16"/>
      <c r="AU951" s="16"/>
      <c r="AV951" s="16"/>
      <c r="AW951" s="16"/>
      <c r="AX951" s="16"/>
      <c r="AY951" s="16"/>
      <c r="AZ951" s="16"/>
    </row>
    <row r="952" ht="15.75" customHeight="1">
      <c r="A952" s="90" t="str">
        <f>IF('Sample list'!$D952="","",CONCATENATE('Sample information'!B$16," #1"," ",'Sample list'!$M952))</f>
        <v>YB-4209 #1 </v>
      </c>
      <c r="B952" s="90" t="str">
        <f>IF('Sample list'!$D952="","",CONCATENATE('Sample information'!B$16,"-",'Sample list'!$D952))</f>
        <v>YB-4209-BGSNL2263-24</v>
      </c>
      <c r="C952" s="91" t="s">
        <v>1366</v>
      </c>
      <c r="D952" s="91" t="s">
        <v>1542</v>
      </c>
      <c r="E952" s="91" t="s">
        <v>118</v>
      </c>
      <c r="F952" s="82" t="s">
        <v>108</v>
      </c>
      <c r="G952" s="91">
        <v>4.25</v>
      </c>
      <c r="H952" s="91">
        <v>50.0</v>
      </c>
      <c r="I952" s="82"/>
      <c r="J952" s="82"/>
      <c r="K952" s="91" t="s">
        <v>554</v>
      </c>
      <c r="L952" s="90" t="str">
        <f t="array" ref="L952">IF('Sample list'!$I952="",CONCATENATE("Custom (",'Sample list'!$K952,")"),IF('Sample list'!$I952="No index","Custom (None)",INDEX(Index!$C$3:$V$230,MATCH('Sample list'!$J952,Index!$B$3:$B$230,0),MATCH('Sample list'!$I952,Index!$C$2:$V$2,0))))</f>
        <v>Custom (GCATCTCGGA-TGTCACCTTA)</v>
      </c>
      <c r="M952" s="84"/>
      <c r="N952" s="73" t="s">
        <v>110</v>
      </c>
      <c r="O952" s="84" t="s">
        <v>343</v>
      </c>
      <c r="P952" s="71">
        <f>IF('Sample list'!$D952="","",'Sample list'!$H952)</f>
        <v>50</v>
      </c>
      <c r="Q952" s="71">
        <f>IF('Sample list'!$D952="","",'Sample list'!$G952*'Sample list'!$H952)</f>
        <v>212.5</v>
      </c>
      <c r="R952" s="82" t="s">
        <v>1465</v>
      </c>
      <c r="S952" s="82" t="str">
        <f>IF('Sample list'!$D952="","",CONCATENATE('Sample information'!$B$16,"_",'Sample list'!$R952,"_org_",'Sample list'!$M952))</f>
        <v>YB-4209_PL10_org_</v>
      </c>
      <c r="T952" s="72" t="str">
        <f>IF('Sample list'!$M952="","",(CONCATENATE(20,LEFT('Sample list'!$M952,2),"-",(MID('Sample list'!$M952,3,2)),"-",(RIGHT('Sample list'!$M952,2)))))</f>
        <v/>
      </c>
      <c r="U952" s="72" t="str">
        <f>IF('Sample list'!$D952="","",IF('Sample information'!$B$22="","RML",'Sample information'!$B$22))</f>
        <v>NEBNext Ultra II Library Prep</v>
      </c>
      <c r="V952" s="72" t="s">
        <v>112</v>
      </c>
      <c r="W952" s="73"/>
      <c r="X952" s="73"/>
      <c r="Y952" s="72"/>
      <c r="Z952" s="72"/>
      <c r="AA952" s="94"/>
      <c r="AB952" s="72"/>
      <c r="AC952" s="86"/>
      <c r="AD952" s="72"/>
      <c r="AE952" s="72"/>
      <c r="AF952" s="73"/>
      <c r="AG952" s="16"/>
      <c r="AH952" s="16"/>
      <c r="AI952" s="16"/>
      <c r="AJ952" s="16"/>
      <c r="AK952" s="16"/>
      <c r="AL952" s="16"/>
      <c r="AM952" s="16"/>
      <c r="AN952" s="16"/>
      <c r="AO952" s="16"/>
      <c r="AP952" s="16"/>
      <c r="AQ952" s="16"/>
      <c r="AR952" s="16"/>
      <c r="AS952" s="16"/>
      <c r="AT952" s="16"/>
      <c r="AU952" s="16"/>
      <c r="AV952" s="16"/>
      <c r="AW952" s="16"/>
      <c r="AX952" s="16"/>
      <c r="AY952" s="16"/>
      <c r="AZ952" s="16"/>
    </row>
    <row r="953" ht="15.75" customHeight="1">
      <c r="A953" s="90" t="str">
        <f>IF('Sample list'!$D953="","",CONCATENATE('Sample information'!B$16," #1"," ",'Sample list'!$M953))</f>
        <v>YB-4209 #1 </v>
      </c>
      <c r="B953" s="90" t="str">
        <f>IF('Sample list'!$D953="","",CONCATENATE('Sample information'!B$16,"-",'Sample list'!$D953))</f>
        <v>YB-4209-BGSNL2264-24</v>
      </c>
      <c r="C953" s="91" t="s">
        <v>1366</v>
      </c>
      <c r="D953" s="91" t="s">
        <v>1543</v>
      </c>
      <c r="E953" s="91" t="s">
        <v>118</v>
      </c>
      <c r="F953" s="82" t="s">
        <v>108</v>
      </c>
      <c r="G953" s="91">
        <v>4.25</v>
      </c>
      <c r="H953" s="91">
        <v>50.0</v>
      </c>
      <c r="I953" s="82"/>
      <c r="J953" s="82"/>
      <c r="K953" s="91" t="s">
        <v>556</v>
      </c>
      <c r="L953" s="90" t="str">
        <f t="array" ref="L953">IF('Sample list'!$I953="",CONCATENATE("Custom (",'Sample list'!$K953,")"),IF('Sample list'!$I953="No index","Custom (None)",INDEX(Index!$C$3:$V$230,MATCH('Sample list'!$J953,Index!$B$3:$B$230,0),MATCH('Sample list'!$I953,Index!$C$2:$V$2,0))))</f>
        <v>Custom (CGAACTCTAT-GCATAACGGC)</v>
      </c>
      <c r="M953" s="84"/>
      <c r="N953" s="73" t="s">
        <v>110</v>
      </c>
      <c r="O953" s="84" t="s">
        <v>346</v>
      </c>
      <c r="P953" s="71">
        <f>IF('Sample list'!$D953="","",'Sample list'!$H953)</f>
        <v>50</v>
      </c>
      <c r="Q953" s="71">
        <f>IF('Sample list'!$D953="","",'Sample list'!$G953*'Sample list'!$H953)</f>
        <v>212.5</v>
      </c>
      <c r="R953" s="82" t="s">
        <v>1465</v>
      </c>
      <c r="S953" s="82" t="str">
        <f>IF('Sample list'!$D953="","",CONCATENATE('Sample information'!$B$16,"_",'Sample list'!$R953,"_org_",'Sample list'!$M953))</f>
        <v>YB-4209_PL10_org_</v>
      </c>
      <c r="T953" s="72" t="str">
        <f>IF('Sample list'!$M953="","",(CONCATENATE(20,LEFT('Sample list'!$M953,2),"-",(MID('Sample list'!$M953,3,2)),"-",(RIGHT('Sample list'!$M953,2)))))</f>
        <v/>
      </c>
      <c r="U953" s="72" t="str">
        <f>IF('Sample list'!$D953="","",IF('Sample information'!$B$22="","RML",'Sample information'!$B$22))</f>
        <v>NEBNext Ultra II Library Prep</v>
      </c>
      <c r="V953" s="72" t="s">
        <v>112</v>
      </c>
      <c r="W953" s="73"/>
      <c r="X953" s="73"/>
      <c r="Y953" s="72"/>
      <c r="Z953" s="72"/>
      <c r="AA953" s="94"/>
      <c r="AB953" s="72"/>
      <c r="AC953" s="86"/>
      <c r="AD953" s="72"/>
      <c r="AE953" s="72"/>
      <c r="AF953" s="73"/>
      <c r="AG953" s="16"/>
      <c r="AH953" s="16"/>
      <c r="AI953" s="16"/>
      <c r="AJ953" s="16"/>
      <c r="AK953" s="16"/>
      <c r="AL953" s="16"/>
      <c r="AM953" s="16"/>
      <c r="AN953" s="16"/>
      <c r="AO953" s="16"/>
      <c r="AP953" s="16"/>
      <c r="AQ953" s="16"/>
      <c r="AR953" s="16"/>
      <c r="AS953" s="16"/>
      <c r="AT953" s="16"/>
      <c r="AU953" s="16"/>
      <c r="AV953" s="16"/>
      <c r="AW953" s="16"/>
      <c r="AX953" s="16"/>
      <c r="AY953" s="16"/>
      <c r="AZ953" s="16"/>
    </row>
    <row r="954" ht="15.75" customHeight="1">
      <c r="A954" s="90" t="str">
        <f>IF('Sample list'!$D954="","",CONCATENATE('Sample information'!B$16," #1"," ",'Sample list'!$M954))</f>
        <v>YB-4209 #1 </v>
      </c>
      <c r="B954" s="90" t="str">
        <f>IF('Sample list'!$D954="","",CONCATENATE('Sample information'!B$16,"-",'Sample list'!$D954))</f>
        <v>YB-4209-BGSNL2265-24</v>
      </c>
      <c r="C954" s="91" t="s">
        <v>1366</v>
      </c>
      <c r="D954" s="91" t="s">
        <v>1544</v>
      </c>
      <c r="E954" s="91" t="s">
        <v>118</v>
      </c>
      <c r="F954" s="82" t="s">
        <v>108</v>
      </c>
      <c r="G954" s="91">
        <v>4.25</v>
      </c>
      <c r="H954" s="91">
        <v>50.0</v>
      </c>
      <c r="I954" s="82"/>
      <c r="J954" s="82"/>
      <c r="K954" s="91" t="s">
        <v>558</v>
      </c>
      <c r="L954" s="90" t="str">
        <f t="array" ref="L954">IF('Sample list'!$I954="",CONCATENATE("Custom (",'Sample list'!$K954,")"),IF('Sample list'!$I954="No index","Custom (None)",INDEX(Index!$C$3:$V$230,MATCH('Sample list'!$J954,Index!$B$3:$B$230,0),MATCH('Sample list'!$I954,Index!$C$2:$V$2,0))))</f>
        <v>Custom (GAAGGAATGC-GAGCCTGCTT)</v>
      </c>
      <c r="M954" s="84"/>
      <c r="N954" s="73" t="s">
        <v>110</v>
      </c>
      <c r="O954" s="84" t="s">
        <v>349</v>
      </c>
      <c r="P954" s="71">
        <f>IF('Sample list'!$D954="","",'Sample list'!$H954)</f>
        <v>50</v>
      </c>
      <c r="Q954" s="71">
        <f>IF('Sample list'!$D954="","",'Sample list'!$G954*'Sample list'!$H954)</f>
        <v>212.5</v>
      </c>
      <c r="R954" s="82" t="s">
        <v>1465</v>
      </c>
      <c r="S954" s="82" t="str">
        <f>IF('Sample list'!$D954="","",CONCATENATE('Sample information'!$B$16,"_",'Sample list'!$R954,"_org_",'Sample list'!$M954))</f>
        <v>YB-4209_PL10_org_</v>
      </c>
      <c r="T954" s="72" t="str">
        <f>IF('Sample list'!$M954="","",(CONCATENATE(20,LEFT('Sample list'!$M954,2),"-",(MID('Sample list'!$M954,3,2)),"-",(RIGHT('Sample list'!$M954,2)))))</f>
        <v/>
      </c>
      <c r="U954" s="72" t="str">
        <f>IF('Sample list'!$D954="","",IF('Sample information'!$B$22="","RML",'Sample information'!$B$22))</f>
        <v>NEBNext Ultra II Library Prep</v>
      </c>
      <c r="V954" s="72" t="s">
        <v>112</v>
      </c>
      <c r="W954" s="73"/>
      <c r="X954" s="73"/>
      <c r="Y954" s="72"/>
      <c r="Z954" s="72"/>
      <c r="AA954" s="94"/>
      <c r="AB954" s="72"/>
      <c r="AC954" s="86"/>
      <c r="AD954" s="72"/>
      <c r="AE954" s="72"/>
      <c r="AF954" s="73"/>
      <c r="AG954" s="16"/>
      <c r="AH954" s="16"/>
      <c r="AI954" s="16"/>
      <c r="AJ954" s="16"/>
      <c r="AK954" s="16"/>
      <c r="AL954" s="16"/>
      <c r="AM954" s="16"/>
      <c r="AN954" s="16"/>
      <c r="AO954" s="16"/>
      <c r="AP954" s="16"/>
      <c r="AQ954" s="16"/>
      <c r="AR954" s="16"/>
      <c r="AS954" s="16"/>
      <c r="AT954" s="16"/>
      <c r="AU954" s="16"/>
      <c r="AV954" s="16"/>
      <c r="AW954" s="16"/>
      <c r="AX954" s="16"/>
      <c r="AY954" s="16"/>
      <c r="AZ954" s="16"/>
    </row>
    <row r="955" ht="15.75" customHeight="1">
      <c r="A955" s="90" t="str">
        <f>IF('Sample list'!$D955="","",CONCATENATE('Sample information'!B$16," #1"," ",'Sample list'!$M955))</f>
        <v>YB-4209 #1 </v>
      </c>
      <c r="B955" s="90" t="str">
        <f>IF('Sample list'!$D955="","",CONCATENATE('Sample information'!B$16,"-",'Sample list'!$D955))</f>
        <v>YB-4209-BGSNL2266-24</v>
      </c>
      <c r="C955" s="91" t="s">
        <v>1366</v>
      </c>
      <c r="D955" s="91" t="s">
        <v>1545</v>
      </c>
      <c r="E955" s="91" t="s">
        <v>118</v>
      </c>
      <c r="F955" s="82" t="s">
        <v>108</v>
      </c>
      <c r="G955" s="91">
        <v>4.25</v>
      </c>
      <c r="H955" s="91">
        <v>50.0</v>
      </c>
      <c r="I955" s="82"/>
      <c r="J955" s="82"/>
      <c r="K955" s="91" t="s">
        <v>560</v>
      </c>
      <c r="L955" s="90" t="str">
        <f t="array" ref="L955">IF('Sample list'!$I955="",CONCATENATE("Custom (",'Sample list'!$K955,")"),IF('Sample list'!$I955="No index","Custom (None)",INDEX(Index!$C$3:$V$230,MATCH('Sample list'!$J955,Index!$B$3:$B$230,0),MATCH('Sample list'!$I955,Index!$C$2:$V$2,0))))</f>
        <v>Custom (CCGCACGATT-GTTCAGTAGA)</v>
      </c>
      <c r="M955" s="84"/>
      <c r="N955" s="73" t="s">
        <v>110</v>
      </c>
      <c r="O955" s="84" t="s">
        <v>352</v>
      </c>
      <c r="P955" s="71">
        <f>IF('Sample list'!$D955="","",'Sample list'!$H955)</f>
        <v>50</v>
      </c>
      <c r="Q955" s="71">
        <f>IF('Sample list'!$D955="","",'Sample list'!$G955*'Sample list'!$H955)</f>
        <v>212.5</v>
      </c>
      <c r="R955" s="82" t="s">
        <v>1465</v>
      </c>
      <c r="S955" s="82" t="str">
        <f>IF('Sample list'!$D955="","",CONCATENATE('Sample information'!$B$16,"_",'Sample list'!$R955,"_org_",'Sample list'!$M955))</f>
        <v>YB-4209_PL10_org_</v>
      </c>
      <c r="T955" s="72" t="str">
        <f>IF('Sample list'!$M955="","",(CONCATENATE(20,LEFT('Sample list'!$M955,2),"-",(MID('Sample list'!$M955,3,2)),"-",(RIGHT('Sample list'!$M955,2)))))</f>
        <v/>
      </c>
      <c r="U955" s="72" t="str">
        <f>IF('Sample list'!$D955="","",IF('Sample information'!$B$22="","RML",'Sample information'!$B$22))</f>
        <v>NEBNext Ultra II Library Prep</v>
      </c>
      <c r="V955" s="72" t="s">
        <v>112</v>
      </c>
      <c r="W955" s="73"/>
      <c r="X955" s="73"/>
      <c r="Y955" s="72"/>
      <c r="Z955" s="72"/>
      <c r="AA955" s="94"/>
      <c r="AB955" s="72"/>
      <c r="AC955" s="86"/>
      <c r="AD955" s="72"/>
      <c r="AE955" s="72"/>
      <c r="AF955" s="73"/>
      <c r="AG955" s="16"/>
      <c r="AH955" s="16"/>
      <c r="AI955" s="16"/>
      <c r="AJ955" s="16"/>
      <c r="AK955" s="16"/>
      <c r="AL955" s="16"/>
      <c r="AM955" s="16"/>
      <c r="AN955" s="16"/>
      <c r="AO955" s="16"/>
      <c r="AP955" s="16"/>
      <c r="AQ955" s="16"/>
      <c r="AR955" s="16"/>
      <c r="AS955" s="16"/>
      <c r="AT955" s="16"/>
      <c r="AU955" s="16"/>
      <c r="AV955" s="16"/>
      <c r="AW955" s="16"/>
      <c r="AX955" s="16"/>
      <c r="AY955" s="16"/>
      <c r="AZ955" s="16"/>
    </row>
    <row r="956" ht="15.75" customHeight="1">
      <c r="A956" s="90" t="str">
        <f>IF('Sample list'!$D956="","",CONCATENATE('Sample information'!B$16," #1"," ",'Sample list'!$M956))</f>
        <v>YB-4209 #1 </v>
      </c>
      <c r="B956" s="90" t="str">
        <f>IF('Sample list'!$D956="","",CONCATENATE('Sample information'!B$16,"-",'Sample list'!$D956))</f>
        <v>YB-4209-BGSNL2267-24</v>
      </c>
      <c r="C956" s="91" t="s">
        <v>1366</v>
      </c>
      <c r="D956" s="91" t="s">
        <v>1546</v>
      </c>
      <c r="E956" s="91" t="s">
        <v>118</v>
      </c>
      <c r="F956" s="82" t="s">
        <v>108</v>
      </c>
      <c r="G956" s="91">
        <v>4.25</v>
      </c>
      <c r="H956" s="91">
        <v>50.0</v>
      </c>
      <c r="I956" s="82"/>
      <c r="J956" s="82"/>
      <c r="K956" s="91" t="s">
        <v>562</v>
      </c>
      <c r="L956" s="90" t="str">
        <f t="array" ref="L956">IF('Sample list'!$I956="",CONCATENATE("Custom (",'Sample list'!$K956,")"),IF('Sample list'!$I956="No index","Custom (None)",INDEX(Index!$C$3:$V$230,MATCH('Sample list'!$J956,Index!$B$3:$B$230,0),MATCH('Sample list'!$I956,Index!$C$2:$V$2,0))))</f>
        <v>Custom (TGCTCCGGTA-CTTAGCAGGC)</v>
      </c>
      <c r="M956" s="84"/>
      <c r="N956" s="73" t="s">
        <v>110</v>
      </c>
      <c r="O956" s="84" t="s">
        <v>355</v>
      </c>
      <c r="P956" s="71">
        <f>IF('Sample list'!$D956="","",'Sample list'!$H956)</f>
        <v>50</v>
      </c>
      <c r="Q956" s="71">
        <f>IF('Sample list'!$D956="","",'Sample list'!$G956*'Sample list'!$H956)</f>
        <v>212.5</v>
      </c>
      <c r="R956" s="82" t="s">
        <v>1465</v>
      </c>
      <c r="S956" s="82" t="str">
        <f>IF('Sample list'!$D956="","",CONCATENATE('Sample information'!$B$16,"_",'Sample list'!$R956,"_org_",'Sample list'!$M956))</f>
        <v>YB-4209_PL10_org_</v>
      </c>
      <c r="T956" s="72" t="str">
        <f>IF('Sample list'!$M956="","",(CONCATENATE(20,LEFT('Sample list'!$M956,2),"-",(MID('Sample list'!$M956,3,2)),"-",(RIGHT('Sample list'!$M956,2)))))</f>
        <v/>
      </c>
      <c r="U956" s="72" t="str">
        <f>IF('Sample list'!$D956="","",IF('Sample information'!$B$22="","RML",'Sample information'!$B$22))</f>
        <v>NEBNext Ultra II Library Prep</v>
      </c>
      <c r="V956" s="72" t="s">
        <v>112</v>
      </c>
      <c r="W956" s="73"/>
      <c r="X956" s="73"/>
      <c r="Y956" s="72"/>
      <c r="Z956" s="72"/>
      <c r="AA956" s="94"/>
      <c r="AB956" s="72"/>
      <c r="AC956" s="86"/>
      <c r="AD956" s="72"/>
      <c r="AE956" s="72"/>
      <c r="AF956" s="73"/>
      <c r="AG956" s="16"/>
      <c r="AH956" s="16"/>
      <c r="AI956" s="16"/>
      <c r="AJ956" s="16"/>
      <c r="AK956" s="16"/>
      <c r="AL956" s="16"/>
      <c r="AM956" s="16"/>
      <c r="AN956" s="16"/>
      <c r="AO956" s="16"/>
      <c r="AP956" s="16"/>
      <c r="AQ956" s="16"/>
      <c r="AR956" s="16"/>
      <c r="AS956" s="16"/>
      <c r="AT956" s="16"/>
      <c r="AU956" s="16"/>
      <c r="AV956" s="16"/>
      <c r="AW956" s="16"/>
      <c r="AX956" s="16"/>
      <c r="AY956" s="16"/>
      <c r="AZ956" s="16"/>
    </row>
    <row r="957" ht="15.75" customHeight="1">
      <c r="A957" s="90" t="str">
        <f>IF('Sample list'!$D957="","",CONCATENATE('Sample information'!B$16," #1"," ",'Sample list'!$M957))</f>
        <v>YB-4209 #1 </v>
      </c>
      <c r="B957" s="90" t="str">
        <f>IF('Sample list'!$D957="","",CONCATENATE('Sample information'!B$16,"-",'Sample list'!$D957))</f>
        <v>YB-4209-BGSNL2268-24</v>
      </c>
      <c r="C957" s="91" t="s">
        <v>1366</v>
      </c>
      <c r="D957" s="91" t="s">
        <v>1547</v>
      </c>
      <c r="E957" s="91" t="s">
        <v>118</v>
      </c>
      <c r="F957" s="82" t="s">
        <v>108</v>
      </c>
      <c r="G957" s="91">
        <v>4.25</v>
      </c>
      <c r="H957" s="91">
        <v>50.0</v>
      </c>
      <c r="I957" s="82"/>
      <c r="J957" s="82"/>
      <c r="K957" s="91" t="s">
        <v>564</v>
      </c>
      <c r="L957" s="90" t="str">
        <f t="array" ref="L957">IF('Sample list'!$I957="",CONCATENATE("Custom (",'Sample list'!$K957,")"),IF('Sample list'!$I957="No index","Custom (None)",INDEX(Index!$C$3:$V$230,MATCH('Sample list'!$J957,Index!$B$3:$B$230,0),MATCH('Sample list'!$I957,Index!$C$2:$V$2,0))))</f>
        <v>Custom (GACTGGTGCT-CTCGTGTAGC)</v>
      </c>
      <c r="M957" s="84"/>
      <c r="N957" s="73" t="s">
        <v>110</v>
      </c>
      <c r="O957" s="84" t="s">
        <v>358</v>
      </c>
      <c r="P957" s="71">
        <f>IF('Sample list'!$D957="","",'Sample list'!$H957)</f>
        <v>50</v>
      </c>
      <c r="Q957" s="71">
        <f>IF('Sample list'!$D957="","",'Sample list'!$G957*'Sample list'!$H957)</f>
        <v>212.5</v>
      </c>
      <c r="R957" s="82" t="s">
        <v>1465</v>
      </c>
      <c r="S957" s="82" t="str">
        <f>IF('Sample list'!$D957="","",CONCATENATE('Sample information'!$B$16,"_",'Sample list'!$R957,"_org_",'Sample list'!$M957))</f>
        <v>YB-4209_PL10_org_</v>
      </c>
      <c r="T957" s="72" t="str">
        <f>IF('Sample list'!$M957="","",(CONCATENATE(20,LEFT('Sample list'!$M957,2),"-",(MID('Sample list'!$M957,3,2)),"-",(RIGHT('Sample list'!$M957,2)))))</f>
        <v/>
      </c>
      <c r="U957" s="72" t="str">
        <f>IF('Sample list'!$D957="","",IF('Sample information'!$B$22="","RML",'Sample information'!$B$22))</f>
        <v>NEBNext Ultra II Library Prep</v>
      </c>
      <c r="V957" s="72" t="s">
        <v>112</v>
      </c>
      <c r="W957" s="73"/>
      <c r="X957" s="73"/>
      <c r="Y957" s="72"/>
      <c r="Z957" s="72"/>
      <c r="AA957" s="94"/>
      <c r="AB957" s="72"/>
      <c r="AC957" s="86"/>
      <c r="AD957" s="72"/>
      <c r="AE957" s="72"/>
      <c r="AF957" s="73"/>
      <c r="AG957" s="16"/>
      <c r="AH957" s="16"/>
      <c r="AI957" s="16"/>
      <c r="AJ957" s="16"/>
      <c r="AK957" s="16"/>
      <c r="AL957" s="16"/>
      <c r="AM957" s="16"/>
      <c r="AN957" s="16"/>
      <c r="AO957" s="16"/>
      <c r="AP957" s="16"/>
      <c r="AQ957" s="16"/>
      <c r="AR957" s="16"/>
      <c r="AS957" s="16"/>
      <c r="AT957" s="16"/>
      <c r="AU957" s="16"/>
      <c r="AV957" s="16"/>
      <c r="AW957" s="16"/>
      <c r="AX957" s="16"/>
      <c r="AY957" s="16"/>
      <c r="AZ957" s="16"/>
    </row>
    <row r="958" ht="15.75" customHeight="1">
      <c r="A958" s="90" t="str">
        <f>IF('Sample list'!$D958="","",CONCATENATE('Sample information'!B$16," #1"," ",'Sample list'!$M958))</f>
        <v>YB-4209 #1 </v>
      </c>
      <c r="B958" s="90" t="str">
        <f>IF('Sample list'!$D958="","",CONCATENATE('Sample information'!B$16,"-",'Sample list'!$D958))</f>
        <v>YB-4209-BGSNL2269-24</v>
      </c>
      <c r="C958" s="91" t="s">
        <v>1366</v>
      </c>
      <c r="D958" s="91" t="s">
        <v>1548</v>
      </c>
      <c r="E958" s="91" t="s">
        <v>118</v>
      </c>
      <c r="F958" s="82" t="s">
        <v>108</v>
      </c>
      <c r="G958" s="91">
        <v>4.25</v>
      </c>
      <c r="H958" s="91">
        <v>50.0</v>
      </c>
      <c r="I958" s="82"/>
      <c r="J958" s="82"/>
      <c r="K958" s="91" t="s">
        <v>566</v>
      </c>
      <c r="L958" s="90" t="str">
        <f t="array" ref="L958">IF('Sample list'!$I958="",CONCATENATE("Custom (",'Sample list'!$K958,")"),IF('Sample list'!$I958="No index","Custom (None)",INDEX(Index!$C$3:$V$230,MATCH('Sample list'!$J958,Index!$B$3:$B$230,0),MATCH('Sample list'!$I958,Index!$C$2:$V$2,0))))</f>
        <v>Custom (AGTCTAGGTA-GCATTCGAAT)</v>
      </c>
      <c r="M958" s="84"/>
      <c r="N958" s="73" t="s">
        <v>110</v>
      </c>
      <c r="O958" s="84" t="s">
        <v>361</v>
      </c>
      <c r="P958" s="71">
        <f>IF('Sample list'!$D958="","",'Sample list'!$H958)</f>
        <v>50</v>
      </c>
      <c r="Q958" s="71">
        <f>IF('Sample list'!$D958="","",'Sample list'!$G958*'Sample list'!$H958)</f>
        <v>212.5</v>
      </c>
      <c r="R958" s="82" t="s">
        <v>1465</v>
      </c>
      <c r="S958" s="82" t="str">
        <f>IF('Sample list'!$D958="","",CONCATENATE('Sample information'!$B$16,"_",'Sample list'!$R958,"_org_",'Sample list'!$M958))</f>
        <v>YB-4209_PL10_org_</v>
      </c>
      <c r="T958" s="72" t="str">
        <f>IF('Sample list'!$M958="","",(CONCATENATE(20,LEFT('Sample list'!$M958,2),"-",(MID('Sample list'!$M958,3,2)),"-",(RIGHT('Sample list'!$M958,2)))))</f>
        <v/>
      </c>
      <c r="U958" s="72" t="str">
        <f>IF('Sample list'!$D958="","",IF('Sample information'!$B$22="","RML",'Sample information'!$B$22))</f>
        <v>NEBNext Ultra II Library Prep</v>
      </c>
      <c r="V958" s="72" t="s">
        <v>112</v>
      </c>
      <c r="W958" s="73"/>
      <c r="X958" s="73"/>
      <c r="Y958" s="72"/>
      <c r="Z958" s="72"/>
      <c r="AA958" s="94"/>
      <c r="AB958" s="72"/>
      <c r="AC958" s="86"/>
      <c r="AD958" s="72"/>
      <c r="AE958" s="72"/>
      <c r="AF958" s="73"/>
      <c r="AG958" s="16"/>
      <c r="AH958" s="16"/>
      <c r="AI958" s="16"/>
      <c r="AJ958" s="16"/>
      <c r="AK958" s="16"/>
      <c r="AL958" s="16"/>
      <c r="AM958" s="16"/>
      <c r="AN958" s="16"/>
      <c r="AO958" s="16"/>
      <c r="AP958" s="16"/>
      <c r="AQ958" s="16"/>
      <c r="AR958" s="16"/>
      <c r="AS958" s="16"/>
      <c r="AT958" s="16"/>
      <c r="AU958" s="16"/>
      <c r="AV958" s="16"/>
      <c r="AW958" s="16"/>
      <c r="AX958" s="16"/>
      <c r="AY958" s="16"/>
      <c r="AZ958" s="16"/>
    </row>
    <row r="959" ht="15.75" customHeight="1">
      <c r="A959" s="90" t="str">
        <f>IF('Sample list'!$D959="","",CONCATENATE('Sample information'!B$16," #1"," ",'Sample list'!$M959))</f>
        <v>YB-4209 #1 </v>
      </c>
      <c r="B959" s="90" t="str">
        <f>IF('Sample list'!$D959="","",CONCATENATE('Sample information'!B$16,"-",'Sample list'!$D959))</f>
        <v>YB-4209-BGSNL2270-24</v>
      </c>
      <c r="C959" s="91" t="s">
        <v>1366</v>
      </c>
      <c r="D959" s="91" t="s">
        <v>1549</v>
      </c>
      <c r="E959" s="91" t="s">
        <v>118</v>
      </c>
      <c r="F959" s="82" t="s">
        <v>108</v>
      </c>
      <c r="G959" s="91">
        <v>4.25</v>
      </c>
      <c r="H959" s="91">
        <v>50.0</v>
      </c>
      <c r="I959" s="82"/>
      <c r="J959" s="82"/>
      <c r="K959" s="91" t="s">
        <v>568</v>
      </c>
      <c r="L959" s="90" t="str">
        <f t="array" ref="L959">IF('Sample list'!$I959="",CONCATENATE("Custom (",'Sample list'!$K959,")"),IF('Sample list'!$I959="No index","Custom (None)",INDEX(Index!$C$3:$V$230,MATCH('Sample list'!$J959,Index!$B$3:$B$230,0),MATCH('Sample list'!$I959,Index!$C$2:$V$2,0))))</f>
        <v>Custom (CTGCAGTCTG-ACCGGCCTTA)</v>
      </c>
      <c r="M959" s="84"/>
      <c r="N959" s="73" t="s">
        <v>110</v>
      </c>
      <c r="O959" s="84" t="s">
        <v>364</v>
      </c>
      <c r="P959" s="71">
        <f>IF('Sample list'!$D959="","",'Sample list'!$H959)</f>
        <v>50</v>
      </c>
      <c r="Q959" s="71">
        <f>IF('Sample list'!$D959="","",'Sample list'!$G959*'Sample list'!$H959)</f>
        <v>212.5</v>
      </c>
      <c r="R959" s="82" t="s">
        <v>1465</v>
      </c>
      <c r="S959" s="82" t="str">
        <f>IF('Sample list'!$D959="","",CONCATENATE('Sample information'!$B$16,"_",'Sample list'!$R959,"_org_",'Sample list'!$M959))</f>
        <v>YB-4209_PL10_org_</v>
      </c>
      <c r="T959" s="72" t="str">
        <f>IF('Sample list'!$M959="","",(CONCATENATE(20,LEFT('Sample list'!$M959,2),"-",(MID('Sample list'!$M959,3,2)),"-",(RIGHT('Sample list'!$M959,2)))))</f>
        <v/>
      </c>
      <c r="U959" s="72" t="str">
        <f>IF('Sample list'!$D959="","",IF('Sample information'!$B$22="","RML",'Sample information'!$B$22))</f>
        <v>NEBNext Ultra II Library Prep</v>
      </c>
      <c r="V959" s="72" t="s">
        <v>112</v>
      </c>
      <c r="W959" s="73"/>
      <c r="X959" s="73"/>
      <c r="Y959" s="72"/>
      <c r="Z959" s="72"/>
      <c r="AA959" s="94"/>
      <c r="AB959" s="72"/>
      <c r="AC959" s="86"/>
      <c r="AD959" s="72"/>
      <c r="AE959" s="72"/>
      <c r="AF959" s="73"/>
      <c r="AG959" s="16"/>
      <c r="AH959" s="16"/>
      <c r="AI959" s="16"/>
      <c r="AJ959" s="16"/>
      <c r="AK959" s="16"/>
      <c r="AL959" s="16"/>
      <c r="AM959" s="16"/>
      <c r="AN959" s="16"/>
      <c r="AO959" s="16"/>
      <c r="AP959" s="16"/>
      <c r="AQ959" s="16"/>
      <c r="AR959" s="16"/>
      <c r="AS959" s="16"/>
      <c r="AT959" s="16"/>
      <c r="AU959" s="16"/>
      <c r="AV959" s="16"/>
      <c r="AW959" s="16"/>
      <c r="AX959" s="16"/>
      <c r="AY959" s="16"/>
      <c r="AZ959" s="16"/>
    </row>
    <row r="960" ht="15.75" customHeight="1">
      <c r="A960" s="90" t="str">
        <f>IF('Sample list'!$D960="","",CONCATENATE('Sample information'!B$16," #1"," ",'Sample list'!$M960))</f>
        <v>YB-4209 #1 </v>
      </c>
      <c r="B960" s="90" t="str">
        <f>IF('Sample list'!$D960="","",CONCATENATE('Sample information'!B$16,"-",'Sample list'!$D960))</f>
        <v>YB-4209-BGSNL2271-24</v>
      </c>
      <c r="C960" s="91" t="s">
        <v>1366</v>
      </c>
      <c r="D960" s="91" t="s">
        <v>1550</v>
      </c>
      <c r="E960" s="91" t="s">
        <v>118</v>
      </c>
      <c r="F960" s="82" t="s">
        <v>108</v>
      </c>
      <c r="G960" s="91">
        <v>4.25</v>
      </c>
      <c r="H960" s="91">
        <v>50.0</v>
      </c>
      <c r="I960" s="82"/>
      <c r="J960" s="82"/>
      <c r="K960" s="91" t="s">
        <v>570</v>
      </c>
      <c r="L960" s="90" t="str">
        <f t="array" ref="L960">IF('Sample list'!$I960="",CONCATENATE("Custom (",'Sample list'!$K960,")"),IF('Sample list'!$I960="No index","Custom (None)",INDEX(Index!$C$3:$V$230,MATCH('Sample list'!$J960,Index!$B$3:$B$230,0),MATCH('Sample list'!$I960,Index!$C$2:$V$2,0))))</f>
        <v>Custom (AGGCACTAAC-CTGCATAGCA)</v>
      </c>
      <c r="M960" s="84"/>
      <c r="N960" s="73" t="s">
        <v>110</v>
      </c>
      <c r="O960" s="84" t="s">
        <v>367</v>
      </c>
      <c r="P960" s="71">
        <f>IF('Sample list'!$D960="","",'Sample list'!$H960)</f>
        <v>50</v>
      </c>
      <c r="Q960" s="71">
        <f>IF('Sample list'!$D960="","",'Sample list'!$G960*'Sample list'!$H960)</f>
        <v>212.5</v>
      </c>
      <c r="R960" s="82" t="s">
        <v>1465</v>
      </c>
      <c r="S960" s="82" t="str">
        <f>IF('Sample list'!$D960="","",CONCATENATE('Sample information'!$B$16,"_",'Sample list'!$R960,"_org_",'Sample list'!$M960))</f>
        <v>YB-4209_PL10_org_</v>
      </c>
      <c r="T960" s="72" t="str">
        <f>IF('Sample list'!$M960="","",(CONCATENATE(20,LEFT('Sample list'!$M960,2),"-",(MID('Sample list'!$M960,3,2)),"-",(RIGHT('Sample list'!$M960,2)))))</f>
        <v/>
      </c>
      <c r="U960" s="72" t="str">
        <f>IF('Sample list'!$D960="","",IF('Sample information'!$B$22="","RML",'Sample information'!$B$22))</f>
        <v>NEBNext Ultra II Library Prep</v>
      </c>
      <c r="V960" s="72" t="s">
        <v>112</v>
      </c>
      <c r="W960" s="73"/>
      <c r="X960" s="73"/>
      <c r="Y960" s="72"/>
      <c r="Z960" s="72"/>
      <c r="AA960" s="94"/>
      <c r="AB960" s="72"/>
      <c r="AC960" s="86"/>
      <c r="AD960" s="72"/>
      <c r="AE960" s="72"/>
      <c r="AF960" s="73"/>
      <c r="AG960" s="16"/>
      <c r="AH960" s="16"/>
      <c r="AI960" s="16"/>
      <c r="AJ960" s="16"/>
      <c r="AK960" s="16"/>
      <c r="AL960" s="16"/>
      <c r="AM960" s="16"/>
      <c r="AN960" s="16"/>
      <c r="AO960" s="16"/>
      <c r="AP960" s="16"/>
      <c r="AQ960" s="16"/>
      <c r="AR960" s="16"/>
      <c r="AS960" s="16"/>
      <c r="AT960" s="16"/>
      <c r="AU960" s="16"/>
      <c r="AV960" s="16"/>
      <c r="AW960" s="16"/>
      <c r="AX960" s="16"/>
      <c r="AY960" s="16"/>
      <c r="AZ960" s="16"/>
    </row>
    <row r="961" ht="15.75" customHeight="1">
      <c r="A961" s="90" t="str">
        <f>IF('Sample list'!$D961="","",CONCATENATE('Sample information'!B$16," #1"," ",'Sample list'!$M961))</f>
        <v>YB-4209 #1 </v>
      </c>
      <c r="B961" s="90" t="str">
        <f>IF('Sample list'!$D961="","",CONCATENATE('Sample information'!B$16,"-",'Sample list'!$D961))</f>
        <v>YB-4209-BGSNL2272-24</v>
      </c>
      <c r="C961" s="91" t="s">
        <v>1366</v>
      </c>
      <c r="D961" s="91" t="s">
        <v>1551</v>
      </c>
      <c r="E961" s="91" t="s">
        <v>118</v>
      </c>
      <c r="F961" s="82" t="s">
        <v>108</v>
      </c>
      <c r="G961" s="91">
        <v>4.25</v>
      </c>
      <c r="H961" s="91">
        <v>50.0</v>
      </c>
      <c r="I961" s="82"/>
      <c r="J961" s="82"/>
      <c r="K961" s="91" t="s">
        <v>572</v>
      </c>
      <c r="L961" s="90" t="str">
        <f t="array" ref="L961">IF('Sample list'!$I961="",CONCATENATE("Custom (",'Sample list'!$K961,")"),IF('Sample list'!$I961="No index","Custom (None)",INDEX(Index!$C$3:$V$230,MATCH('Sample list'!$J961,Index!$B$3:$B$230,0),MATCH('Sample list'!$I961,Index!$C$2:$V$2,0))))</f>
        <v>Custom (TCTTATTGCG-CCTACAGCGT)</v>
      </c>
      <c r="M961" s="84"/>
      <c r="N961" s="73" t="s">
        <v>110</v>
      </c>
      <c r="O961" s="84" t="s">
        <v>370</v>
      </c>
      <c r="P961" s="71">
        <f>IF('Sample list'!$D961="","",'Sample list'!$H961)</f>
        <v>50</v>
      </c>
      <c r="Q961" s="71">
        <f>IF('Sample list'!$D961="","",'Sample list'!$G961*'Sample list'!$H961)</f>
        <v>212.5</v>
      </c>
      <c r="R961" s="82" t="s">
        <v>1465</v>
      </c>
      <c r="S961" s="82" t="str">
        <f>IF('Sample list'!$D961="","",CONCATENATE('Sample information'!$B$16,"_",'Sample list'!$R961,"_org_",'Sample list'!$M961))</f>
        <v>YB-4209_PL10_org_</v>
      </c>
      <c r="T961" s="72" t="str">
        <f>IF('Sample list'!$M961="","",(CONCATENATE(20,LEFT('Sample list'!$M961,2),"-",(MID('Sample list'!$M961,3,2)),"-",(RIGHT('Sample list'!$M961,2)))))</f>
        <v/>
      </c>
      <c r="U961" s="72" t="str">
        <f>IF('Sample list'!$D961="","",IF('Sample information'!$B$22="","RML",'Sample information'!$B$22))</f>
        <v>NEBNext Ultra II Library Prep</v>
      </c>
      <c r="V961" s="72" t="s">
        <v>112</v>
      </c>
      <c r="W961" s="73"/>
      <c r="X961" s="73"/>
      <c r="Y961" s="72"/>
      <c r="Z961" s="72"/>
      <c r="AA961" s="94"/>
      <c r="AB961" s="72"/>
      <c r="AC961" s="86"/>
      <c r="AD961" s="72"/>
      <c r="AE961" s="72"/>
      <c r="AF961" s="73"/>
      <c r="AG961" s="16"/>
      <c r="AH961" s="16"/>
      <c r="AI961" s="16"/>
      <c r="AJ961" s="16"/>
      <c r="AK961" s="16"/>
      <c r="AL961" s="16"/>
      <c r="AM961" s="16"/>
      <c r="AN961" s="16"/>
      <c r="AO961" s="16"/>
      <c r="AP961" s="16"/>
      <c r="AQ961" s="16"/>
      <c r="AR961" s="16"/>
      <c r="AS961" s="16"/>
      <c r="AT961" s="16"/>
      <c r="AU961" s="16"/>
      <c r="AV961" s="16"/>
      <c r="AW961" s="16"/>
      <c r="AX961" s="16"/>
      <c r="AY961" s="16"/>
      <c r="AZ961" s="16"/>
    </row>
    <row r="962" ht="15.75" customHeight="1">
      <c r="A962" s="90" t="str">
        <f>IF('Sample list'!$D962="","",CONCATENATE('Sample information'!B$16," #1"," ",'Sample list'!$M962))</f>
        <v>YB-4209 #1 </v>
      </c>
      <c r="B962" s="90" t="str">
        <f>IF('Sample list'!$D962="","",CONCATENATE('Sample information'!B$16,"-",'Sample list'!$D962))</f>
        <v>YB-4209-BGSNL2273-24</v>
      </c>
      <c r="C962" s="91" t="s">
        <v>1366</v>
      </c>
      <c r="D962" s="91" t="s">
        <v>1552</v>
      </c>
      <c r="E962" s="91" t="s">
        <v>118</v>
      </c>
      <c r="F962" s="82" t="s">
        <v>108</v>
      </c>
      <c r="G962" s="91">
        <v>4.25</v>
      </c>
      <c r="H962" s="91">
        <v>50.0</v>
      </c>
      <c r="I962" s="82"/>
      <c r="J962" s="82"/>
      <c r="K962" s="91" t="s">
        <v>574</v>
      </c>
      <c r="L962" s="90" t="str">
        <f t="array" ref="L962">IF('Sample list'!$I962="",CONCATENATE("Custom (",'Sample list'!$K962,")"),IF('Sample list'!$I962="No index","Custom (None)",INDEX(Index!$C$3:$V$230,MATCH('Sample list'!$J962,Index!$B$3:$B$230,0),MATCH('Sample list'!$I962,Index!$C$2:$V$2,0))))</f>
        <v>Custom (AACAGACCGA-TGGTTGGTAC)</v>
      </c>
      <c r="M962" s="84"/>
      <c r="N962" s="73" t="s">
        <v>110</v>
      </c>
      <c r="O962" s="84" t="s">
        <v>373</v>
      </c>
      <c r="P962" s="71">
        <f>IF('Sample list'!$D962="","",'Sample list'!$H962)</f>
        <v>50</v>
      </c>
      <c r="Q962" s="71">
        <f>IF('Sample list'!$D962="","",'Sample list'!$G962*'Sample list'!$H962)</f>
        <v>212.5</v>
      </c>
      <c r="R962" s="82" t="s">
        <v>1465</v>
      </c>
      <c r="S962" s="82" t="str">
        <f>IF('Sample list'!$D962="","",CONCATENATE('Sample information'!$B$16,"_",'Sample list'!$R962,"_org_",'Sample list'!$M962))</f>
        <v>YB-4209_PL10_org_</v>
      </c>
      <c r="T962" s="72" t="str">
        <f>IF('Sample list'!$M962="","",(CONCATENATE(20,LEFT('Sample list'!$M962,2),"-",(MID('Sample list'!$M962,3,2)),"-",(RIGHT('Sample list'!$M962,2)))))</f>
        <v/>
      </c>
      <c r="U962" s="72" t="str">
        <f>IF('Sample list'!$D962="","",IF('Sample information'!$B$22="","RML",'Sample information'!$B$22))</f>
        <v>NEBNext Ultra II Library Prep</v>
      </c>
      <c r="V962" s="72" t="s">
        <v>112</v>
      </c>
      <c r="W962" s="73"/>
      <c r="X962" s="73"/>
      <c r="Y962" s="72"/>
      <c r="Z962" s="72"/>
      <c r="AA962" s="94"/>
      <c r="AB962" s="72"/>
      <c r="AC962" s="86"/>
      <c r="AD962" s="72"/>
      <c r="AE962" s="72"/>
      <c r="AF962" s="73"/>
      <c r="AG962" s="16"/>
      <c r="AH962" s="16"/>
      <c r="AI962" s="16"/>
      <c r="AJ962" s="16"/>
      <c r="AK962" s="16"/>
      <c r="AL962" s="16"/>
      <c r="AM962" s="16"/>
      <c r="AN962" s="16"/>
      <c r="AO962" s="16"/>
      <c r="AP962" s="16"/>
      <c r="AQ962" s="16"/>
      <c r="AR962" s="16"/>
      <c r="AS962" s="16"/>
      <c r="AT962" s="16"/>
      <c r="AU962" s="16"/>
      <c r="AV962" s="16"/>
      <c r="AW962" s="16"/>
      <c r="AX962" s="16"/>
      <c r="AY962" s="16"/>
      <c r="AZ962" s="16"/>
    </row>
    <row r="963" ht="15.75" customHeight="1">
      <c r="A963" s="90" t="str">
        <f>IF('Sample list'!$D963="","",CONCATENATE('Sample information'!B$16," #1"," ",'Sample list'!$M963))</f>
        <v>YB-4209 #1 </v>
      </c>
      <c r="B963" s="90" t="str">
        <f>IF('Sample list'!$D963="","",CONCATENATE('Sample information'!B$16,"-",'Sample list'!$D963))</f>
        <v>YB-4209-BGSNL2274-24</v>
      </c>
      <c r="C963" s="91" t="s">
        <v>1366</v>
      </c>
      <c r="D963" s="91" t="s">
        <v>1553</v>
      </c>
      <c r="E963" s="91" t="s">
        <v>118</v>
      </c>
      <c r="F963" s="82" t="s">
        <v>108</v>
      </c>
      <c r="G963" s="91">
        <v>4.25</v>
      </c>
      <c r="H963" s="91">
        <v>50.0</v>
      </c>
      <c r="I963" s="82"/>
      <c r="J963" s="82"/>
      <c r="K963" s="91" t="s">
        <v>576</v>
      </c>
      <c r="L963" s="90" t="str">
        <f t="array" ref="L963">IF('Sample list'!$I963="",CONCATENATE("Custom (",'Sample list'!$K963,")"),IF('Sample list'!$I963="No index","Custom (None)",INDEX(Index!$C$3:$V$230,MATCH('Sample list'!$J963,Index!$B$3:$B$230,0),MATCH('Sample list'!$I963,Index!$C$2:$V$2,0))))</f>
        <v>Custom (GCTCGTCTAG-GAGGATGGAT)</v>
      </c>
      <c r="M963" s="84"/>
      <c r="N963" s="73" t="s">
        <v>110</v>
      </c>
      <c r="O963" s="84" t="s">
        <v>376</v>
      </c>
      <c r="P963" s="71">
        <f>IF('Sample list'!$D963="","",'Sample list'!$H963)</f>
        <v>50</v>
      </c>
      <c r="Q963" s="71">
        <f>IF('Sample list'!$D963="","",'Sample list'!$G963*'Sample list'!$H963)</f>
        <v>212.5</v>
      </c>
      <c r="R963" s="82" t="s">
        <v>1465</v>
      </c>
      <c r="S963" s="82" t="str">
        <f>IF('Sample list'!$D963="","",CONCATENATE('Sample information'!$B$16,"_",'Sample list'!$R963,"_org_",'Sample list'!$M963))</f>
        <v>YB-4209_PL10_org_</v>
      </c>
      <c r="T963" s="72" t="str">
        <f>IF('Sample list'!$M963="","",(CONCATENATE(20,LEFT('Sample list'!$M963,2),"-",(MID('Sample list'!$M963,3,2)),"-",(RIGHT('Sample list'!$M963,2)))))</f>
        <v/>
      </c>
      <c r="U963" s="72" t="str">
        <f>IF('Sample list'!$D963="","",IF('Sample information'!$B$22="","RML",'Sample information'!$B$22))</f>
        <v>NEBNext Ultra II Library Prep</v>
      </c>
      <c r="V963" s="72" t="s">
        <v>112</v>
      </c>
      <c r="W963" s="73"/>
      <c r="X963" s="73"/>
      <c r="Y963" s="72"/>
      <c r="Z963" s="72"/>
      <c r="AA963" s="94"/>
      <c r="AB963" s="72"/>
      <c r="AC963" s="86"/>
      <c r="AD963" s="72"/>
      <c r="AE963" s="72"/>
      <c r="AF963" s="73"/>
      <c r="AG963" s="16"/>
      <c r="AH963" s="16"/>
      <c r="AI963" s="16"/>
      <c r="AJ963" s="16"/>
      <c r="AK963" s="16"/>
      <c r="AL963" s="16"/>
      <c r="AM963" s="16"/>
      <c r="AN963" s="16"/>
      <c r="AO963" s="16"/>
      <c r="AP963" s="16"/>
      <c r="AQ963" s="16"/>
      <c r="AR963" s="16"/>
      <c r="AS963" s="16"/>
      <c r="AT963" s="16"/>
      <c r="AU963" s="16"/>
      <c r="AV963" s="16"/>
      <c r="AW963" s="16"/>
      <c r="AX963" s="16"/>
      <c r="AY963" s="16"/>
      <c r="AZ963" s="16"/>
    </row>
    <row r="964" ht="15.75" customHeight="1">
      <c r="A964" s="90" t="str">
        <f>IF('Sample list'!$D964="","",CONCATENATE('Sample information'!B$16," #1"," ",'Sample list'!$M964))</f>
        <v>YB-4209 #1 </v>
      </c>
      <c r="B964" s="90" t="str">
        <f>IF('Sample list'!$D964="","",CONCATENATE('Sample information'!B$16,"-",'Sample list'!$D964))</f>
        <v>YB-4209-BGSNL2275-24</v>
      </c>
      <c r="C964" s="91" t="s">
        <v>1366</v>
      </c>
      <c r="D964" s="91" t="s">
        <v>1554</v>
      </c>
      <c r="E964" s="91" t="s">
        <v>118</v>
      </c>
      <c r="F964" s="82" t="s">
        <v>108</v>
      </c>
      <c r="G964" s="91">
        <v>4.25</v>
      </c>
      <c r="H964" s="91">
        <v>50.0</v>
      </c>
      <c r="I964" s="82"/>
      <c r="J964" s="82"/>
      <c r="K964" s="91" t="s">
        <v>578</v>
      </c>
      <c r="L964" s="90" t="str">
        <f t="array" ref="L964">IF('Sample list'!$I964="",CONCATENATE("Custom (",'Sample list'!$K964,")"),IF('Sample list'!$I964="No index","Custom (None)",INDEX(Index!$C$3:$V$230,MATCH('Sample list'!$J964,Index!$B$3:$B$230,0),MATCH('Sample list'!$I964,Index!$C$2:$V$2,0))))</f>
        <v>Custom (CGAGTATTAC-CTCACGAATC)</v>
      </c>
      <c r="M964" s="84"/>
      <c r="N964" s="73" t="s">
        <v>110</v>
      </c>
      <c r="O964" s="84" t="s">
        <v>379</v>
      </c>
      <c r="P964" s="71">
        <f>IF('Sample list'!$D964="","",'Sample list'!$H964)</f>
        <v>50</v>
      </c>
      <c r="Q964" s="71">
        <f>IF('Sample list'!$D964="","",'Sample list'!$G964*'Sample list'!$H964)</f>
        <v>212.5</v>
      </c>
      <c r="R964" s="82" t="s">
        <v>1465</v>
      </c>
      <c r="S964" s="82" t="str">
        <f>IF('Sample list'!$D964="","",CONCATENATE('Sample information'!$B$16,"_",'Sample list'!$R964,"_org_",'Sample list'!$M964))</f>
        <v>YB-4209_PL10_org_</v>
      </c>
      <c r="T964" s="72" t="str">
        <f>IF('Sample list'!$M964="","",(CONCATENATE(20,LEFT('Sample list'!$M964,2),"-",(MID('Sample list'!$M964,3,2)),"-",(RIGHT('Sample list'!$M964,2)))))</f>
        <v/>
      </c>
      <c r="U964" s="72" t="str">
        <f>IF('Sample list'!$D964="","",IF('Sample information'!$B$22="","RML",'Sample information'!$B$22))</f>
        <v>NEBNext Ultra II Library Prep</v>
      </c>
      <c r="V964" s="72" t="s">
        <v>112</v>
      </c>
      <c r="W964" s="73"/>
      <c r="X964" s="73"/>
      <c r="Y964" s="72"/>
      <c r="Z964" s="72"/>
      <c r="AA964" s="94"/>
      <c r="AB964" s="72"/>
      <c r="AC964" s="86"/>
      <c r="AD964" s="72"/>
      <c r="AE964" s="72"/>
      <c r="AF964" s="73"/>
      <c r="AG964" s="16"/>
      <c r="AH964" s="16"/>
      <c r="AI964" s="16"/>
      <c r="AJ964" s="16"/>
      <c r="AK964" s="16"/>
      <c r="AL964" s="16"/>
      <c r="AM964" s="16"/>
      <c r="AN964" s="16"/>
      <c r="AO964" s="16"/>
      <c r="AP964" s="16"/>
      <c r="AQ964" s="16"/>
      <c r="AR964" s="16"/>
      <c r="AS964" s="16"/>
      <c r="AT964" s="16"/>
      <c r="AU964" s="16"/>
      <c r="AV964" s="16"/>
      <c r="AW964" s="16"/>
      <c r="AX964" s="16"/>
      <c r="AY964" s="16"/>
      <c r="AZ964" s="16"/>
    </row>
    <row r="965" ht="15.75" customHeight="1">
      <c r="A965" s="90" t="str">
        <f>IF('Sample list'!$D965="","",CONCATENATE('Sample information'!B$16," #1"," ",'Sample list'!$M965))</f>
        <v>YB-4209 #1 </v>
      </c>
      <c r="B965" s="90" t="str">
        <f>IF('Sample list'!$D965="","",CONCATENATE('Sample information'!B$16,"-",'Sample list'!$D965))</f>
        <v>YB-4209-BGSNL2276-24</v>
      </c>
      <c r="C965" s="91" t="s">
        <v>1366</v>
      </c>
      <c r="D965" s="91" t="s">
        <v>1555</v>
      </c>
      <c r="E965" s="91" t="s">
        <v>118</v>
      </c>
      <c r="F965" s="82" t="s">
        <v>108</v>
      </c>
      <c r="G965" s="91">
        <v>4.25</v>
      </c>
      <c r="H965" s="91">
        <v>50.0</v>
      </c>
      <c r="I965" s="82"/>
      <c r="J965" s="82"/>
      <c r="K965" s="91" t="s">
        <v>580</v>
      </c>
      <c r="L965" s="90" t="str">
        <f t="array" ref="L965">IF('Sample list'!$I965="",CONCATENATE("Custom (",'Sample list'!$K965,")"),IF('Sample list'!$I965="No index","Custom (None)",INDEX(Index!$C$3:$V$230,MATCH('Sample list'!$J965,Index!$B$3:$B$230,0),MATCH('Sample list'!$I965,Index!$C$2:$V$2,0))))</f>
        <v>Custom (GCTAAGAATC-TGCTAGCGGT)</v>
      </c>
      <c r="M965" s="84"/>
      <c r="N965" s="73" t="s">
        <v>110</v>
      </c>
      <c r="O965" s="84" t="s">
        <v>382</v>
      </c>
      <c r="P965" s="71">
        <f>IF('Sample list'!$D965="","",'Sample list'!$H965)</f>
        <v>50</v>
      </c>
      <c r="Q965" s="71">
        <f>IF('Sample list'!$D965="","",'Sample list'!$G965*'Sample list'!$H965)</f>
        <v>212.5</v>
      </c>
      <c r="R965" s="82" t="s">
        <v>1465</v>
      </c>
      <c r="S965" s="82" t="str">
        <f>IF('Sample list'!$D965="","",CONCATENATE('Sample information'!$B$16,"_",'Sample list'!$R965,"_org_",'Sample list'!$M965))</f>
        <v>YB-4209_PL10_org_</v>
      </c>
      <c r="T965" s="72" t="str">
        <f>IF('Sample list'!$M965="","",(CONCATENATE(20,LEFT('Sample list'!$M965,2),"-",(MID('Sample list'!$M965,3,2)),"-",(RIGHT('Sample list'!$M965,2)))))</f>
        <v/>
      </c>
      <c r="U965" s="72" t="str">
        <f>IF('Sample list'!$D965="","",IF('Sample information'!$B$22="","RML",'Sample information'!$B$22))</f>
        <v>NEBNext Ultra II Library Prep</v>
      </c>
      <c r="V965" s="72" t="s">
        <v>112</v>
      </c>
      <c r="W965" s="73"/>
      <c r="X965" s="73"/>
      <c r="Y965" s="72"/>
      <c r="Z965" s="72"/>
      <c r="AA965" s="94"/>
      <c r="AB965" s="72"/>
      <c r="AC965" s="86"/>
      <c r="AD965" s="72"/>
      <c r="AE965" s="72"/>
      <c r="AF965" s="73"/>
      <c r="AG965" s="16"/>
      <c r="AH965" s="16"/>
      <c r="AI965" s="16"/>
      <c r="AJ965" s="16"/>
      <c r="AK965" s="16"/>
      <c r="AL965" s="16"/>
      <c r="AM965" s="16"/>
      <c r="AN965" s="16"/>
      <c r="AO965" s="16"/>
      <c r="AP965" s="16"/>
      <c r="AQ965" s="16"/>
      <c r="AR965" s="16"/>
      <c r="AS965" s="16"/>
      <c r="AT965" s="16"/>
      <c r="AU965" s="16"/>
      <c r="AV965" s="16"/>
      <c r="AW965" s="16"/>
      <c r="AX965" s="16"/>
      <c r="AY965" s="16"/>
      <c r="AZ965" s="16"/>
    </row>
    <row r="966" ht="15.75" customHeight="1">
      <c r="A966" s="90" t="str">
        <f>IF('Sample list'!$D966="","",CONCATENATE('Sample information'!B$16," #1"," ",'Sample list'!$M966))</f>
        <v>YB-4209 #1 </v>
      </c>
      <c r="B966" s="90" t="str">
        <f>IF('Sample list'!$D966="","",CONCATENATE('Sample information'!B$16,"-",'Sample list'!$D966))</f>
        <v>YB-4209-BGSNL2277-24</v>
      </c>
      <c r="C966" s="91" t="s">
        <v>1366</v>
      </c>
      <c r="D966" s="91" t="s">
        <v>1556</v>
      </c>
      <c r="E966" s="91" t="s">
        <v>118</v>
      </c>
      <c r="F966" s="82" t="s">
        <v>108</v>
      </c>
      <c r="G966" s="91">
        <v>4.25</v>
      </c>
      <c r="H966" s="91">
        <v>50.0</v>
      </c>
      <c r="I966" s="82"/>
      <c r="J966" s="82"/>
      <c r="K966" s="91" t="s">
        <v>582</v>
      </c>
      <c r="L966" s="90" t="str">
        <f t="array" ref="L966">IF('Sample list'!$I966="",CONCATENATE("Custom (",'Sample list'!$K966,")"),IF('Sample list'!$I966="No index","Custom (None)",INDEX(Index!$C$3:$V$230,MATCH('Sample list'!$J966,Index!$B$3:$B$230,0),MATCH('Sample list'!$I966,Index!$C$2:$V$2,0))))</f>
        <v>Custom (CGCGATCACA-AGACGAGTCT)</v>
      </c>
      <c r="M966" s="84"/>
      <c r="N966" s="73" t="s">
        <v>110</v>
      </c>
      <c r="O966" s="84" t="s">
        <v>385</v>
      </c>
      <c r="P966" s="71">
        <f>IF('Sample list'!$D966="","",'Sample list'!$H966)</f>
        <v>50</v>
      </c>
      <c r="Q966" s="71">
        <f>IF('Sample list'!$D966="","",'Sample list'!$G966*'Sample list'!$H966)</f>
        <v>212.5</v>
      </c>
      <c r="R966" s="82" t="s">
        <v>1465</v>
      </c>
      <c r="S966" s="82" t="str">
        <f>IF('Sample list'!$D966="","",CONCATENATE('Sample information'!$B$16,"_",'Sample list'!$R966,"_org_",'Sample list'!$M966))</f>
        <v>YB-4209_PL10_org_</v>
      </c>
      <c r="T966" s="72" t="str">
        <f>IF('Sample list'!$M966="","",(CONCATENATE(20,LEFT('Sample list'!$M966,2),"-",(MID('Sample list'!$M966,3,2)),"-",(RIGHT('Sample list'!$M966,2)))))</f>
        <v/>
      </c>
      <c r="U966" s="72" t="str">
        <f>IF('Sample list'!$D966="","",IF('Sample information'!$B$22="","RML",'Sample information'!$B$22))</f>
        <v>NEBNext Ultra II Library Prep</v>
      </c>
      <c r="V966" s="72" t="s">
        <v>112</v>
      </c>
      <c r="W966" s="73"/>
      <c r="X966" s="73"/>
      <c r="Y966" s="72"/>
      <c r="Z966" s="72"/>
      <c r="AA966" s="94"/>
      <c r="AB966" s="72"/>
      <c r="AC966" s="86"/>
      <c r="AD966" s="72"/>
      <c r="AE966" s="72"/>
      <c r="AF966" s="73"/>
      <c r="AG966" s="16"/>
      <c r="AH966" s="16"/>
      <c r="AI966" s="16"/>
      <c r="AJ966" s="16"/>
      <c r="AK966" s="16"/>
      <c r="AL966" s="16"/>
      <c r="AM966" s="16"/>
      <c r="AN966" s="16"/>
      <c r="AO966" s="16"/>
      <c r="AP966" s="16"/>
      <c r="AQ966" s="16"/>
      <c r="AR966" s="16"/>
      <c r="AS966" s="16"/>
      <c r="AT966" s="16"/>
      <c r="AU966" s="16"/>
      <c r="AV966" s="16"/>
      <c r="AW966" s="16"/>
      <c r="AX966" s="16"/>
      <c r="AY966" s="16"/>
      <c r="AZ966" s="16"/>
    </row>
    <row r="967" ht="15.75" customHeight="1">
      <c r="A967" s="90" t="str">
        <f>IF('Sample list'!$D967="","",CONCATENATE('Sample information'!B$16," #1"," ",'Sample list'!$M967))</f>
        <v>YB-4209 #1 </v>
      </c>
      <c r="B967" s="90" t="str">
        <f>IF('Sample list'!$D967="","",CONCATENATE('Sample information'!B$16,"-",'Sample list'!$D967))</f>
        <v>YB-4209-BGSNL2278-24</v>
      </c>
      <c r="C967" s="91" t="s">
        <v>1366</v>
      </c>
      <c r="D967" s="91" t="s">
        <v>1557</v>
      </c>
      <c r="E967" s="91" t="s">
        <v>118</v>
      </c>
      <c r="F967" s="82" t="s">
        <v>108</v>
      </c>
      <c r="G967" s="91">
        <v>4.25</v>
      </c>
      <c r="H967" s="91">
        <v>50.0</v>
      </c>
      <c r="I967" s="82"/>
      <c r="J967" s="82"/>
      <c r="K967" s="91" t="s">
        <v>584</v>
      </c>
      <c r="L967" s="90" t="str">
        <f t="array" ref="L967">IF('Sample list'!$I967="",CONCATENATE("Custom (",'Sample list'!$K967,")"),IF('Sample list'!$I967="No index","Custom (None)",INDEX(Index!$C$3:$V$230,MATCH('Sample list'!$J967,Index!$B$3:$B$230,0),MATCH('Sample list'!$I967,Index!$C$2:$V$2,0))))</f>
        <v>Custom (GTCTCTCGAT-TGGAAGCAGA)</v>
      </c>
      <c r="M967" s="84"/>
      <c r="N967" s="73" t="s">
        <v>110</v>
      </c>
      <c r="O967" s="84" t="s">
        <v>388</v>
      </c>
      <c r="P967" s="71">
        <f>IF('Sample list'!$D967="","",'Sample list'!$H967)</f>
        <v>50</v>
      </c>
      <c r="Q967" s="71">
        <f>IF('Sample list'!$D967="","",'Sample list'!$G967*'Sample list'!$H967)</f>
        <v>212.5</v>
      </c>
      <c r="R967" s="82" t="s">
        <v>1465</v>
      </c>
      <c r="S967" s="82" t="str">
        <f>IF('Sample list'!$D967="","",CONCATENATE('Sample information'!$B$16,"_",'Sample list'!$R967,"_org_",'Sample list'!$M967))</f>
        <v>YB-4209_PL10_org_</v>
      </c>
      <c r="T967" s="72" t="str">
        <f>IF('Sample list'!$M967="","",(CONCATENATE(20,LEFT('Sample list'!$M967,2),"-",(MID('Sample list'!$M967,3,2)),"-",(RIGHT('Sample list'!$M967,2)))))</f>
        <v/>
      </c>
      <c r="U967" s="72" t="str">
        <f>IF('Sample list'!$D967="","",IF('Sample information'!$B$22="","RML",'Sample information'!$B$22))</f>
        <v>NEBNext Ultra II Library Prep</v>
      </c>
      <c r="V967" s="72" t="s">
        <v>112</v>
      </c>
      <c r="W967" s="73"/>
      <c r="X967" s="73"/>
      <c r="Y967" s="72"/>
      <c r="Z967" s="72"/>
      <c r="AA967" s="94"/>
      <c r="AB967" s="72"/>
      <c r="AC967" s="86"/>
      <c r="AD967" s="72"/>
      <c r="AE967" s="72"/>
      <c r="AF967" s="73"/>
      <c r="AG967" s="16"/>
      <c r="AH967" s="16"/>
      <c r="AI967" s="16"/>
      <c r="AJ967" s="16"/>
      <c r="AK967" s="16"/>
      <c r="AL967" s="16"/>
      <c r="AM967" s="16"/>
      <c r="AN967" s="16"/>
      <c r="AO967" s="16"/>
      <c r="AP967" s="16"/>
      <c r="AQ967" s="16"/>
      <c r="AR967" s="16"/>
      <c r="AS967" s="16"/>
      <c r="AT967" s="16"/>
      <c r="AU967" s="16"/>
      <c r="AV967" s="16"/>
      <c r="AW967" s="16"/>
      <c r="AX967" s="16"/>
      <c r="AY967" s="16"/>
      <c r="AZ967" s="16"/>
    </row>
    <row r="968" ht="15.75" customHeight="1">
      <c r="A968" s="90" t="str">
        <f>IF('Sample list'!$D968="","",CONCATENATE('Sample information'!B$16," #1"," ",'Sample list'!$M968))</f>
        <v>YB-4209 #1 </v>
      </c>
      <c r="B968" s="90" t="str">
        <f>IF('Sample list'!$D968="","",CONCATENATE('Sample information'!B$16,"-",'Sample list'!$D968))</f>
        <v>YB-4209-BGSNL2279-24</v>
      </c>
      <c r="C968" s="91" t="s">
        <v>1366</v>
      </c>
      <c r="D968" s="91" t="s">
        <v>1558</v>
      </c>
      <c r="E968" s="91" t="s">
        <v>118</v>
      </c>
      <c r="F968" s="82" t="s">
        <v>108</v>
      </c>
      <c r="G968" s="91">
        <v>4.25</v>
      </c>
      <c r="H968" s="91">
        <v>50.0</v>
      </c>
      <c r="I968" s="82"/>
      <c r="J968" s="82"/>
      <c r="K968" s="91" t="s">
        <v>586</v>
      </c>
      <c r="L968" s="90" t="str">
        <f t="array" ref="L968">IF('Sample list'!$I968="",CONCATENATE("Custom (",'Sample list'!$K968,")"),IF('Sample list'!$I968="No index","Custom (None)",INDEX(Index!$C$3:$V$230,MATCH('Sample list'!$J968,Index!$B$3:$B$230,0),MATCH('Sample list'!$I968,Index!$C$2:$V$2,0))))</f>
        <v>Custom (ATACGTTCAG-GCCAATACAT)</v>
      </c>
      <c r="M968" s="84"/>
      <c r="N968" s="73" t="s">
        <v>110</v>
      </c>
      <c r="O968" s="84" t="s">
        <v>391</v>
      </c>
      <c r="P968" s="71">
        <f>IF('Sample list'!$D968="","",'Sample list'!$H968)</f>
        <v>50</v>
      </c>
      <c r="Q968" s="71">
        <f>IF('Sample list'!$D968="","",'Sample list'!$G968*'Sample list'!$H968)</f>
        <v>212.5</v>
      </c>
      <c r="R968" s="82" t="s">
        <v>1465</v>
      </c>
      <c r="S968" s="82" t="str">
        <f>IF('Sample list'!$D968="","",CONCATENATE('Sample information'!$B$16,"_",'Sample list'!$R968,"_org_",'Sample list'!$M968))</f>
        <v>YB-4209_PL10_org_</v>
      </c>
      <c r="T968" s="72" t="str">
        <f>IF('Sample list'!$M968="","",(CONCATENATE(20,LEFT('Sample list'!$M968,2),"-",(MID('Sample list'!$M968,3,2)),"-",(RIGHT('Sample list'!$M968,2)))))</f>
        <v/>
      </c>
      <c r="U968" s="72" t="str">
        <f>IF('Sample list'!$D968="","",IF('Sample information'!$B$22="","RML",'Sample information'!$B$22))</f>
        <v>NEBNext Ultra II Library Prep</v>
      </c>
      <c r="V968" s="72" t="s">
        <v>112</v>
      </c>
      <c r="W968" s="73"/>
      <c r="X968" s="73"/>
      <c r="Y968" s="72"/>
      <c r="Z968" s="72"/>
      <c r="AA968" s="94"/>
      <c r="AB968" s="72"/>
      <c r="AC968" s="86"/>
      <c r="AD968" s="72"/>
      <c r="AE968" s="72"/>
      <c r="AF968" s="73"/>
      <c r="AG968" s="16"/>
      <c r="AH968" s="16"/>
      <c r="AI968" s="16"/>
      <c r="AJ968" s="16"/>
      <c r="AK968" s="16"/>
      <c r="AL968" s="16"/>
      <c r="AM968" s="16"/>
      <c r="AN968" s="16"/>
      <c r="AO968" s="16"/>
      <c r="AP968" s="16"/>
      <c r="AQ968" s="16"/>
      <c r="AR968" s="16"/>
      <c r="AS968" s="16"/>
      <c r="AT968" s="16"/>
      <c r="AU968" s="16"/>
      <c r="AV968" s="16"/>
      <c r="AW968" s="16"/>
      <c r="AX968" s="16"/>
      <c r="AY968" s="16"/>
      <c r="AZ968" s="16"/>
    </row>
    <row r="969" ht="15.75" customHeight="1">
      <c r="A969" s="90" t="str">
        <f>IF('Sample list'!$D969="","",CONCATENATE('Sample information'!B$16," #1"," ",'Sample list'!$M969))</f>
        <v>YB-4209 #1 </v>
      </c>
      <c r="B969" s="90" t="str">
        <f>IF('Sample list'!$D969="","",CONCATENATE('Sample information'!B$16,"-",'Sample list'!$D969))</f>
        <v>YB-4209-BGSNL2280-24</v>
      </c>
      <c r="C969" s="91" t="s">
        <v>1366</v>
      </c>
      <c r="D969" s="91" t="s">
        <v>1559</v>
      </c>
      <c r="E969" s="91" t="s">
        <v>118</v>
      </c>
      <c r="F969" s="82" t="s">
        <v>108</v>
      </c>
      <c r="G969" s="91">
        <v>4.25</v>
      </c>
      <c r="H969" s="91">
        <v>50.0</v>
      </c>
      <c r="I969" s="82"/>
      <c r="J969" s="82"/>
      <c r="K969" s="91" t="s">
        <v>588</v>
      </c>
      <c r="L969" s="90" t="str">
        <f t="array" ref="L969">IF('Sample list'!$I969="",CONCATENATE("Custom (",'Sample list'!$K969,")"),IF('Sample list'!$I969="No index","Custom (None)",INDEX(Index!$C$3:$V$230,MATCH('Sample list'!$J969,Index!$B$3:$B$230,0),MATCH('Sample list'!$I969,Index!$C$2:$V$2,0))))</f>
        <v>Custom (AAGTCTAGTG-TGTGGATTAG)</v>
      </c>
      <c r="M969" s="84"/>
      <c r="N969" s="73" t="s">
        <v>110</v>
      </c>
      <c r="O969" s="84" t="s">
        <v>394</v>
      </c>
      <c r="P969" s="71">
        <f>IF('Sample list'!$D969="","",'Sample list'!$H969)</f>
        <v>50</v>
      </c>
      <c r="Q969" s="71">
        <f>IF('Sample list'!$D969="","",'Sample list'!$G969*'Sample list'!$H969)</f>
        <v>212.5</v>
      </c>
      <c r="R969" s="82" t="s">
        <v>1465</v>
      </c>
      <c r="S969" s="82" t="str">
        <f>IF('Sample list'!$D969="","",CONCATENATE('Sample information'!$B$16,"_",'Sample list'!$R969,"_org_",'Sample list'!$M969))</f>
        <v>YB-4209_PL10_org_</v>
      </c>
      <c r="T969" s="72" t="str">
        <f>IF('Sample list'!$M969="","",(CONCATENATE(20,LEFT('Sample list'!$M969,2),"-",(MID('Sample list'!$M969,3,2)),"-",(RIGHT('Sample list'!$M969,2)))))</f>
        <v/>
      </c>
      <c r="U969" s="72" t="str">
        <f>IF('Sample list'!$D969="","",IF('Sample information'!$B$22="","RML",'Sample information'!$B$22))</f>
        <v>NEBNext Ultra II Library Prep</v>
      </c>
      <c r="V969" s="72" t="s">
        <v>112</v>
      </c>
      <c r="W969" s="73"/>
      <c r="X969" s="73"/>
      <c r="Y969" s="72"/>
      <c r="Z969" s="72"/>
      <c r="AA969" s="94"/>
      <c r="AB969" s="72"/>
      <c r="AC969" s="86"/>
      <c r="AD969" s="72"/>
      <c r="AE969" s="72"/>
      <c r="AF969" s="73"/>
      <c r="AG969" s="16"/>
      <c r="AH969" s="16"/>
      <c r="AI969" s="16"/>
      <c r="AJ969" s="16"/>
      <c r="AK969" s="16"/>
      <c r="AL969" s="16"/>
      <c r="AM969" s="16"/>
      <c r="AN969" s="16"/>
      <c r="AO969" s="16"/>
      <c r="AP969" s="16"/>
      <c r="AQ969" s="16"/>
      <c r="AR969" s="16"/>
      <c r="AS969" s="16"/>
      <c r="AT969" s="16"/>
      <c r="AU969" s="16"/>
      <c r="AV969" s="16"/>
      <c r="AW969" s="16"/>
      <c r="AX969" s="16"/>
      <c r="AY969" s="16"/>
      <c r="AZ969" s="16"/>
    </row>
    <row r="970" ht="15.75" customHeight="1">
      <c r="A970" s="90" t="str">
        <f>IF('Sample list'!$D970="","",CONCATENATE('Sample information'!B$16," #1"," ",'Sample list'!$M970))</f>
        <v>YB-4209 #1 </v>
      </c>
      <c r="B970" s="90" t="str">
        <f>IF('Sample list'!$D970="","",CONCATENATE('Sample information'!B$16,"-",'Sample list'!$D970))</f>
        <v>YB-4209-NC-BGE00316</v>
      </c>
      <c r="C970" s="91" t="s">
        <v>1366</v>
      </c>
      <c r="D970" s="91" t="s">
        <v>1560</v>
      </c>
      <c r="E970" s="91" t="s">
        <v>118</v>
      </c>
      <c r="F970" s="82" t="s">
        <v>108</v>
      </c>
      <c r="G970" s="91">
        <v>4.25</v>
      </c>
      <c r="H970" s="91">
        <v>50.0</v>
      </c>
      <c r="I970" s="82"/>
      <c r="J970" s="82"/>
      <c r="K970" s="91" t="s">
        <v>590</v>
      </c>
      <c r="L970" s="90" t="str">
        <f t="array" ref="L970">IF('Sample list'!$I970="",CONCATENATE("Custom (",'Sample list'!$K970,")"),IF('Sample list'!$I970="No index","Custom (None)",INDEX(Index!$C$3:$V$230,MATCH('Sample list'!$J970,Index!$B$3:$B$230,0),MATCH('Sample list'!$I970,Index!$C$2:$V$2,0))))</f>
        <v>Custom (ATAGGCGACG-TATCTTCTCG)</v>
      </c>
      <c r="M970" s="84"/>
      <c r="N970" s="73" t="s">
        <v>110</v>
      </c>
      <c r="O970" s="84" t="s">
        <v>397</v>
      </c>
      <c r="P970" s="71">
        <f>IF('Sample list'!$D970="","",'Sample list'!$H970)</f>
        <v>50</v>
      </c>
      <c r="Q970" s="71">
        <f>IF('Sample list'!$D970="","",'Sample list'!$G970*'Sample list'!$H970)</f>
        <v>212.5</v>
      </c>
      <c r="R970" s="82" t="s">
        <v>1465</v>
      </c>
      <c r="S970" s="82" t="str">
        <f>IF('Sample list'!$D970="","",CONCATENATE('Sample information'!$B$16,"_",'Sample list'!$R970,"_org_",'Sample list'!$M970))</f>
        <v>YB-4209_PL10_org_</v>
      </c>
      <c r="T970" s="72" t="str">
        <f>IF('Sample list'!$M970="","",(CONCATENATE(20,LEFT('Sample list'!$M970,2),"-",(MID('Sample list'!$M970,3,2)),"-",(RIGHT('Sample list'!$M970,2)))))</f>
        <v/>
      </c>
      <c r="U970" s="72" t="str">
        <f>IF('Sample list'!$D970="","",IF('Sample information'!$B$22="","RML",'Sample information'!$B$22))</f>
        <v>NEBNext Ultra II Library Prep</v>
      </c>
      <c r="V970" s="72" t="s">
        <v>112</v>
      </c>
      <c r="W970" s="73"/>
      <c r="X970" s="73"/>
      <c r="Y970" s="72"/>
      <c r="Z970" s="72"/>
      <c r="AA970" s="94"/>
      <c r="AB970" s="94"/>
      <c r="AC970" s="86"/>
      <c r="AD970" s="72"/>
      <c r="AE970" s="72"/>
      <c r="AF970" s="73"/>
      <c r="AG970" s="16"/>
      <c r="AH970" s="16"/>
      <c r="AI970" s="16"/>
      <c r="AJ970" s="16"/>
      <c r="AK970" s="16"/>
      <c r="AL970" s="16"/>
      <c r="AM970" s="16"/>
      <c r="AN970" s="16"/>
      <c r="AO970" s="16"/>
      <c r="AP970" s="16"/>
      <c r="AQ970" s="16"/>
      <c r="AR970" s="16"/>
      <c r="AS970" s="16"/>
      <c r="AT970" s="16"/>
      <c r="AU970" s="16"/>
      <c r="AV970" s="16"/>
      <c r="AW970" s="16"/>
      <c r="AX970" s="16"/>
      <c r="AY970" s="16"/>
      <c r="AZ970" s="16"/>
    </row>
    <row r="971" ht="15.75" customHeight="1">
      <c r="A971" s="90" t="str">
        <f>IF('Sample list'!$D971="","",CONCATENATE('Sample information'!B$16," #1"," ",'Sample list'!$M971))</f>
        <v>YB-4209 #1 </v>
      </c>
      <c r="B971" s="90" t="str">
        <f>IF('Sample list'!$D971="","",CONCATENATE('Sample information'!B$16,"-",'Sample list'!$D971))</f>
        <v>YB-4209-BGSNH381-24</v>
      </c>
      <c r="C971" s="91" t="s">
        <v>1366</v>
      </c>
      <c r="D971" s="91" t="s">
        <v>1561</v>
      </c>
      <c r="E971" s="91" t="s">
        <v>118</v>
      </c>
      <c r="F971" s="82" t="s">
        <v>108</v>
      </c>
      <c r="G971" s="91">
        <v>4.25</v>
      </c>
      <c r="H971" s="91">
        <v>50.0</v>
      </c>
      <c r="I971" s="82"/>
      <c r="J971" s="82"/>
      <c r="K971" s="91" t="s">
        <v>592</v>
      </c>
      <c r="L971" s="90" t="str">
        <f t="array" ref="L971">IF('Sample list'!$I971="",CONCATENATE("Custom (",'Sample list'!$K971,")"),IF('Sample list'!$I971="No index","Custom (None)",INDEX(Index!$C$3:$V$230,MATCH('Sample list'!$J971,Index!$B$3:$B$230,0),MATCH('Sample list'!$I971,Index!$C$2:$V$2,0))))</f>
        <v>Custom (TGTATGGTTG-ACCGGTTATA)</v>
      </c>
      <c r="M971" s="84"/>
      <c r="N971" s="73" t="s">
        <v>110</v>
      </c>
      <c r="O971" s="84" t="s">
        <v>107</v>
      </c>
      <c r="P971" s="71">
        <f>IF('Sample list'!$D971="","",'Sample list'!$H971)</f>
        <v>50</v>
      </c>
      <c r="Q971" s="71">
        <f>IF('Sample list'!$D971="","",'Sample list'!$G971*'Sample list'!$H971)</f>
        <v>212.5</v>
      </c>
      <c r="R971" s="82" t="s">
        <v>1562</v>
      </c>
      <c r="S971" s="82" t="str">
        <f>IF('Sample list'!$D971="","",CONCATENATE('Sample information'!$B$16,"_",'Sample list'!$R971,"_org_",'Sample list'!$M971))</f>
        <v>YB-4209_PL11_org_</v>
      </c>
      <c r="T971" s="72" t="str">
        <f>IF('Sample list'!$M971="","",(CONCATENATE(20,LEFT('Sample list'!$M971,2),"-",(MID('Sample list'!$M971,3,2)),"-",(RIGHT('Sample list'!$M971,2)))))</f>
        <v/>
      </c>
      <c r="U971" s="72" t="str">
        <f>IF('Sample list'!$D971="","",IF('Sample information'!$B$22="","RML",'Sample information'!$B$22))</f>
        <v>NEBNext Ultra II Library Prep</v>
      </c>
      <c r="V971" s="72" t="s">
        <v>112</v>
      </c>
      <c r="W971" s="73"/>
      <c r="X971" s="73"/>
      <c r="Y971" s="73"/>
      <c r="Z971" s="73"/>
      <c r="AA971" s="94"/>
      <c r="AB971" s="73"/>
      <c r="AC971" s="93"/>
      <c r="AD971" s="73"/>
      <c r="AE971" s="72"/>
      <c r="AF971" s="73"/>
      <c r="AG971" s="16"/>
      <c r="AH971" s="16"/>
      <c r="AI971" s="16"/>
      <c r="AJ971" s="16"/>
      <c r="AK971" s="16"/>
      <c r="AL971" s="16"/>
      <c r="AM971" s="16"/>
      <c r="AN971" s="16"/>
      <c r="AO971" s="16"/>
      <c r="AP971" s="16"/>
      <c r="AQ971" s="16"/>
      <c r="AR971" s="16"/>
      <c r="AS971" s="16"/>
      <c r="AT971" s="16"/>
      <c r="AU971" s="16"/>
      <c r="AV971" s="16"/>
      <c r="AW971" s="16"/>
      <c r="AX971" s="16"/>
      <c r="AY971" s="16"/>
      <c r="AZ971" s="16"/>
    </row>
    <row r="972" ht="15.75" customHeight="1">
      <c r="A972" s="90" t="str">
        <f>IF('Sample list'!$D972="","",CONCATENATE('Sample information'!B$16," #1"," ",'Sample list'!$M972))</f>
        <v>YB-4209 #1 </v>
      </c>
      <c r="B972" s="90" t="str">
        <f>IF('Sample list'!$D972="","",CONCATENATE('Sample information'!B$16,"-",'Sample list'!$D972))</f>
        <v>YB-4209-BGSNH382-24</v>
      </c>
      <c r="C972" s="91" t="s">
        <v>1366</v>
      </c>
      <c r="D972" s="91" t="s">
        <v>1563</v>
      </c>
      <c r="E972" s="91" t="s">
        <v>118</v>
      </c>
      <c r="F972" s="82" t="s">
        <v>108</v>
      </c>
      <c r="G972" s="91">
        <v>4.25</v>
      </c>
      <c r="H972" s="91">
        <v>50.0</v>
      </c>
      <c r="I972" s="82"/>
      <c r="J972" s="82"/>
      <c r="K972" s="91" t="s">
        <v>595</v>
      </c>
      <c r="L972" s="90" t="str">
        <f t="array" ref="L972">IF('Sample list'!$I972="",CONCATENATE("Custom (",'Sample list'!$K972,")"),IF('Sample list'!$I972="No index","Custom (None)",INDEX(Index!$C$3:$V$230,MATCH('Sample list'!$J972,Index!$B$3:$B$230,0),MATCH('Sample list'!$I972,Index!$C$2:$V$2,0))))</f>
        <v>Custom (AACGGCCTAC-GCCACTGTCT)</v>
      </c>
      <c r="M972" s="84"/>
      <c r="N972" s="73" t="s">
        <v>110</v>
      </c>
      <c r="O972" s="84" t="s">
        <v>115</v>
      </c>
      <c r="P972" s="71">
        <f>IF('Sample list'!$D972="","",'Sample list'!$H972)</f>
        <v>50</v>
      </c>
      <c r="Q972" s="71">
        <f>IF('Sample list'!$D972="","",'Sample list'!$G972*'Sample list'!$H972)</f>
        <v>212.5</v>
      </c>
      <c r="R972" s="82" t="s">
        <v>1562</v>
      </c>
      <c r="S972" s="82" t="str">
        <f>IF('Sample list'!$D972="","",CONCATENATE('Sample information'!$B$16,"_",'Sample list'!$R972,"_org_",'Sample list'!$M972))</f>
        <v>YB-4209_PL11_org_</v>
      </c>
      <c r="T972" s="72" t="str">
        <f>IF('Sample list'!$M972="","",(CONCATENATE(20,LEFT('Sample list'!$M972,2),"-",(MID('Sample list'!$M972,3,2)),"-",(RIGHT('Sample list'!$M972,2)))))</f>
        <v/>
      </c>
      <c r="U972" s="72" t="str">
        <f>IF('Sample list'!$D972="","",IF('Sample information'!$B$22="","RML",'Sample information'!$B$22))</f>
        <v>NEBNext Ultra II Library Prep</v>
      </c>
      <c r="V972" s="72" t="s">
        <v>112</v>
      </c>
      <c r="W972" s="73"/>
      <c r="X972" s="73"/>
      <c r="Y972" s="73"/>
      <c r="Z972" s="73"/>
      <c r="AA972" s="94"/>
      <c r="AB972" s="73"/>
      <c r="AC972" s="93"/>
      <c r="AD972" s="73"/>
      <c r="AE972" s="72"/>
      <c r="AF972" s="73"/>
      <c r="AG972" s="16"/>
      <c r="AH972" s="16"/>
      <c r="AI972" s="16"/>
      <c r="AJ972" s="16"/>
      <c r="AK972" s="16"/>
      <c r="AL972" s="16"/>
      <c r="AM972" s="16"/>
      <c r="AN972" s="16"/>
      <c r="AO972" s="16"/>
      <c r="AP972" s="16"/>
      <c r="AQ972" s="16"/>
      <c r="AR972" s="16"/>
      <c r="AS972" s="16"/>
      <c r="AT972" s="16"/>
      <c r="AU972" s="16"/>
      <c r="AV972" s="16"/>
      <c r="AW972" s="16"/>
      <c r="AX972" s="16"/>
      <c r="AY972" s="16"/>
      <c r="AZ972" s="16"/>
    </row>
    <row r="973" ht="15.75" customHeight="1">
      <c r="A973" s="90" t="str">
        <f>IF('Sample list'!$D973="","",CONCATENATE('Sample information'!B$16," #1"," ",'Sample list'!$M973))</f>
        <v>YB-4209 #1 </v>
      </c>
      <c r="B973" s="90" t="str">
        <f>IF('Sample list'!$D973="","",CONCATENATE('Sample information'!B$16,"-",'Sample list'!$D973))</f>
        <v>YB-4209-BGSNH383-24</v>
      </c>
      <c r="C973" s="91" t="s">
        <v>1366</v>
      </c>
      <c r="D973" s="91" t="s">
        <v>1564</v>
      </c>
      <c r="E973" s="91" t="s">
        <v>118</v>
      </c>
      <c r="F973" s="82" t="s">
        <v>108</v>
      </c>
      <c r="G973" s="91">
        <v>4.25</v>
      </c>
      <c r="H973" s="91">
        <v>50.0</v>
      </c>
      <c r="I973" s="82"/>
      <c r="J973" s="82"/>
      <c r="K973" s="91" t="s">
        <v>597</v>
      </c>
      <c r="L973" s="90" t="str">
        <f t="array" ref="L973">IF('Sample list'!$I973="",CONCATENATE("Custom (",'Sample list'!$K973,")"),IF('Sample list'!$I973="No index","Custom (None)",INDEX(Index!$C$3:$V$230,MATCH('Sample list'!$J973,Index!$B$3:$B$230,0),MATCH('Sample list'!$I973,Index!$C$2:$V$2,0))))</f>
        <v>Custom (GATCAATCCG-AGTCACAACA)</v>
      </c>
      <c r="M973" s="84"/>
      <c r="N973" s="73" t="s">
        <v>110</v>
      </c>
      <c r="O973" s="84" t="s">
        <v>118</v>
      </c>
      <c r="P973" s="71">
        <f>IF('Sample list'!$D973="","",'Sample list'!$H973)</f>
        <v>50</v>
      </c>
      <c r="Q973" s="71">
        <f>IF('Sample list'!$D973="","",'Sample list'!$G973*'Sample list'!$H973)</f>
        <v>212.5</v>
      </c>
      <c r="R973" s="82" t="s">
        <v>1562</v>
      </c>
      <c r="S973" s="82" t="str">
        <f>IF('Sample list'!$D973="","",CONCATENATE('Sample information'!$B$16,"_",'Sample list'!$R973,"_org_",'Sample list'!$M973))</f>
        <v>YB-4209_PL11_org_</v>
      </c>
      <c r="T973" s="72" t="str">
        <f>IF('Sample list'!$M973="","",(CONCATENATE(20,LEFT('Sample list'!$M973,2),"-",(MID('Sample list'!$M973,3,2)),"-",(RIGHT('Sample list'!$M973,2)))))</f>
        <v/>
      </c>
      <c r="U973" s="72" t="str">
        <f>IF('Sample list'!$D973="","",IF('Sample information'!$B$22="","RML",'Sample information'!$B$22))</f>
        <v>NEBNext Ultra II Library Prep</v>
      </c>
      <c r="V973" s="72" t="s">
        <v>112</v>
      </c>
      <c r="W973" s="73"/>
      <c r="X973" s="73"/>
      <c r="Y973" s="73"/>
      <c r="Z973" s="73"/>
      <c r="AA973" s="94"/>
      <c r="AB973" s="73"/>
      <c r="AC973" s="93"/>
      <c r="AD973" s="73"/>
      <c r="AE973" s="72"/>
      <c r="AF973" s="73"/>
      <c r="AG973" s="16"/>
      <c r="AH973" s="16"/>
      <c r="AI973" s="16"/>
      <c r="AJ973" s="16"/>
      <c r="AK973" s="16"/>
      <c r="AL973" s="16"/>
      <c r="AM973" s="16"/>
      <c r="AN973" s="16"/>
      <c r="AO973" s="16"/>
      <c r="AP973" s="16"/>
      <c r="AQ973" s="16"/>
      <c r="AR973" s="16"/>
      <c r="AS973" s="16"/>
      <c r="AT973" s="16"/>
      <c r="AU973" s="16"/>
      <c r="AV973" s="16"/>
      <c r="AW973" s="16"/>
      <c r="AX973" s="16"/>
      <c r="AY973" s="16"/>
      <c r="AZ973" s="16"/>
    </row>
    <row r="974" ht="15.75" customHeight="1">
      <c r="A974" s="90" t="str">
        <f>IF('Sample list'!$D974="","",CONCATENATE('Sample information'!B$16," #1"," ",'Sample list'!$M974))</f>
        <v>YB-4209 #1 </v>
      </c>
      <c r="B974" s="90" t="str">
        <f>IF('Sample list'!$D974="","",CONCATENATE('Sample information'!B$16,"-",'Sample list'!$D974))</f>
        <v>YB-4209-BGSNH384-24</v>
      </c>
      <c r="C974" s="91" t="s">
        <v>1366</v>
      </c>
      <c r="D974" s="91" t="s">
        <v>1565</v>
      </c>
      <c r="E974" s="91" t="s">
        <v>118</v>
      </c>
      <c r="F974" s="82" t="s">
        <v>108</v>
      </c>
      <c r="G974" s="91">
        <v>4.25</v>
      </c>
      <c r="H974" s="91">
        <v>50.0</v>
      </c>
      <c r="I974" s="82"/>
      <c r="J974" s="82"/>
      <c r="K974" s="91" t="s">
        <v>599</v>
      </c>
      <c r="L974" s="90" t="str">
        <f t="array" ref="L974">IF('Sample list'!$I974="",CONCATENATE("Custom (",'Sample list'!$K974,")"),IF('Sample list'!$I974="No index","Custom (None)",INDEX(Index!$C$3:$V$230,MATCH('Sample list'!$J974,Index!$B$3:$B$230,0),MATCH('Sample list'!$I974,Index!$C$2:$V$2,0))))</f>
        <v>Custom (TCTTGCCAGT-TGTTGTCCAT)</v>
      </c>
      <c r="M974" s="84"/>
      <c r="N974" s="73" t="s">
        <v>110</v>
      </c>
      <c r="O974" s="84" t="s">
        <v>121</v>
      </c>
      <c r="P974" s="71">
        <f>IF('Sample list'!$D974="","",'Sample list'!$H974)</f>
        <v>50</v>
      </c>
      <c r="Q974" s="71">
        <f>IF('Sample list'!$D974="","",'Sample list'!$G974*'Sample list'!$H974)</f>
        <v>212.5</v>
      </c>
      <c r="R974" s="82" t="s">
        <v>1562</v>
      </c>
      <c r="S974" s="82" t="str">
        <f>IF('Sample list'!$D974="","",CONCATENATE('Sample information'!$B$16,"_",'Sample list'!$R974,"_org_",'Sample list'!$M974))</f>
        <v>YB-4209_PL11_org_</v>
      </c>
      <c r="T974" s="72" t="str">
        <f>IF('Sample list'!$M974="","",(CONCATENATE(20,LEFT('Sample list'!$M974,2),"-",(MID('Sample list'!$M974,3,2)),"-",(RIGHT('Sample list'!$M974,2)))))</f>
        <v/>
      </c>
      <c r="U974" s="72" t="str">
        <f>IF('Sample list'!$D974="","",IF('Sample information'!$B$22="","RML",'Sample information'!$B$22))</f>
        <v>NEBNext Ultra II Library Prep</v>
      </c>
      <c r="V974" s="72" t="s">
        <v>112</v>
      </c>
      <c r="W974" s="73"/>
      <c r="X974" s="73"/>
      <c r="Y974" s="73"/>
      <c r="Z974" s="73"/>
      <c r="AA974" s="94"/>
      <c r="AB974" s="73"/>
      <c r="AC974" s="93"/>
      <c r="AD974" s="73"/>
      <c r="AE974" s="72"/>
      <c r="AF974" s="73"/>
      <c r="AG974" s="16"/>
      <c r="AH974" s="16"/>
      <c r="AI974" s="16"/>
      <c r="AJ974" s="16"/>
      <c r="AK974" s="16"/>
      <c r="AL974" s="16"/>
      <c r="AM974" s="16"/>
      <c r="AN974" s="16"/>
      <c r="AO974" s="16"/>
      <c r="AP974" s="16"/>
      <c r="AQ974" s="16"/>
      <c r="AR974" s="16"/>
      <c r="AS974" s="16"/>
      <c r="AT974" s="16"/>
      <c r="AU974" s="16"/>
      <c r="AV974" s="16"/>
      <c r="AW974" s="16"/>
      <c r="AX974" s="16"/>
      <c r="AY974" s="16"/>
      <c r="AZ974" s="16"/>
    </row>
    <row r="975" ht="15.75" customHeight="1">
      <c r="A975" s="90" t="str">
        <f>IF('Sample list'!$D975="","",CONCATENATE('Sample information'!B$16," #1"," ",'Sample list'!$M975))</f>
        <v>YB-4209 #1 </v>
      </c>
      <c r="B975" s="90" t="str">
        <f>IF('Sample list'!$D975="","",CONCATENATE('Sample information'!B$16,"-",'Sample list'!$D975))</f>
        <v>YB-4209-BGSNH385-24</v>
      </c>
      <c r="C975" s="91" t="s">
        <v>1366</v>
      </c>
      <c r="D975" s="91" t="s">
        <v>1566</v>
      </c>
      <c r="E975" s="91" t="s">
        <v>118</v>
      </c>
      <c r="F975" s="82" t="s">
        <v>108</v>
      </c>
      <c r="G975" s="91">
        <v>4.25</v>
      </c>
      <c r="H975" s="91">
        <v>50.0</v>
      </c>
      <c r="I975" s="82"/>
      <c r="J975" s="82"/>
      <c r="K975" s="91" t="s">
        <v>601</v>
      </c>
      <c r="L975" s="90" t="str">
        <f t="array" ref="L975">IF('Sample list'!$I975="",CONCATENATE("Custom (",'Sample list'!$K975,")"),IF('Sample list'!$I975="No index","Custom (None)",INDEX(Index!$C$3:$V$230,MATCH('Sample list'!$J975,Index!$B$3:$B$230,0),MATCH('Sample list'!$I975,Index!$C$2:$V$2,0))))</f>
        <v>Custom (AGGTTCTTGT-CGATACTGAA)</v>
      </c>
      <c r="M975" s="84"/>
      <c r="N975" s="73" t="s">
        <v>110</v>
      </c>
      <c r="O975" s="84" t="s">
        <v>124</v>
      </c>
      <c r="P975" s="71">
        <f>IF('Sample list'!$D975="","",'Sample list'!$H975)</f>
        <v>50</v>
      </c>
      <c r="Q975" s="71">
        <f>IF('Sample list'!$D975="","",'Sample list'!$G975*'Sample list'!$H975)</f>
        <v>212.5</v>
      </c>
      <c r="R975" s="82" t="s">
        <v>1562</v>
      </c>
      <c r="S975" s="82" t="str">
        <f>IF('Sample list'!$D975="","",CONCATENATE('Sample information'!$B$16,"_",'Sample list'!$R975,"_org_",'Sample list'!$M975))</f>
        <v>YB-4209_PL11_org_</v>
      </c>
      <c r="T975" s="72" t="str">
        <f>IF('Sample list'!$M975="","",(CONCATENATE(20,LEFT('Sample list'!$M975,2),"-",(MID('Sample list'!$M975,3,2)),"-",(RIGHT('Sample list'!$M975,2)))))</f>
        <v/>
      </c>
      <c r="U975" s="72" t="str">
        <f>IF('Sample list'!$D975="","",IF('Sample information'!$B$22="","RML",'Sample information'!$B$22))</f>
        <v>NEBNext Ultra II Library Prep</v>
      </c>
      <c r="V975" s="72" t="s">
        <v>112</v>
      </c>
      <c r="W975" s="73"/>
      <c r="X975" s="73"/>
      <c r="Y975" s="73"/>
      <c r="Z975" s="73"/>
      <c r="AA975" s="94"/>
      <c r="AB975" s="73"/>
      <c r="AC975" s="93"/>
      <c r="AD975" s="73"/>
      <c r="AE975" s="72"/>
      <c r="AF975" s="73"/>
      <c r="AG975" s="16"/>
      <c r="AH975" s="16"/>
      <c r="AI975" s="16"/>
      <c r="AJ975" s="16"/>
      <c r="AK975" s="16"/>
      <c r="AL975" s="16"/>
      <c r="AM975" s="16"/>
      <c r="AN975" s="16"/>
      <c r="AO975" s="16"/>
      <c r="AP975" s="16"/>
      <c r="AQ975" s="16"/>
      <c r="AR975" s="16"/>
      <c r="AS975" s="16"/>
      <c r="AT975" s="16"/>
      <c r="AU975" s="16"/>
      <c r="AV975" s="16"/>
      <c r="AW975" s="16"/>
      <c r="AX975" s="16"/>
      <c r="AY975" s="16"/>
      <c r="AZ975" s="16"/>
    </row>
    <row r="976" ht="15.75" customHeight="1">
      <c r="A976" s="90" t="str">
        <f>IF('Sample list'!$D976="","",CONCATENATE('Sample information'!B$16," #1"," ",'Sample list'!$M976))</f>
        <v>YB-4209 #1 </v>
      </c>
      <c r="B976" s="90" t="str">
        <f>IF('Sample list'!$D976="","",CONCATENATE('Sample information'!B$16,"-",'Sample list'!$D976))</f>
        <v>YB-4209-BGSNH386-24</v>
      </c>
      <c r="C976" s="91" t="s">
        <v>1366</v>
      </c>
      <c r="D976" s="91" t="s">
        <v>1567</v>
      </c>
      <c r="E976" s="91" t="s">
        <v>118</v>
      </c>
      <c r="F976" s="82" t="s">
        <v>108</v>
      </c>
      <c r="G976" s="91">
        <v>4.25</v>
      </c>
      <c r="H976" s="91">
        <v>50.0</v>
      </c>
      <c r="I976" s="82"/>
      <c r="J976" s="82"/>
      <c r="K976" s="91" t="s">
        <v>603</v>
      </c>
      <c r="L976" s="90" t="str">
        <f t="array" ref="L976">IF('Sample list'!$I976="",CONCATENATE("Custom (",'Sample list'!$K976,")"),IF('Sample list'!$I976="No index","Custom (None)",INDEX(Index!$C$3:$V$230,MATCH('Sample list'!$J976,Index!$B$3:$B$230,0),MATCH('Sample list'!$I976,Index!$C$2:$V$2,0))))</f>
        <v>Custom (CACATACTCT-AGATGGCTTC)</v>
      </c>
      <c r="M976" s="84"/>
      <c r="N976" s="73" t="s">
        <v>110</v>
      </c>
      <c r="O976" s="84" t="s">
        <v>127</v>
      </c>
      <c r="P976" s="71">
        <f>IF('Sample list'!$D976="","",'Sample list'!$H976)</f>
        <v>50</v>
      </c>
      <c r="Q976" s="71">
        <f>IF('Sample list'!$D976="","",'Sample list'!$G976*'Sample list'!$H976)</f>
        <v>212.5</v>
      </c>
      <c r="R976" s="82" t="s">
        <v>1562</v>
      </c>
      <c r="S976" s="82" t="str">
        <f>IF('Sample list'!$D976="","",CONCATENATE('Sample information'!$B$16,"_",'Sample list'!$R976,"_org_",'Sample list'!$M976))</f>
        <v>YB-4209_PL11_org_</v>
      </c>
      <c r="T976" s="72" t="str">
        <f>IF('Sample list'!$M976="","",(CONCATENATE(20,LEFT('Sample list'!$M976,2),"-",(MID('Sample list'!$M976,3,2)),"-",(RIGHT('Sample list'!$M976,2)))))</f>
        <v/>
      </c>
      <c r="U976" s="72" t="str">
        <f>IF('Sample list'!$D976="","",IF('Sample information'!$B$22="","RML",'Sample information'!$B$22))</f>
        <v>NEBNext Ultra II Library Prep</v>
      </c>
      <c r="V976" s="72" t="s">
        <v>112</v>
      </c>
      <c r="W976" s="73"/>
      <c r="X976" s="73"/>
      <c r="Y976" s="73"/>
      <c r="Z976" s="73"/>
      <c r="AA976" s="94"/>
      <c r="AB976" s="73"/>
      <c r="AC976" s="93"/>
      <c r="AD976" s="73"/>
      <c r="AE976" s="72"/>
      <c r="AF976" s="73"/>
      <c r="AG976" s="16"/>
      <c r="AH976" s="16"/>
      <c r="AI976" s="16"/>
      <c r="AJ976" s="16"/>
      <c r="AK976" s="16"/>
      <c r="AL976" s="16"/>
      <c r="AM976" s="16"/>
      <c r="AN976" s="16"/>
      <c r="AO976" s="16"/>
      <c r="AP976" s="16"/>
      <c r="AQ976" s="16"/>
      <c r="AR976" s="16"/>
      <c r="AS976" s="16"/>
      <c r="AT976" s="16"/>
      <c r="AU976" s="16"/>
      <c r="AV976" s="16"/>
      <c r="AW976" s="16"/>
      <c r="AX976" s="16"/>
      <c r="AY976" s="16"/>
      <c r="AZ976" s="16"/>
    </row>
    <row r="977" ht="15.75" customHeight="1">
      <c r="A977" s="90" t="str">
        <f>IF('Sample list'!$D977="","",CONCATENATE('Sample information'!B$16," #1"," ",'Sample list'!$M977))</f>
        <v>YB-4209 #1 </v>
      </c>
      <c r="B977" s="90" t="str">
        <f>IF('Sample list'!$D977="","",CONCATENATE('Sample information'!B$16,"-",'Sample list'!$D977))</f>
        <v>YB-4209-BGSNH387-24</v>
      </c>
      <c r="C977" s="91" t="s">
        <v>1366</v>
      </c>
      <c r="D977" s="91" t="s">
        <v>1568</v>
      </c>
      <c r="E977" s="91" t="s">
        <v>118</v>
      </c>
      <c r="F977" s="82" t="s">
        <v>108</v>
      </c>
      <c r="G977" s="91">
        <v>4.25</v>
      </c>
      <c r="H977" s="91">
        <v>50.0</v>
      </c>
      <c r="I977" s="82"/>
      <c r="J977" s="82"/>
      <c r="K977" s="91" t="s">
        <v>605</v>
      </c>
      <c r="L977" s="90" t="str">
        <f t="array" ref="L977">IF('Sample list'!$I977="",CONCATENATE("Custom (",'Sample list'!$K977,")"),IF('Sample list'!$I977="No index","Custom (None)",INDEX(Index!$C$3:$V$230,MATCH('Sample list'!$J977,Index!$B$3:$B$230,0),MATCH('Sample list'!$I977,Index!$C$2:$V$2,0))))</f>
        <v>Custom (CGATCTAAGT-CGGAATTCTT)</v>
      </c>
      <c r="M977" s="84"/>
      <c r="N977" s="73" t="s">
        <v>110</v>
      </c>
      <c r="O977" s="84" t="s">
        <v>130</v>
      </c>
      <c r="P977" s="71">
        <f>IF('Sample list'!$D977="","",'Sample list'!$H977)</f>
        <v>50</v>
      </c>
      <c r="Q977" s="71">
        <f>IF('Sample list'!$D977="","",'Sample list'!$G977*'Sample list'!$H977)</f>
        <v>212.5</v>
      </c>
      <c r="R977" s="82" t="s">
        <v>1562</v>
      </c>
      <c r="S977" s="82" t="str">
        <f>IF('Sample list'!$D977="","",CONCATENATE('Sample information'!$B$16,"_",'Sample list'!$R977,"_org_",'Sample list'!$M977))</f>
        <v>YB-4209_PL11_org_</v>
      </c>
      <c r="T977" s="72" t="str">
        <f>IF('Sample list'!$M977="","",(CONCATENATE(20,LEFT('Sample list'!$M977,2),"-",(MID('Sample list'!$M977,3,2)),"-",(RIGHT('Sample list'!$M977,2)))))</f>
        <v/>
      </c>
      <c r="U977" s="72" t="str">
        <f>IF('Sample list'!$D977="","",IF('Sample information'!$B$22="","RML",'Sample information'!$B$22))</f>
        <v>NEBNext Ultra II Library Prep</v>
      </c>
      <c r="V977" s="72" t="s">
        <v>112</v>
      </c>
      <c r="W977" s="73"/>
      <c r="X977" s="73"/>
      <c r="Y977" s="73"/>
      <c r="Z977" s="73"/>
      <c r="AA977" s="94"/>
      <c r="AB977" s="73"/>
      <c r="AC977" s="93"/>
      <c r="AD977" s="73"/>
      <c r="AE977" s="72"/>
      <c r="AF977" s="73"/>
      <c r="AG977" s="16"/>
      <c r="AH977" s="16"/>
      <c r="AI977" s="16"/>
      <c r="AJ977" s="16"/>
      <c r="AK977" s="16"/>
      <c r="AL977" s="16"/>
      <c r="AM977" s="16"/>
      <c r="AN977" s="16"/>
      <c r="AO977" s="16"/>
      <c r="AP977" s="16"/>
      <c r="AQ977" s="16"/>
      <c r="AR977" s="16"/>
      <c r="AS977" s="16"/>
      <c r="AT977" s="16"/>
      <c r="AU977" s="16"/>
      <c r="AV977" s="16"/>
      <c r="AW977" s="16"/>
      <c r="AX977" s="16"/>
      <c r="AY977" s="16"/>
      <c r="AZ977" s="16"/>
    </row>
    <row r="978" ht="15.75" customHeight="1">
      <c r="A978" s="90" t="str">
        <f>IF('Sample list'!$D978="","",CONCATENATE('Sample information'!B$16," #1"," ",'Sample list'!$M978))</f>
        <v>YB-4209 #1 </v>
      </c>
      <c r="B978" s="90" t="str">
        <f>IF('Sample list'!$D978="","",CONCATENATE('Sample information'!B$16,"-",'Sample list'!$D978))</f>
        <v>YB-4209-BGSNH388-24</v>
      </c>
      <c r="C978" s="91" t="s">
        <v>1366</v>
      </c>
      <c r="D978" s="91" t="s">
        <v>1569</v>
      </c>
      <c r="E978" s="91" t="s">
        <v>118</v>
      </c>
      <c r="F978" s="82" t="s">
        <v>108</v>
      </c>
      <c r="G978" s="91">
        <v>4.25</v>
      </c>
      <c r="H978" s="91">
        <v>50.0</v>
      </c>
      <c r="I978" s="82"/>
      <c r="J978" s="82"/>
      <c r="K978" s="91" t="s">
        <v>607</v>
      </c>
      <c r="L978" s="90" t="str">
        <f t="array" ref="L978">IF('Sample list'!$I978="",CONCATENATE("Custom (",'Sample list'!$K978,")"),IF('Sample list'!$I978="No index","Custom (None)",INDEX(Index!$C$3:$V$230,MATCH('Sample list'!$J978,Index!$B$3:$B$230,0),MATCH('Sample list'!$I978,Index!$C$2:$V$2,0))))</f>
        <v>Custom (CTTGTTGATC-AAGCACTGTC)</v>
      </c>
      <c r="M978" s="84"/>
      <c r="N978" s="73" t="s">
        <v>110</v>
      </c>
      <c r="O978" s="84" t="s">
        <v>133</v>
      </c>
      <c r="P978" s="71">
        <f>IF('Sample list'!$D978="","",'Sample list'!$H978)</f>
        <v>50</v>
      </c>
      <c r="Q978" s="71">
        <f>IF('Sample list'!$D978="","",'Sample list'!$G978*'Sample list'!$H978)</f>
        <v>212.5</v>
      </c>
      <c r="R978" s="82" t="s">
        <v>1562</v>
      </c>
      <c r="S978" s="82" t="str">
        <f>IF('Sample list'!$D978="","",CONCATENATE('Sample information'!$B$16,"_",'Sample list'!$R978,"_org_",'Sample list'!$M978))</f>
        <v>YB-4209_PL11_org_</v>
      </c>
      <c r="T978" s="72" t="str">
        <f>IF('Sample list'!$M978="","",(CONCATENATE(20,LEFT('Sample list'!$M978,2),"-",(MID('Sample list'!$M978,3,2)),"-",(RIGHT('Sample list'!$M978,2)))))</f>
        <v/>
      </c>
      <c r="U978" s="72" t="str">
        <f>IF('Sample list'!$D978="","",IF('Sample information'!$B$22="","RML",'Sample information'!$B$22))</f>
        <v>NEBNext Ultra II Library Prep</v>
      </c>
      <c r="V978" s="72" t="s">
        <v>112</v>
      </c>
      <c r="W978" s="73"/>
      <c r="X978" s="73"/>
      <c r="Y978" s="73"/>
      <c r="Z978" s="73"/>
      <c r="AA978" s="94"/>
      <c r="AB978" s="73"/>
      <c r="AC978" s="93"/>
      <c r="AD978" s="73"/>
      <c r="AE978" s="72"/>
      <c r="AF978" s="73"/>
      <c r="AG978" s="16"/>
      <c r="AH978" s="16"/>
      <c r="AI978" s="16"/>
      <c r="AJ978" s="16"/>
      <c r="AK978" s="16"/>
      <c r="AL978" s="16"/>
      <c r="AM978" s="16"/>
      <c r="AN978" s="16"/>
      <c r="AO978" s="16"/>
      <c r="AP978" s="16"/>
      <c r="AQ978" s="16"/>
      <c r="AR978" s="16"/>
      <c r="AS978" s="16"/>
      <c r="AT978" s="16"/>
      <c r="AU978" s="16"/>
      <c r="AV978" s="16"/>
      <c r="AW978" s="16"/>
      <c r="AX978" s="16"/>
      <c r="AY978" s="16"/>
      <c r="AZ978" s="16"/>
    </row>
    <row r="979" ht="15.75" customHeight="1">
      <c r="A979" s="90" t="str">
        <f>IF('Sample list'!$D979="","",CONCATENATE('Sample information'!B$16," #1"," ",'Sample list'!$M979))</f>
        <v>YB-4209 #1 </v>
      </c>
      <c r="B979" s="90" t="str">
        <f>IF('Sample list'!$D979="","",CONCATENATE('Sample information'!B$16,"-",'Sample list'!$D979))</f>
        <v>YB-4209-BGSNH389-24</v>
      </c>
      <c r="C979" s="91" t="s">
        <v>1366</v>
      </c>
      <c r="D979" s="91" t="s">
        <v>1570</v>
      </c>
      <c r="E979" s="91" t="s">
        <v>118</v>
      </c>
      <c r="F979" s="82" t="s">
        <v>108</v>
      </c>
      <c r="G979" s="91">
        <v>4.25</v>
      </c>
      <c r="H979" s="91">
        <v>50.0</v>
      </c>
      <c r="I979" s="82"/>
      <c r="J979" s="82"/>
      <c r="K979" s="91" t="s">
        <v>609</v>
      </c>
      <c r="L979" s="90" t="str">
        <f t="array" ref="L979">IF('Sample list'!$I979="",CONCATENATE("Custom (",'Sample list'!$K979,")"),IF('Sample list'!$I979="No index","Custom (None)",INDEX(Index!$C$3:$V$230,MATCH('Sample list'!$J979,Index!$B$3:$B$230,0),MATCH('Sample list'!$I979,Index!$C$2:$V$2,0))))</f>
        <v>Custom (GTCCGAAGGT-GACCGTAGAT)</v>
      </c>
      <c r="M979" s="84"/>
      <c r="N979" s="73" t="s">
        <v>110</v>
      </c>
      <c r="O979" s="84" t="s">
        <v>136</v>
      </c>
      <c r="P979" s="71">
        <f>IF('Sample list'!$D979="","",'Sample list'!$H979)</f>
        <v>50</v>
      </c>
      <c r="Q979" s="71">
        <f>IF('Sample list'!$D979="","",'Sample list'!$G979*'Sample list'!$H979)</f>
        <v>212.5</v>
      </c>
      <c r="R979" s="82" t="s">
        <v>1562</v>
      </c>
      <c r="S979" s="82" t="str">
        <f>IF('Sample list'!$D979="","",CONCATENATE('Sample information'!$B$16,"_",'Sample list'!$R979,"_org_",'Sample list'!$M979))</f>
        <v>YB-4209_PL11_org_</v>
      </c>
      <c r="T979" s="72" t="str">
        <f>IF('Sample list'!$M979="","",(CONCATENATE(20,LEFT('Sample list'!$M979,2),"-",(MID('Sample list'!$M979,3,2)),"-",(RIGHT('Sample list'!$M979,2)))))</f>
        <v/>
      </c>
      <c r="U979" s="72" t="str">
        <f>IF('Sample list'!$D979="","",IF('Sample information'!$B$22="","RML",'Sample information'!$B$22))</f>
        <v>NEBNext Ultra II Library Prep</v>
      </c>
      <c r="V979" s="72" t="s">
        <v>112</v>
      </c>
      <c r="W979" s="73"/>
      <c r="X979" s="73"/>
      <c r="Y979" s="73"/>
      <c r="Z979" s="73"/>
      <c r="AA979" s="94"/>
      <c r="AB979" s="73"/>
      <c r="AC979" s="93"/>
      <c r="AD979" s="73"/>
      <c r="AE979" s="72"/>
      <c r="AF979" s="73"/>
      <c r="AG979" s="16"/>
      <c r="AH979" s="16"/>
      <c r="AI979" s="16"/>
      <c r="AJ979" s="16"/>
      <c r="AK979" s="16"/>
      <c r="AL979" s="16"/>
      <c r="AM979" s="16"/>
      <c r="AN979" s="16"/>
      <c r="AO979" s="16"/>
      <c r="AP979" s="16"/>
      <c r="AQ979" s="16"/>
      <c r="AR979" s="16"/>
      <c r="AS979" s="16"/>
      <c r="AT979" s="16"/>
      <c r="AU979" s="16"/>
      <c r="AV979" s="16"/>
      <c r="AW979" s="16"/>
      <c r="AX979" s="16"/>
      <c r="AY979" s="16"/>
      <c r="AZ979" s="16"/>
    </row>
    <row r="980" ht="15.75" customHeight="1">
      <c r="A980" s="90" t="str">
        <f>IF('Sample list'!$D980="","",CONCATENATE('Sample information'!B$16," #1"," ",'Sample list'!$M980))</f>
        <v>YB-4209 #1 </v>
      </c>
      <c r="B980" s="90" t="str">
        <f>IF('Sample list'!$D980="","",CONCATENATE('Sample information'!B$16,"-",'Sample list'!$D980))</f>
        <v>YB-4209-BGSNH390-24</v>
      </c>
      <c r="C980" s="91" t="s">
        <v>1366</v>
      </c>
      <c r="D980" s="91" t="s">
        <v>1571</v>
      </c>
      <c r="E980" s="91" t="s">
        <v>118</v>
      </c>
      <c r="F980" s="82" t="s">
        <v>108</v>
      </c>
      <c r="G980" s="91">
        <v>4.25</v>
      </c>
      <c r="H980" s="91">
        <v>50.0</v>
      </c>
      <c r="I980" s="82"/>
      <c r="J980" s="82"/>
      <c r="K980" s="91" t="s">
        <v>611</v>
      </c>
      <c r="L980" s="90" t="str">
        <f t="array" ref="L980">IF('Sample list'!$I980="",CONCATENATE("Custom (",'Sample list'!$K980,")"),IF('Sample list'!$I980="No index","Custom (None)",INDEX(Index!$C$3:$V$230,MATCH('Sample list'!$J980,Index!$B$3:$B$230,0),MATCH('Sample list'!$I980,Index!$C$2:$V$2,0))))</f>
        <v>Custom (CGACATGATA-TAATCTGCAC)</v>
      </c>
      <c r="M980" s="84"/>
      <c r="N980" s="73" t="s">
        <v>110</v>
      </c>
      <c r="O980" s="84" t="s">
        <v>139</v>
      </c>
      <c r="P980" s="71">
        <f>IF('Sample list'!$D980="","",'Sample list'!$H980)</f>
        <v>50</v>
      </c>
      <c r="Q980" s="71">
        <f>IF('Sample list'!$D980="","",'Sample list'!$G980*'Sample list'!$H980)</f>
        <v>212.5</v>
      </c>
      <c r="R980" s="82" t="s">
        <v>1562</v>
      </c>
      <c r="S980" s="82" t="str">
        <f>IF('Sample list'!$D980="","",CONCATENATE('Sample information'!$B$16,"_",'Sample list'!$R980,"_org_",'Sample list'!$M980))</f>
        <v>YB-4209_PL11_org_</v>
      </c>
      <c r="T980" s="72" t="str">
        <f>IF('Sample list'!$M980="","",(CONCATENATE(20,LEFT('Sample list'!$M980,2),"-",(MID('Sample list'!$M980,3,2)),"-",(RIGHT('Sample list'!$M980,2)))))</f>
        <v/>
      </c>
      <c r="U980" s="72" t="str">
        <f>IF('Sample list'!$D980="","",IF('Sample information'!$B$22="","RML",'Sample information'!$B$22))</f>
        <v>NEBNext Ultra II Library Prep</v>
      </c>
      <c r="V980" s="72" t="s">
        <v>112</v>
      </c>
      <c r="W980" s="73"/>
      <c r="X980" s="73"/>
      <c r="Y980" s="73"/>
      <c r="Z980" s="73"/>
      <c r="AA980" s="94"/>
      <c r="AB980" s="73"/>
      <c r="AC980" s="93"/>
      <c r="AD980" s="73"/>
      <c r="AE980" s="72"/>
      <c r="AF980" s="73"/>
      <c r="AG980" s="16"/>
      <c r="AH980" s="16"/>
      <c r="AI980" s="16"/>
      <c r="AJ980" s="16"/>
      <c r="AK980" s="16"/>
      <c r="AL980" s="16"/>
      <c r="AM980" s="16"/>
      <c r="AN980" s="16"/>
      <c r="AO980" s="16"/>
      <c r="AP980" s="16"/>
      <c r="AQ980" s="16"/>
      <c r="AR980" s="16"/>
      <c r="AS980" s="16"/>
      <c r="AT980" s="16"/>
      <c r="AU980" s="16"/>
      <c r="AV980" s="16"/>
      <c r="AW980" s="16"/>
      <c r="AX980" s="16"/>
      <c r="AY980" s="16"/>
      <c r="AZ980" s="16"/>
    </row>
    <row r="981" ht="15.75" customHeight="1">
      <c r="A981" s="90" t="str">
        <f>IF('Sample list'!$D981="","",CONCATENATE('Sample information'!B$16," #1"," ",'Sample list'!$M981))</f>
        <v>YB-4209 #1 </v>
      </c>
      <c r="B981" s="90" t="str">
        <f>IF('Sample list'!$D981="","",CONCATENATE('Sample information'!B$16,"-",'Sample list'!$D981))</f>
        <v>YB-4209-BGSNH391-24</v>
      </c>
      <c r="C981" s="91" t="s">
        <v>1366</v>
      </c>
      <c r="D981" s="91" t="s">
        <v>1572</v>
      </c>
      <c r="E981" s="91" t="s">
        <v>118</v>
      </c>
      <c r="F981" s="82" t="s">
        <v>108</v>
      </c>
      <c r="G981" s="91">
        <v>4.25</v>
      </c>
      <c r="H981" s="91">
        <v>50.0</v>
      </c>
      <c r="I981" s="82"/>
      <c r="J981" s="82"/>
      <c r="K981" s="91" t="s">
        <v>613</v>
      </c>
      <c r="L981" s="90" t="str">
        <f t="array" ref="L981">IF('Sample list'!$I981="",CONCATENATE("Custom (",'Sample list'!$K981,")"),IF('Sample list'!$I981="No index","Custom (None)",INDEX(Index!$C$3:$V$230,MATCH('Sample list'!$J981,Index!$B$3:$B$230,0),MATCH('Sample list'!$I981,Index!$C$2:$V$2,0))))</f>
        <v>Custom (TTACTAGACG-TTAATCCAGC)</v>
      </c>
      <c r="M981" s="84"/>
      <c r="N981" s="73" t="s">
        <v>110</v>
      </c>
      <c r="O981" s="84" t="s">
        <v>142</v>
      </c>
      <c r="P981" s="71">
        <f>IF('Sample list'!$D981="","",'Sample list'!$H981)</f>
        <v>50</v>
      </c>
      <c r="Q981" s="71">
        <f>IF('Sample list'!$D981="","",'Sample list'!$G981*'Sample list'!$H981)</f>
        <v>212.5</v>
      </c>
      <c r="R981" s="82" t="s">
        <v>1562</v>
      </c>
      <c r="S981" s="82" t="str">
        <f>IF('Sample list'!$D981="","",CONCATENATE('Sample information'!$B$16,"_",'Sample list'!$R981,"_org_",'Sample list'!$M981))</f>
        <v>YB-4209_PL11_org_</v>
      </c>
      <c r="T981" s="72" t="str">
        <f>IF('Sample list'!$M981="","",(CONCATENATE(20,LEFT('Sample list'!$M981,2),"-",(MID('Sample list'!$M981,3,2)),"-",(RIGHT('Sample list'!$M981,2)))))</f>
        <v/>
      </c>
      <c r="U981" s="72" t="str">
        <f>IF('Sample list'!$D981="","",IF('Sample information'!$B$22="","RML",'Sample information'!$B$22))</f>
        <v>NEBNext Ultra II Library Prep</v>
      </c>
      <c r="V981" s="72" t="s">
        <v>112</v>
      </c>
      <c r="W981" s="73"/>
      <c r="X981" s="73"/>
      <c r="Y981" s="73"/>
      <c r="Z981" s="73"/>
      <c r="AA981" s="94"/>
      <c r="AB981" s="73"/>
      <c r="AC981" s="93"/>
      <c r="AD981" s="73"/>
      <c r="AE981" s="72"/>
      <c r="AF981" s="73"/>
      <c r="AG981" s="16"/>
      <c r="AH981" s="16"/>
      <c r="AI981" s="16"/>
      <c r="AJ981" s="16"/>
      <c r="AK981" s="16"/>
      <c r="AL981" s="16"/>
      <c r="AM981" s="16"/>
      <c r="AN981" s="16"/>
      <c r="AO981" s="16"/>
      <c r="AP981" s="16"/>
      <c r="AQ981" s="16"/>
      <c r="AR981" s="16"/>
      <c r="AS981" s="16"/>
      <c r="AT981" s="16"/>
      <c r="AU981" s="16"/>
      <c r="AV981" s="16"/>
      <c r="AW981" s="16"/>
      <c r="AX981" s="16"/>
      <c r="AY981" s="16"/>
      <c r="AZ981" s="16"/>
    </row>
    <row r="982" ht="15.75" customHeight="1">
      <c r="A982" s="90" t="str">
        <f>IF('Sample list'!$D982="","",CONCATENATE('Sample information'!B$16," #1"," ",'Sample list'!$M982))</f>
        <v>YB-4209 #1 </v>
      </c>
      <c r="B982" s="90" t="str">
        <f>IF('Sample list'!$D982="","",CONCATENATE('Sample information'!B$16,"-",'Sample list'!$D982))</f>
        <v>YB-4209-BGSNH392-24</v>
      </c>
      <c r="C982" s="91" t="s">
        <v>1366</v>
      </c>
      <c r="D982" s="91" t="s">
        <v>1573</v>
      </c>
      <c r="E982" s="91" t="s">
        <v>118</v>
      </c>
      <c r="F982" s="82" t="s">
        <v>108</v>
      </c>
      <c r="G982" s="91">
        <v>4.25</v>
      </c>
      <c r="H982" s="91">
        <v>50.0</v>
      </c>
      <c r="I982" s="82"/>
      <c r="J982" s="82"/>
      <c r="K982" s="91" t="s">
        <v>615</v>
      </c>
      <c r="L982" s="90" t="str">
        <f t="array" ref="L982">IF('Sample list'!$I982="",CONCATENATE("Custom (",'Sample list'!$K982,")"),IF('Sample list'!$I982="No index","Custom (None)",INDEX(Index!$C$3:$V$230,MATCH('Sample list'!$J982,Index!$B$3:$B$230,0),MATCH('Sample list'!$I982,Index!$C$2:$V$2,0))))</f>
        <v>Custom (CCACCTAAGA-GATCACTGGT)</v>
      </c>
      <c r="M982" s="84"/>
      <c r="N982" s="73" t="s">
        <v>110</v>
      </c>
      <c r="O982" s="84" t="s">
        <v>145</v>
      </c>
      <c r="P982" s="71">
        <f>IF('Sample list'!$D982="","",'Sample list'!$H982)</f>
        <v>50</v>
      </c>
      <c r="Q982" s="71">
        <f>IF('Sample list'!$D982="","",'Sample list'!$G982*'Sample list'!$H982)</f>
        <v>212.5</v>
      </c>
      <c r="R982" s="82" t="s">
        <v>1562</v>
      </c>
      <c r="S982" s="82" t="str">
        <f>IF('Sample list'!$D982="","",CONCATENATE('Sample information'!$B$16,"_",'Sample list'!$R982,"_org_",'Sample list'!$M982))</f>
        <v>YB-4209_PL11_org_</v>
      </c>
      <c r="T982" s="72" t="str">
        <f>IF('Sample list'!$M982="","",(CONCATENATE(20,LEFT('Sample list'!$M982,2),"-",(MID('Sample list'!$M982,3,2)),"-",(RIGHT('Sample list'!$M982,2)))))</f>
        <v/>
      </c>
      <c r="U982" s="72" t="str">
        <f>IF('Sample list'!$D982="","",IF('Sample information'!$B$22="","RML",'Sample information'!$B$22))</f>
        <v>NEBNext Ultra II Library Prep</v>
      </c>
      <c r="V982" s="72" t="s">
        <v>112</v>
      </c>
      <c r="W982" s="73"/>
      <c r="X982" s="73"/>
      <c r="Y982" s="73"/>
      <c r="Z982" s="73"/>
      <c r="AA982" s="94"/>
      <c r="AB982" s="73"/>
      <c r="AC982" s="93"/>
      <c r="AD982" s="73"/>
      <c r="AE982" s="72"/>
      <c r="AF982" s="73"/>
      <c r="AG982" s="16"/>
      <c r="AH982" s="16"/>
      <c r="AI982" s="16"/>
      <c r="AJ982" s="16"/>
      <c r="AK982" s="16"/>
      <c r="AL982" s="16"/>
      <c r="AM982" s="16"/>
      <c r="AN982" s="16"/>
      <c r="AO982" s="16"/>
      <c r="AP982" s="16"/>
      <c r="AQ982" s="16"/>
      <c r="AR982" s="16"/>
      <c r="AS982" s="16"/>
      <c r="AT982" s="16"/>
      <c r="AU982" s="16"/>
      <c r="AV982" s="16"/>
      <c r="AW982" s="16"/>
      <c r="AX982" s="16"/>
      <c r="AY982" s="16"/>
      <c r="AZ982" s="16"/>
    </row>
    <row r="983" ht="15.75" customHeight="1">
      <c r="A983" s="90" t="str">
        <f>IF('Sample list'!$D983="","",CONCATENATE('Sample information'!B$16," #1"," ",'Sample list'!$M983))</f>
        <v>YB-4209 #1 </v>
      </c>
      <c r="B983" s="90" t="str">
        <f>IF('Sample list'!$D983="","",CONCATENATE('Sample information'!B$16,"-",'Sample list'!$D983))</f>
        <v>YB-4209-BGSNH393-24</v>
      </c>
      <c r="C983" s="91" t="s">
        <v>1366</v>
      </c>
      <c r="D983" s="91" t="s">
        <v>1574</v>
      </c>
      <c r="E983" s="91" t="s">
        <v>118</v>
      </c>
      <c r="F983" s="82" t="s">
        <v>108</v>
      </c>
      <c r="G983" s="91">
        <v>4.25</v>
      </c>
      <c r="H983" s="91">
        <v>50.0</v>
      </c>
      <c r="I983" s="82"/>
      <c r="J983" s="82"/>
      <c r="K983" s="91" t="s">
        <v>617</v>
      </c>
      <c r="L983" s="90" t="str">
        <f t="array" ref="L983">IF('Sample list'!$I983="",CONCATENATE("Custom (",'Sample list'!$K983,")"),IF('Sample list'!$I983="No index","Custom (None)",INDEX(Index!$C$3:$V$230,MATCH('Sample list'!$J983,Index!$B$3:$B$230,0),MATCH('Sample list'!$I983,Index!$C$2:$V$2,0))))</f>
        <v>Custom (CCAACGTCGA-GATAAGTGTG)</v>
      </c>
      <c r="M983" s="84"/>
      <c r="N983" s="73" t="s">
        <v>110</v>
      </c>
      <c r="O983" s="84" t="s">
        <v>148</v>
      </c>
      <c r="P983" s="71">
        <f>IF('Sample list'!$D983="","",'Sample list'!$H983)</f>
        <v>50</v>
      </c>
      <c r="Q983" s="71">
        <f>IF('Sample list'!$D983="","",'Sample list'!$G983*'Sample list'!$H983)</f>
        <v>212.5</v>
      </c>
      <c r="R983" s="82" t="s">
        <v>1562</v>
      </c>
      <c r="S983" s="82" t="str">
        <f>IF('Sample list'!$D983="","",CONCATENATE('Sample information'!$B$16,"_",'Sample list'!$R983,"_org_",'Sample list'!$M983))</f>
        <v>YB-4209_PL11_org_</v>
      </c>
      <c r="T983" s="72" t="str">
        <f>IF('Sample list'!$M983="","",(CONCATENATE(20,LEFT('Sample list'!$M983,2),"-",(MID('Sample list'!$M983,3,2)),"-",(RIGHT('Sample list'!$M983,2)))))</f>
        <v/>
      </c>
      <c r="U983" s="72" t="str">
        <f>IF('Sample list'!$D983="","",IF('Sample information'!$B$22="","RML",'Sample information'!$B$22))</f>
        <v>NEBNext Ultra II Library Prep</v>
      </c>
      <c r="V983" s="72" t="s">
        <v>112</v>
      </c>
      <c r="W983" s="73"/>
      <c r="X983" s="73"/>
      <c r="Y983" s="73"/>
      <c r="Z983" s="73"/>
      <c r="AA983" s="94"/>
      <c r="AB983" s="73"/>
      <c r="AC983" s="93"/>
      <c r="AD983" s="73"/>
      <c r="AE983" s="72"/>
      <c r="AF983" s="73"/>
      <c r="AG983" s="16"/>
      <c r="AH983" s="16"/>
      <c r="AI983" s="16"/>
      <c r="AJ983" s="16"/>
      <c r="AK983" s="16"/>
      <c r="AL983" s="16"/>
      <c r="AM983" s="16"/>
      <c r="AN983" s="16"/>
      <c r="AO983" s="16"/>
      <c r="AP983" s="16"/>
      <c r="AQ983" s="16"/>
      <c r="AR983" s="16"/>
      <c r="AS983" s="16"/>
      <c r="AT983" s="16"/>
      <c r="AU983" s="16"/>
      <c r="AV983" s="16"/>
      <c r="AW983" s="16"/>
      <c r="AX983" s="16"/>
      <c r="AY983" s="16"/>
      <c r="AZ983" s="16"/>
    </row>
    <row r="984" ht="15.75" customHeight="1">
      <c r="A984" s="90" t="str">
        <f>IF('Sample list'!$D984="","",CONCATENATE('Sample information'!B$16," #1"," ",'Sample list'!$M984))</f>
        <v>YB-4209 #1 </v>
      </c>
      <c r="B984" s="90" t="str">
        <f>IF('Sample list'!$D984="","",CONCATENATE('Sample information'!B$16,"-",'Sample list'!$D984))</f>
        <v>YB-4209-BGSNH394-24</v>
      </c>
      <c r="C984" s="91" t="s">
        <v>1366</v>
      </c>
      <c r="D984" s="91" t="s">
        <v>1575</v>
      </c>
      <c r="E984" s="91" t="s">
        <v>118</v>
      </c>
      <c r="F984" s="82" t="s">
        <v>108</v>
      </c>
      <c r="G984" s="91">
        <v>4.25</v>
      </c>
      <c r="H984" s="91">
        <v>50.0</v>
      </c>
      <c r="I984" s="82"/>
      <c r="J984" s="82"/>
      <c r="K984" s="91" t="s">
        <v>619</v>
      </c>
      <c r="L984" s="90" t="str">
        <f t="array" ref="L984">IF('Sample list'!$I984="",CONCATENATE("Custom (",'Sample list'!$K984,")"),IF('Sample list'!$I984="No index","Custom (None)",INDEX(Index!$C$3:$V$230,MATCH('Sample list'!$J984,Index!$B$3:$B$230,0),MATCH('Sample list'!$I984,Index!$C$2:$V$2,0))))</f>
        <v>Custom (TCGTACTCTT-GCAAGGACGT)</v>
      </c>
      <c r="M984" s="84"/>
      <c r="N984" s="73" t="s">
        <v>110</v>
      </c>
      <c r="O984" s="84" t="s">
        <v>151</v>
      </c>
      <c r="P984" s="71">
        <f>IF('Sample list'!$D984="","",'Sample list'!$H984)</f>
        <v>50</v>
      </c>
      <c r="Q984" s="71">
        <f>IF('Sample list'!$D984="","",'Sample list'!$G984*'Sample list'!$H984)</f>
        <v>212.5</v>
      </c>
      <c r="R984" s="82" t="s">
        <v>1562</v>
      </c>
      <c r="S984" s="82" t="str">
        <f>IF('Sample list'!$D984="","",CONCATENATE('Sample information'!$B$16,"_",'Sample list'!$R984,"_org_",'Sample list'!$M984))</f>
        <v>YB-4209_PL11_org_</v>
      </c>
      <c r="T984" s="72" t="str">
        <f>IF('Sample list'!$M984="","",(CONCATENATE(20,LEFT('Sample list'!$M984,2),"-",(MID('Sample list'!$M984,3,2)),"-",(RIGHT('Sample list'!$M984,2)))))</f>
        <v/>
      </c>
      <c r="U984" s="72" t="str">
        <f>IF('Sample list'!$D984="","",IF('Sample information'!$B$22="","RML",'Sample information'!$B$22))</f>
        <v>NEBNext Ultra II Library Prep</v>
      </c>
      <c r="V984" s="72" t="s">
        <v>112</v>
      </c>
      <c r="W984" s="73"/>
      <c r="X984" s="73"/>
      <c r="Y984" s="73"/>
      <c r="Z984" s="73"/>
      <c r="AA984" s="94"/>
      <c r="AB984" s="73"/>
      <c r="AC984" s="93"/>
      <c r="AD984" s="73"/>
      <c r="AE984" s="72"/>
      <c r="AF984" s="73"/>
      <c r="AG984" s="16"/>
      <c r="AH984" s="16"/>
      <c r="AI984" s="16"/>
      <c r="AJ984" s="16"/>
      <c r="AK984" s="16"/>
      <c r="AL984" s="16"/>
      <c r="AM984" s="16"/>
      <c r="AN984" s="16"/>
      <c r="AO984" s="16"/>
      <c r="AP984" s="16"/>
      <c r="AQ984" s="16"/>
      <c r="AR984" s="16"/>
      <c r="AS984" s="16"/>
      <c r="AT984" s="16"/>
      <c r="AU984" s="16"/>
      <c r="AV984" s="16"/>
      <c r="AW984" s="16"/>
      <c r="AX984" s="16"/>
      <c r="AY984" s="16"/>
      <c r="AZ984" s="16"/>
    </row>
    <row r="985" ht="15.75" customHeight="1">
      <c r="A985" s="90" t="str">
        <f>IF('Sample list'!$D985="","",CONCATENATE('Sample information'!B$16," #1"," ",'Sample list'!$M985))</f>
        <v>YB-4209 #1 </v>
      </c>
      <c r="B985" s="90" t="str">
        <f>IF('Sample list'!$D985="","",CONCATENATE('Sample information'!B$16,"-",'Sample list'!$D985))</f>
        <v>YB-4209-BGSNH395-24</v>
      </c>
      <c r="C985" s="91" t="s">
        <v>1366</v>
      </c>
      <c r="D985" s="91" t="s">
        <v>1576</v>
      </c>
      <c r="E985" s="91" t="s">
        <v>118</v>
      </c>
      <c r="F985" s="82" t="s">
        <v>108</v>
      </c>
      <c r="G985" s="91">
        <v>4.25</v>
      </c>
      <c r="H985" s="91">
        <v>50.0</v>
      </c>
      <c r="I985" s="82"/>
      <c r="J985" s="82"/>
      <c r="K985" s="91" t="s">
        <v>621</v>
      </c>
      <c r="L985" s="90" t="str">
        <f t="array" ref="L985">IF('Sample list'!$I985="",CONCATENATE("Custom (",'Sample list'!$K985,")"),IF('Sample list'!$I985="No index","Custom (None)",INDEX(Index!$C$3:$V$230,MATCH('Sample list'!$J985,Index!$B$3:$B$230,0),MATCH('Sample list'!$I985,Index!$C$2:$V$2,0))))</f>
        <v>Custom (ACTTCTCGTG-GTCTGCGTAG)</v>
      </c>
      <c r="M985" s="84"/>
      <c r="N985" s="73" t="s">
        <v>110</v>
      </c>
      <c r="O985" s="84" t="s">
        <v>154</v>
      </c>
      <c r="P985" s="71">
        <f>IF('Sample list'!$D985="","",'Sample list'!$H985)</f>
        <v>50</v>
      </c>
      <c r="Q985" s="71">
        <f>IF('Sample list'!$D985="","",'Sample list'!$G985*'Sample list'!$H985)</f>
        <v>212.5</v>
      </c>
      <c r="R985" s="82" t="s">
        <v>1562</v>
      </c>
      <c r="S985" s="82" t="str">
        <f>IF('Sample list'!$D985="","",CONCATENATE('Sample information'!$B$16,"_",'Sample list'!$R985,"_org_",'Sample list'!$M985))</f>
        <v>YB-4209_PL11_org_</v>
      </c>
      <c r="T985" s="72" t="str">
        <f>IF('Sample list'!$M985="","",(CONCATENATE(20,LEFT('Sample list'!$M985,2),"-",(MID('Sample list'!$M985,3,2)),"-",(RIGHT('Sample list'!$M985,2)))))</f>
        <v/>
      </c>
      <c r="U985" s="72" t="str">
        <f>IF('Sample list'!$D985="","",IF('Sample information'!$B$22="","RML",'Sample information'!$B$22))</f>
        <v>NEBNext Ultra II Library Prep</v>
      </c>
      <c r="V985" s="72" t="s">
        <v>112</v>
      </c>
      <c r="W985" s="73"/>
      <c r="X985" s="73"/>
      <c r="Y985" s="73"/>
      <c r="Z985" s="73"/>
      <c r="AA985" s="94"/>
      <c r="AB985" s="73"/>
      <c r="AC985" s="93"/>
      <c r="AD985" s="73"/>
      <c r="AE985" s="72"/>
      <c r="AF985" s="73"/>
      <c r="AG985" s="16"/>
      <c r="AH985" s="16"/>
      <c r="AI985" s="16"/>
      <c r="AJ985" s="16"/>
      <c r="AK985" s="16"/>
      <c r="AL985" s="16"/>
      <c r="AM985" s="16"/>
      <c r="AN985" s="16"/>
      <c r="AO985" s="16"/>
      <c r="AP985" s="16"/>
      <c r="AQ985" s="16"/>
      <c r="AR985" s="16"/>
      <c r="AS985" s="16"/>
      <c r="AT985" s="16"/>
      <c r="AU985" s="16"/>
      <c r="AV985" s="16"/>
      <c r="AW985" s="16"/>
      <c r="AX985" s="16"/>
      <c r="AY985" s="16"/>
      <c r="AZ985" s="16"/>
    </row>
    <row r="986" ht="15.75" customHeight="1">
      <c r="A986" s="90" t="str">
        <f>IF('Sample list'!$D986="","",CONCATENATE('Sample information'!B$16," #1"," ",'Sample list'!$M986))</f>
        <v>YB-4209 #1 </v>
      </c>
      <c r="B986" s="90" t="str">
        <f>IF('Sample list'!$D986="","",CONCATENATE('Sample information'!B$16,"-",'Sample list'!$D986))</f>
        <v>YB-4209-BGSNH396-24</v>
      </c>
      <c r="C986" s="91" t="s">
        <v>1366</v>
      </c>
      <c r="D986" s="91" t="s">
        <v>1577</v>
      </c>
      <c r="E986" s="91" t="s">
        <v>118</v>
      </c>
      <c r="F986" s="82" t="s">
        <v>108</v>
      </c>
      <c r="G986" s="91">
        <v>4.25</v>
      </c>
      <c r="H986" s="91">
        <v>50.0</v>
      </c>
      <c r="I986" s="82"/>
      <c r="J986" s="82"/>
      <c r="K986" s="91" t="s">
        <v>623</v>
      </c>
      <c r="L986" s="90" t="str">
        <f t="array" ref="L986">IF('Sample list'!$I986="",CONCATENATE("Custom (",'Sample list'!$K986,")"),IF('Sample list'!$I986="No index","Custom (None)",INDEX(Index!$C$3:$V$230,MATCH('Sample list'!$J986,Index!$B$3:$B$230,0),MATCH('Sample list'!$I986,Index!$C$2:$V$2,0))))</f>
        <v>Custom (GCTAATTGTC-CCGGTCATGA)</v>
      </c>
      <c r="M986" s="84"/>
      <c r="N986" s="73" t="s">
        <v>110</v>
      </c>
      <c r="O986" s="84" t="s">
        <v>157</v>
      </c>
      <c r="P986" s="71">
        <f>IF('Sample list'!$D986="","",'Sample list'!$H986)</f>
        <v>50</v>
      </c>
      <c r="Q986" s="71">
        <f>IF('Sample list'!$D986="","",'Sample list'!$G986*'Sample list'!$H986)</f>
        <v>212.5</v>
      </c>
      <c r="R986" s="82" t="s">
        <v>1562</v>
      </c>
      <c r="S986" s="82" t="str">
        <f>IF('Sample list'!$D986="","",CONCATENATE('Sample information'!$B$16,"_",'Sample list'!$R986,"_org_",'Sample list'!$M986))</f>
        <v>YB-4209_PL11_org_</v>
      </c>
      <c r="T986" s="72" t="str">
        <f>IF('Sample list'!$M986="","",(CONCATENATE(20,LEFT('Sample list'!$M986,2),"-",(MID('Sample list'!$M986,3,2)),"-",(RIGHT('Sample list'!$M986,2)))))</f>
        <v/>
      </c>
      <c r="U986" s="72" t="str">
        <f>IF('Sample list'!$D986="","",IF('Sample information'!$B$22="","RML",'Sample information'!$B$22))</f>
        <v>NEBNext Ultra II Library Prep</v>
      </c>
      <c r="V986" s="72" t="s">
        <v>112</v>
      </c>
      <c r="W986" s="73"/>
      <c r="X986" s="73"/>
      <c r="Y986" s="73"/>
      <c r="Z986" s="73"/>
      <c r="AA986" s="94"/>
      <c r="AB986" s="73"/>
      <c r="AC986" s="93"/>
      <c r="AD986" s="73"/>
      <c r="AE986" s="72"/>
      <c r="AF986" s="73"/>
      <c r="AG986" s="16"/>
      <c r="AH986" s="16"/>
      <c r="AI986" s="16"/>
      <c r="AJ986" s="16"/>
      <c r="AK986" s="16"/>
      <c r="AL986" s="16"/>
      <c r="AM986" s="16"/>
      <c r="AN986" s="16"/>
      <c r="AO986" s="16"/>
      <c r="AP986" s="16"/>
      <c r="AQ986" s="16"/>
      <c r="AR986" s="16"/>
      <c r="AS986" s="16"/>
      <c r="AT986" s="16"/>
      <c r="AU986" s="16"/>
      <c r="AV986" s="16"/>
      <c r="AW986" s="16"/>
      <c r="AX986" s="16"/>
      <c r="AY986" s="16"/>
      <c r="AZ986" s="16"/>
    </row>
    <row r="987" ht="15.75" customHeight="1">
      <c r="A987" s="90" t="str">
        <f>IF('Sample list'!$D987="","",CONCATENATE('Sample information'!B$16," #1"," ",'Sample list'!$M987))</f>
        <v>YB-4209 #1 </v>
      </c>
      <c r="B987" s="90" t="str">
        <f>IF('Sample list'!$D987="","",CONCATENATE('Sample information'!B$16,"-",'Sample list'!$D987))</f>
        <v>YB-4209-BGSNH397-24</v>
      </c>
      <c r="C987" s="91" t="s">
        <v>1366</v>
      </c>
      <c r="D987" s="91" t="s">
        <v>1578</v>
      </c>
      <c r="E987" s="91" t="s">
        <v>118</v>
      </c>
      <c r="F987" s="82" t="s">
        <v>108</v>
      </c>
      <c r="G987" s="91">
        <v>4.25</v>
      </c>
      <c r="H987" s="91">
        <v>50.0</v>
      </c>
      <c r="I987" s="82"/>
      <c r="J987" s="82"/>
      <c r="K987" s="91" t="s">
        <v>625</v>
      </c>
      <c r="L987" s="90" t="str">
        <f t="array" ref="L987">IF('Sample list'!$I987="",CONCATENATE("Custom (",'Sample list'!$K987,")"),IF('Sample list'!$I987="No index","Custom (None)",INDEX(Index!$C$3:$V$230,MATCH('Sample list'!$J987,Index!$B$3:$B$230,0),MATCH('Sample list'!$I987,Index!$C$2:$V$2,0))))</f>
        <v>Custom (GCCGGTAGAA-TACTCGTAAG)</v>
      </c>
      <c r="M987" s="84"/>
      <c r="N987" s="73" t="s">
        <v>110</v>
      </c>
      <c r="O987" s="84" t="s">
        <v>160</v>
      </c>
      <c r="P987" s="71">
        <f>IF('Sample list'!$D987="","",'Sample list'!$H987)</f>
        <v>50</v>
      </c>
      <c r="Q987" s="71">
        <f>IF('Sample list'!$D987="","",'Sample list'!$G987*'Sample list'!$H987)</f>
        <v>212.5</v>
      </c>
      <c r="R987" s="82" t="s">
        <v>1562</v>
      </c>
      <c r="S987" s="82" t="str">
        <f>IF('Sample list'!$D987="","",CONCATENATE('Sample information'!$B$16,"_",'Sample list'!$R987,"_org_",'Sample list'!$M987))</f>
        <v>YB-4209_PL11_org_</v>
      </c>
      <c r="T987" s="72" t="str">
        <f>IF('Sample list'!$M987="","",(CONCATENATE(20,LEFT('Sample list'!$M987,2),"-",(MID('Sample list'!$M987,3,2)),"-",(RIGHT('Sample list'!$M987,2)))))</f>
        <v/>
      </c>
      <c r="U987" s="72" t="str">
        <f>IF('Sample list'!$D987="","",IF('Sample information'!$B$22="","RML",'Sample information'!$B$22))</f>
        <v>NEBNext Ultra II Library Prep</v>
      </c>
      <c r="V987" s="72" t="s">
        <v>112</v>
      </c>
      <c r="W987" s="73"/>
      <c r="X987" s="73"/>
      <c r="Y987" s="73"/>
      <c r="Z987" s="73"/>
      <c r="AA987" s="94"/>
      <c r="AB987" s="73"/>
      <c r="AC987" s="93"/>
      <c r="AD987" s="73"/>
      <c r="AE987" s="72"/>
      <c r="AF987" s="73"/>
      <c r="AG987" s="16"/>
      <c r="AH987" s="16"/>
      <c r="AI987" s="16"/>
      <c r="AJ987" s="16"/>
      <c r="AK987" s="16"/>
      <c r="AL987" s="16"/>
      <c r="AM987" s="16"/>
      <c r="AN987" s="16"/>
      <c r="AO987" s="16"/>
      <c r="AP987" s="16"/>
      <c r="AQ987" s="16"/>
      <c r="AR987" s="16"/>
      <c r="AS987" s="16"/>
      <c r="AT987" s="16"/>
      <c r="AU987" s="16"/>
      <c r="AV987" s="16"/>
      <c r="AW987" s="16"/>
      <c r="AX987" s="16"/>
      <c r="AY987" s="16"/>
      <c r="AZ987" s="16"/>
    </row>
    <row r="988" ht="15.75" customHeight="1">
      <c r="A988" s="90" t="str">
        <f>IF('Sample list'!$D988="","",CONCATENATE('Sample information'!B$16," #1"," ",'Sample list'!$M988))</f>
        <v>YB-4209 #1 </v>
      </c>
      <c r="B988" s="90" t="str">
        <f>IF('Sample list'!$D988="","",CONCATENATE('Sample information'!B$16,"-",'Sample list'!$D988))</f>
        <v>YB-4209-BGSNH398-24</v>
      </c>
      <c r="C988" s="91" t="s">
        <v>1366</v>
      </c>
      <c r="D988" s="91" t="s">
        <v>1579</v>
      </c>
      <c r="E988" s="91" t="s">
        <v>118</v>
      </c>
      <c r="F988" s="82" t="s">
        <v>108</v>
      </c>
      <c r="G988" s="91">
        <v>4.25</v>
      </c>
      <c r="H988" s="91">
        <v>50.0</v>
      </c>
      <c r="I988" s="82"/>
      <c r="J988" s="82"/>
      <c r="K988" s="91" t="s">
        <v>627</v>
      </c>
      <c r="L988" s="90" t="str">
        <f t="array" ref="L988">IF('Sample list'!$I988="",CONCATENATE("Custom (",'Sample list'!$K988,")"),IF('Sample list'!$I988="No index","Custom (None)",INDEX(Index!$C$3:$V$230,MATCH('Sample list'!$J988,Index!$B$3:$B$230,0),MATCH('Sample list'!$I988,Index!$C$2:$V$2,0))))</f>
        <v>Custom (ATACTCTCAC-ATCTGTGAGG)</v>
      </c>
      <c r="M988" s="84"/>
      <c r="N988" s="73" t="s">
        <v>110</v>
      </c>
      <c r="O988" s="84" t="s">
        <v>163</v>
      </c>
      <c r="P988" s="71">
        <f>IF('Sample list'!$D988="","",'Sample list'!$H988)</f>
        <v>50</v>
      </c>
      <c r="Q988" s="71">
        <f>IF('Sample list'!$D988="","",'Sample list'!$G988*'Sample list'!$H988)</f>
        <v>212.5</v>
      </c>
      <c r="R988" s="82" t="s">
        <v>1562</v>
      </c>
      <c r="S988" s="82" t="str">
        <f>IF('Sample list'!$D988="","",CONCATENATE('Sample information'!$B$16,"_",'Sample list'!$R988,"_org_",'Sample list'!$M988))</f>
        <v>YB-4209_PL11_org_</v>
      </c>
      <c r="T988" s="72" t="str">
        <f>IF('Sample list'!$M988="","",(CONCATENATE(20,LEFT('Sample list'!$M988,2),"-",(MID('Sample list'!$M988,3,2)),"-",(RIGHT('Sample list'!$M988,2)))))</f>
        <v/>
      </c>
      <c r="U988" s="72" t="str">
        <f>IF('Sample list'!$D988="","",IF('Sample information'!$B$22="","RML",'Sample information'!$B$22))</f>
        <v>NEBNext Ultra II Library Prep</v>
      </c>
      <c r="V988" s="72" t="s">
        <v>112</v>
      </c>
      <c r="W988" s="73"/>
      <c r="X988" s="73"/>
      <c r="Y988" s="73"/>
      <c r="Z988" s="73"/>
      <c r="AA988" s="94"/>
      <c r="AB988" s="73"/>
      <c r="AC988" s="93"/>
      <c r="AD988" s="73"/>
      <c r="AE988" s="72"/>
      <c r="AF988" s="73"/>
      <c r="AG988" s="16"/>
      <c r="AH988" s="16"/>
      <c r="AI988" s="16"/>
      <c r="AJ988" s="16"/>
      <c r="AK988" s="16"/>
      <c r="AL988" s="16"/>
      <c r="AM988" s="16"/>
      <c r="AN988" s="16"/>
      <c r="AO988" s="16"/>
      <c r="AP988" s="16"/>
      <c r="AQ988" s="16"/>
      <c r="AR988" s="16"/>
      <c r="AS988" s="16"/>
      <c r="AT988" s="16"/>
      <c r="AU988" s="16"/>
      <c r="AV988" s="16"/>
      <c r="AW988" s="16"/>
      <c r="AX988" s="16"/>
      <c r="AY988" s="16"/>
      <c r="AZ988" s="16"/>
    </row>
    <row r="989" ht="15.75" customHeight="1">
      <c r="A989" s="90" t="str">
        <f>IF('Sample list'!$D989="","",CONCATENATE('Sample information'!B$16," #1"," ",'Sample list'!$M989))</f>
        <v>YB-4209 #1 </v>
      </c>
      <c r="B989" s="90" t="str">
        <f>IF('Sample list'!$D989="","",CONCATENATE('Sample information'!B$16,"-",'Sample list'!$D989))</f>
        <v>YB-4209-BGSNH399-24</v>
      </c>
      <c r="C989" s="91" t="s">
        <v>1366</v>
      </c>
      <c r="D989" s="91" t="s">
        <v>1580</v>
      </c>
      <c r="E989" s="91" t="s">
        <v>118</v>
      </c>
      <c r="F989" s="82" t="s">
        <v>108</v>
      </c>
      <c r="G989" s="91">
        <v>4.25</v>
      </c>
      <c r="H989" s="91">
        <v>50.0</v>
      </c>
      <c r="I989" s="82"/>
      <c r="J989" s="82"/>
      <c r="K989" s="91" t="s">
        <v>629</v>
      </c>
      <c r="L989" s="90" t="str">
        <f t="array" ref="L989">IF('Sample list'!$I989="",CONCATENATE("Custom (",'Sample list'!$K989,")"),IF('Sample list'!$I989="No index","Custom (None)",INDEX(Index!$C$3:$V$230,MATCH('Sample list'!$J989,Index!$B$3:$B$230,0),MATCH('Sample list'!$I989,Index!$C$2:$V$2,0))))</f>
        <v>Custom (TATTCTCCAG-TCCATACAAC)</v>
      </c>
      <c r="M989" s="84"/>
      <c r="N989" s="73" t="s">
        <v>110</v>
      </c>
      <c r="O989" s="84" t="s">
        <v>166</v>
      </c>
      <c r="P989" s="71">
        <f>IF('Sample list'!$D989="","",'Sample list'!$H989)</f>
        <v>50</v>
      </c>
      <c r="Q989" s="71">
        <f>IF('Sample list'!$D989="","",'Sample list'!$G989*'Sample list'!$H989)</f>
        <v>212.5</v>
      </c>
      <c r="R989" s="82" t="s">
        <v>1562</v>
      </c>
      <c r="S989" s="82" t="str">
        <f>IF('Sample list'!$D989="","",CONCATENATE('Sample information'!$B$16,"_",'Sample list'!$R989,"_org_",'Sample list'!$M989))</f>
        <v>YB-4209_PL11_org_</v>
      </c>
      <c r="T989" s="72" t="str">
        <f>IF('Sample list'!$M989="","",(CONCATENATE(20,LEFT('Sample list'!$M989,2),"-",(MID('Sample list'!$M989,3,2)),"-",(RIGHT('Sample list'!$M989,2)))))</f>
        <v/>
      </c>
      <c r="U989" s="72" t="str">
        <f>IF('Sample list'!$D989="","",IF('Sample information'!$B$22="","RML",'Sample information'!$B$22))</f>
        <v>NEBNext Ultra II Library Prep</v>
      </c>
      <c r="V989" s="72" t="s">
        <v>112</v>
      </c>
      <c r="W989" s="73"/>
      <c r="X989" s="73"/>
      <c r="Y989" s="73"/>
      <c r="Z989" s="73"/>
      <c r="AA989" s="94"/>
      <c r="AB989" s="73"/>
      <c r="AC989" s="93"/>
      <c r="AD989" s="73"/>
      <c r="AE989" s="72"/>
      <c r="AF989" s="73"/>
      <c r="AG989" s="16"/>
      <c r="AH989" s="16"/>
      <c r="AI989" s="16"/>
      <c r="AJ989" s="16"/>
      <c r="AK989" s="16"/>
      <c r="AL989" s="16"/>
      <c r="AM989" s="16"/>
      <c r="AN989" s="16"/>
      <c r="AO989" s="16"/>
      <c r="AP989" s="16"/>
      <c r="AQ989" s="16"/>
      <c r="AR989" s="16"/>
      <c r="AS989" s="16"/>
      <c r="AT989" s="16"/>
      <c r="AU989" s="16"/>
      <c r="AV989" s="16"/>
      <c r="AW989" s="16"/>
      <c r="AX989" s="16"/>
      <c r="AY989" s="16"/>
      <c r="AZ989" s="16"/>
    </row>
    <row r="990" ht="15.75" customHeight="1">
      <c r="A990" s="90" t="str">
        <f>IF('Sample list'!$D990="","",CONCATENATE('Sample information'!B$16," #1"," ",'Sample list'!$M990))</f>
        <v>YB-4209 #1 </v>
      </c>
      <c r="B990" s="90" t="str">
        <f>IF('Sample list'!$D990="","",CONCATENATE('Sample information'!B$16,"-",'Sample list'!$D990))</f>
        <v>YB-4209-BGSNH400-24</v>
      </c>
      <c r="C990" s="91" t="s">
        <v>1366</v>
      </c>
      <c r="D990" s="91" t="s">
        <v>1581</v>
      </c>
      <c r="E990" s="91" t="s">
        <v>118</v>
      </c>
      <c r="F990" s="82" t="s">
        <v>108</v>
      </c>
      <c r="G990" s="91">
        <v>4.25</v>
      </c>
      <c r="H990" s="91">
        <v>50.0</v>
      </c>
      <c r="I990" s="82"/>
      <c r="J990" s="82"/>
      <c r="K990" s="91" t="s">
        <v>631</v>
      </c>
      <c r="L990" s="90" t="str">
        <f t="array" ref="L990">IF('Sample list'!$I990="",CONCATENATE("Custom (",'Sample list'!$K990,")"),IF('Sample list'!$I990="No index","Custom (None)",INDEX(Index!$C$3:$V$230,MATCH('Sample list'!$J990,Index!$B$3:$B$230,0),MATCH('Sample list'!$I990,Index!$C$2:$V$2,0))))</f>
        <v>Custom (CCTCTTGTCA-AATCTGTTGG)</v>
      </c>
      <c r="M990" s="84"/>
      <c r="N990" s="73" t="s">
        <v>110</v>
      </c>
      <c r="O990" s="84" t="s">
        <v>169</v>
      </c>
      <c r="P990" s="71">
        <f>IF('Sample list'!$D990="","",'Sample list'!$H990)</f>
        <v>50</v>
      </c>
      <c r="Q990" s="71">
        <f>IF('Sample list'!$D990="","",'Sample list'!$G990*'Sample list'!$H990)</f>
        <v>212.5</v>
      </c>
      <c r="R990" s="82" t="s">
        <v>1562</v>
      </c>
      <c r="S990" s="82" t="str">
        <f>IF('Sample list'!$D990="","",CONCATENATE('Sample information'!$B$16,"_",'Sample list'!$R990,"_org_",'Sample list'!$M990))</f>
        <v>YB-4209_PL11_org_</v>
      </c>
      <c r="T990" s="72" t="str">
        <f>IF('Sample list'!$M990="","",(CONCATENATE(20,LEFT('Sample list'!$M990,2),"-",(MID('Sample list'!$M990,3,2)),"-",(RIGHT('Sample list'!$M990,2)))))</f>
        <v/>
      </c>
      <c r="U990" s="72" t="str">
        <f>IF('Sample list'!$D990="","",IF('Sample information'!$B$22="","RML",'Sample information'!$B$22))</f>
        <v>NEBNext Ultra II Library Prep</v>
      </c>
      <c r="V990" s="72" t="s">
        <v>112</v>
      </c>
      <c r="W990" s="73"/>
      <c r="X990" s="73"/>
      <c r="Y990" s="73"/>
      <c r="Z990" s="73"/>
      <c r="AA990" s="94"/>
      <c r="AB990" s="73"/>
      <c r="AC990" s="93"/>
      <c r="AD990" s="73"/>
      <c r="AE990" s="72"/>
      <c r="AF990" s="73"/>
      <c r="AG990" s="16"/>
      <c r="AH990" s="16"/>
      <c r="AI990" s="16"/>
      <c r="AJ990" s="16"/>
      <c r="AK990" s="16"/>
      <c r="AL990" s="16"/>
      <c r="AM990" s="16"/>
      <c r="AN990" s="16"/>
      <c r="AO990" s="16"/>
      <c r="AP990" s="16"/>
      <c r="AQ990" s="16"/>
      <c r="AR990" s="16"/>
      <c r="AS990" s="16"/>
      <c r="AT990" s="16"/>
      <c r="AU990" s="16"/>
      <c r="AV990" s="16"/>
      <c r="AW990" s="16"/>
      <c r="AX990" s="16"/>
      <c r="AY990" s="16"/>
      <c r="AZ990" s="16"/>
    </row>
    <row r="991" ht="15.75" customHeight="1">
      <c r="A991" s="90" t="str">
        <f>IF('Sample list'!$D991="","",CONCATENATE('Sample information'!B$16," #1"," ",'Sample list'!$M991))</f>
        <v>YB-4209 #1 </v>
      </c>
      <c r="B991" s="90" t="str">
        <f>IF('Sample list'!$D991="","",CONCATENATE('Sample information'!B$16,"-",'Sample list'!$D991))</f>
        <v>YB-4209-BGSNH401-24</v>
      </c>
      <c r="C991" s="91" t="s">
        <v>1366</v>
      </c>
      <c r="D991" s="91" t="s">
        <v>1582</v>
      </c>
      <c r="E991" s="91" t="s">
        <v>118</v>
      </c>
      <c r="F991" s="82" t="s">
        <v>108</v>
      </c>
      <c r="G991" s="91">
        <v>4.25</v>
      </c>
      <c r="H991" s="91">
        <v>50.0</v>
      </c>
      <c r="I991" s="82"/>
      <c r="J991" s="82"/>
      <c r="K991" s="91" t="s">
        <v>633</v>
      </c>
      <c r="L991" s="90" t="str">
        <f t="array" ref="L991">IF('Sample list'!$I991="",CONCATENATE("Custom (",'Sample list'!$K991,")"),IF('Sample list'!$I991="No index","Custom (None)",INDEX(Index!$C$3:$V$230,MATCH('Sample list'!$J991,Index!$B$3:$B$230,0),MATCH('Sample list'!$I991,Index!$C$2:$V$2,0))))</f>
        <v>Custom (AGAGCGAACA-ACTTGCGTGT)</v>
      </c>
      <c r="M991" s="84"/>
      <c r="N991" s="73" t="s">
        <v>110</v>
      </c>
      <c r="O991" s="84" t="s">
        <v>172</v>
      </c>
      <c r="P991" s="71">
        <f>IF('Sample list'!$D991="","",'Sample list'!$H991)</f>
        <v>50</v>
      </c>
      <c r="Q991" s="71">
        <f>IF('Sample list'!$D991="","",'Sample list'!$G991*'Sample list'!$H991)</f>
        <v>212.5</v>
      </c>
      <c r="R991" s="82" t="s">
        <v>1562</v>
      </c>
      <c r="S991" s="82" t="str">
        <f>IF('Sample list'!$D991="","",CONCATENATE('Sample information'!$B$16,"_",'Sample list'!$R991,"_org_",'Sample list'!$M991))</f>
        <v>YB-4209_PL11_org_</v>
      </c>
      <c r="T991" s="72" t="str">
        <f>IF('Sample list'!$M991="","",(CONCATENATE(20,LEFT('Sample list'!$M991,2),"-",(MID('Sample list'!$M991,3,2)),"-",(RIGHT('Sample list'!$M991,2)))))</f>
        <v/>
      </c>
      <c r="U991" s="72" t="str">
        <f>IF('Sample list'!$D991="","",IF('Sample information'!$B$22="","RML",'Sample information'!$B$22))</f>
        <v>NEBNext Ultra II Library Prep</v>
      </c>
      <c r="V991" s="72" t="s">
        <v>112</v>
      </c>
      <c r="W991" s="73"/>
      <c r="X991" s="73"/>
      <c r="Y991" s="73"/>
      <c r="Z991" s="73"/>
      <c r="AA991" s="94"/>
      <c r="AB991" s="73"/>
      <c r="AC991" s="93"/>
      <c r="AD991" s="73"/>
      <c r="AE991" s="72"/>
      <c r="AF991" s="73"/>
      <c r="AG991" s="16"/>
      <c r="AH991" s="16"/>
      <c r="AI991" s="16"/>
      <c r="AJ991" s="16"/>
      <c r="AK991" s="16"/>
      <c r="AL991" s="16"/>
      <c r="AM991" s="16"/>
      <c r="AN991" s="16"/>
      <c r="AO991" s="16"/>
      <c r="AP991" s="16"/>
      <c r="AQ991" s="16"/>
      <c r="AR991" s="16"/>
      <c r="AS991" s="16"/>
      <c r="AT991" s="16"/>
      <c r="AU991" s="16"/>
      <c r="AV991" s="16"/>
      <c r="AW991" s="16"/>
      <c r="AX991" s="16"/>
      <c r="AY991" s="16"/>
      <c r="AZ991" s="16"/>
    </row>
    <row r="992" ht="15.75" customHeight="1">
      <c r="A992" s="90" t="str">
        <f>IF('Sample list'!$D992="","",CONCATENATE('Sample information'!B$16," #1"," ",'Sample list'!$M992))</f>
        <v>YB-4209 #1 </v>
      </c>
      <c r="B992" s="90" t="str">
        <f>IF('Sample list'!$D992="","",CONCATENATE('Sample information'!B$16,"-",'Sample list'!$D992))</f>
        <v>YB-4209-BGSNH402-24</v>
      </c>
      <c r="C992" s="91" t="s">
        <v>1366</v>
      </c>
      <c r="D992" s="91" t="s">
        <v>1583</v>
      </c>
      <c r="E992" s="91" t="s">
        <v>118</v>
      </c>
      <c r="F992" s="82" t="s">
        <v>108</v>
      </c>
      <c r="G992" s="91">
        <v>4.25</v>
      </c>
      <c r="H992" s="91">
        <v>50.0</v>
      </c>
      <c r="I992" s="82"/>
      <c r="J992" s="82"/>
      <c r="K992" s="91" t="s">
        <v>635</v>
      </c>
      <c r="L992" s="90" t="str">
        <f t="array" ref="L992">IF('Sample list'!$I992="",CONCATENATE("Custom (",'Sample list'!$K992,")"),IF('Sample list'!$I992="No index","Custom (None)",INDEX(Index!$C$3:$V$230,MATCH('Sample list'!$J992,Index!$B$3:$B$230,0),MATCH('Sample list'!$I992,Index!$C$2:$V$2,0))))</f>
        <v>Custom (CCGAATACCT-AGATGTGCGC)</v>
      </c>
      <c r="M992" s="84"/>
      <c r="N992" s="73" t="s">
        <v>110</v>
      </c>
      <c r="O992" s="84" t="s">
        <v>175</v>
      </c>
      <c r="P992" s="71">
        <f>IF('Sample list'!$D992="","",'Sample list'!$H992)</f>
        <v>50</v>
      </c>
      <c r="Q992" s="71">
        <f>IF('Sample list'!$D992="","",'Sample list'!$G992*'Sample list'!$H992)</f>
        <v>212.5</v>
      </c>
      <c r="R992" s="82" t="s">
        <v>1562</v>
      </c>
      <c r="S992" s="82" t="str">
        <f>IF('Sample list'!$D992="","",CONCATENATE('Sample information'!$B$16,"_",'Sample list'!$R992,"_org_",'Sample list'!$M992))</f>
        <v>YB-4209_PL11_org_</v>
      </c>
      <c r="T992" s="72" t="str">
        <f>IF('Sample list'!$M992="","",(CONCATENATE(20,LEFT('Sample list'!$M992,2),"-",(MID('Sample list'!$M992,3,2)),"-",(RIGHT('Sample list'!$M992,2)))))</f>
        <v/>
      </c>
      <c r="U992" s="72" t="str">
        <f>IF('Sample list'!$D992="","",IF('Sample information'!$B$22="","RML",'Sample information'!$B$22))</f>
        <v>NEBNext Ultra II Library Prep</v>
      </c>
      <c r="V992" s="72" t="s">
        <v>112</v>
      </c>
      <c r="W992" s="73"/>
      <c r="X992" s="73"/>
      <c r="Y992" s="73"/>
      <c r="Z992" s="73"/>
      <c r="AA992" s="94"/>
      <c r="AB992" s="73"/>
      <c r="AC992" s="93"/>
      <c r="AD992" s="73"/>
      <c r="AE992" s="72"/>
      <c r="AF992" s="73"/>
      <c r="AG992" s="16"/>
      <c r="AH992" s="16"/>
      <c r="AI992" s="16"/>
      <c r="AJ992" s="16"/>
      <c r="AK992" s="16"/>
      <c r="AL992" s="16"/>
      <c r="AM992" s="16"/>
      <c r="AN992" s="16"/>
      <c r="AO992" s="16"/>
      <c r="AP992" s="16"/>
      <c r="AQ992" s="16"/>
      <c r="AR992" s="16"/>
      <c r="AS992" s="16"/>
      <c r="AT992" s="16"/>
      <c r="AU992" s="16"/>
      <c r="AV992" s="16"/>
      <c r="AW992" s="16"/>
      <c r="AX992" s="16"/>
      <c r="AY992" s="16"/>
      <c r="AZ992" s="16"/>
    </row>
    <row r="993" ht="15.75" customHeight="1">
      <c r="A993" s="90" t="str">
        <f>IF('Sample list'!$D993="","",CONCATENATE('Sample information'!B$16," #1"," ",'Sample list'!$M993))</f>
        <v>YB-4209 #1 </v>
      </c>
      <c r="B993" s="90" t="str">
        <f>IF('Sample list'!$D993="","",CONCATENATE('Sample information'!B$16,"-",'Sample list'!$D993))</f>
        <v>YB-4209-BGSNH403-24</v>
      </c>
      <c r="C993" s="91" t="s">
        <v>1366</v>
      </c>
      <c r="D993" s="91" t="s">
        <v>1584</v>
      </c>
      <c r="E993" s="91" t="s">
        <v>118</v>
      </c>
      <c r="F993" s="82" t="s">
        <v>108</v>
      </c>
      <c r="G993" s="91">
        <v>4.25</v>
      </c>
      <c r="H993" s="91">
        <v>50.0</v>
      </c>
      <c r="I993" s="82"/>
      <c r="J993" s="82"/>
      <c r="K993" s="91" t="s">
        <v>637</v>
      </c>
      <c r="L993" s="90" t="str">
        <f t="array" ref="L993">IF('Sample list'!$I993="",CONCATENATE("Custom (",'Sample list'!$K993,")"),IF('Sample list'!$I993="No index","Custom (None)",INDEX(Index!$C$3:$V$230,MATCH('Sample list'!$J993,Index!$B$3:$B$230,0),MATCH('Sample list'!$I993,Index!$C$2:$V$2,0))))</f>
        <v>Custom (TGTAGGCCGT-TCTCACTCTA)</v>
      </c>
      <c r="M993" s="84"/>
      <c r="N993" s="73" t="s">
        <v>110</v>
      </c>
      <c r="O993" s="84" t="s">
        <v>178</v>
      </c>
      <c r="P993" s="71">
        <f>IF('Sample list'!$D993="","",'Sample list'!$H993)</f>
        <v>50</v>
      </c>
      <c r="Q993" s="71">
        <f>IF('Sample list'!$D993="","",'Sample list'!$G993*'Sample list'!$H993)</f>
        <v>212.5</v>
      </c>
      <c r="R993" s="82" t="s">
        <v>1562</v>
      </c>
      <c r="S993" s="82" t="str">
        <f>IF('Sample list'!$D993="","",CONCATENATE('Sample information'!$B$16,"_",'Sample list'!$R993,"_org_",'Sample list'!$M993))</f>
        <v>YB-4209_PL11_org_</v>
      </c>
      <c r="T993" s="72" t="str">
        <f>IF('Sample list'!$M993="","",(CONCATENATE(20,LEFT('Sample list'!$M993,2),"-",(MID('Sample list'!$M993,3,2)),"-",(RIGHT('Sample list'!$M993,2)))))</f>
        <v/>
      </c>
      <c r="U993" s="72" t="str">
        <f>IF('Sample list'!$D993="","",IF('Sample information'!$B$22="","RML",'Sample information'!$B$22))</f>
        <v>NEBNext Ultra II Library Prep</v>
      </c>
      <c r="V993" s="72" t="s">
        <v>112</v>
      </c>
      <c r="W993" s="73"/>
      <c r="X993" s="73"/>
      <c r="Y993" s="73"/>
      <c r="Z993" s="73"/>
      <c r="AA993" s="94"/>
      <c r="AB993" s="73"/>
      <c r="AC993" s="93"/>
      <c r="AD993" s="73"/>
      <c r="AE993" s="72"/>
      <c r="AF993" s="73"/>
      <c r="AG993" s="16"/>
      <c r="AH993" s="16"/>
      <c r="AI993" s="16"/>
      <c r="AJ993" s="16"/>
      <c r="AK993" s="16"/>
      <c r="AL993" s="16"/>
      <c r="AM993" s="16"/>
      <c r="AN993" s="16"/>
      <c r="AO993" s="16"/>
      <c r="AP993" s="16"/>
      <c r="AQ993" s="16"/>
      <c r="AR993" s="16"/>
      <c r="AS993" s="16"/>
      <c r="AT993" s="16"/>
      <c r="AU993" s="16"/>
      <c r="AV993" s="16"/>
      <c r="AW993" s="16"/>
      <c r="AX993" s="16"/>
      <c r="AY993" s="16"/>
      <c r="AZ993" s="16"/>
    </row>
    <row r="994" ht="15.75" customHeight="1">
      <c r="A994" s="90" t="str">
        <f>IF('Sample list'!$D994="","",CONCATENATE('Sample information'!B$16," #1"," ",'Sample list'!$M994))</f>
        <v>YB-4209 #1 </v>
      </c>
      <c r="B994" s="90" t="str">
        <f>IF('Sample list'!$D994="","",CONCATENATE('Sample information'!B$16,"-",'Sample list'!$D994))</f>
        <v>YB-4209-BGSNH404-24</v>
      </c>
      <c r="C994" s="91" t="s">
        <v>1366</v>
      </c>
      <c r="D994" s="91" t="s">
        <v>1585</v>
      </c>
      <c r="E994" s="91" t="s">
        <v>118</v>
      </c>
      <c r="F994" s="82" t="s">
        <v>108</v>
      </c>
      <c r="G994" s="91">
        <v>4.25</v>
      </c>
      <c r="H994" s="91">
        <v>50.0</v>
      </c>
      <c r="I994" s="82"/>
      <c r="J994" s="82"/>
      <c r="K994" s="91" t="s">
        <v>639</v>
      </c>
      <c r="L994" s="90" t="str">
        <f t="array" ref="L994">IF('Sample list'!$I994="",CONCATENATE("Custom (",'Sample list'!$K994,")"),IF('Sample list'!$I994="No index","Custom (None)",INDEX(Index!$C$3:$V$230,MATCH('Sample list'!$J994,Index!$B$3:$B$230,0),MATCH('Sample list'!$I994,Index!$C$2:$V$2,0))))</f>
        <v>Custom (CTCTTACGTG-TCAATCCGCG)</v>
      </c>
      <c r="M994" s="84"/>
      <c r="N994" s="73" t="s">
        <v>110</v>
      </c>
      <c r="O994" s="84" t="s">
        <v>181</v>
      </c>
      <c r="P994" s="71">
        <f>IF('Sample list'!$D994="","",'Sample list'!$H994)</f>
        <v>50</v>
      </c>
      <c r="Q994" s="71">
        <f>IF('Sample list'!$D994="","",'Sample list'!$G994*'Sample list'!$H994)</f>
        <v>212.5</v>
      </c>
      <c r="R994" s="82" t="s">
        <v>1562</v>
      </c>
      <c r="S994" s="82" t="str">
        <f>IF('Sample list'!$D994="","",CONCATENATE('Sample information'!$B$16,"_",'Sample list'!$R994,"_org_",'Sample list'!$M994))</f>
        <v>YB-4209_PL11_org_</v>
      </c>
      <c r="T994" s="72" t="str">
        <f>IF('Sample list'!$M994="","",(CONCATENATE(20,LEFT('Sample list'!$M994,2),"-",(MID('Sample list'!$M994,3,2)),"-",(RIGHT('Sample list'!$M994,2)))))</f>
        <v/>
      </c>
      <c r="U994" s="72" t="str">
        <f>IF('Sample list'!$D994="","",IF('Sample information'!$B$22="","RML",'Sample information'!$B$22))</f>
        <v>NEBNext Ultra II Library Prep</v>
      </c>
      <c r="V994" s="72" t="s">
        <v>112</v>
      </c>
      <c r="W994" s="73"/>
      <c r="X994" s="73"/>
      <c r="Y994" s="73"/>
      <c r="Z994" s="73"/>
      <c r="AA994" s="94"/>
      <c r="AB994" s="73"/>
      <c r="AC994" s="93"/>
      <c r="AD994" s="73"/>
      <c r="AE994" s="72"/>
      <c r="AF994" s="73"/>
      <c r="AG994" s="16"/>
      <c r="AH994" s="16"/>
      <c r="AI994" s="16"/>
      <c r="AJ994" s="16"/>
      <c r="AK994" s="16"/>
      <c r="AL994" s="16"/>
      <c r="AM994" s="16"/>
      <c r="AN994" s="16"/>
      <c r="AO994" s="16"/>
      <c r="AP994" s="16"/>
      <c r="AQ994" s="16"/>
      <c r="AR994" s="16"/>
      <c r="AS994" s="16"/>
      <c r="AT994" s="16"/>
      <c r="AU994" s="16"/>
      <c r="AV994" s="16"/>
      <c r="AW994" s="16"/>
      <c r="AX994" s="16"/>
      <c r="AY994" s="16"/>
      <c r="AZ994" s="16"/>
    </row>
    <row r="995" ht="15.75" customHeight="1">
      <c r="A995" s="90" t="str">
        <f>IF('Sample list'!$D995="","",CONCATENATE('Sample information'!B$16," #1"," ",'Sample list'!$M995))</f>
        <v>YB-4209 #1 </v>
      </c>
      <c r="B995" s="90" t="str">
        <f>IF('Sample list'!$D995="","",CONCATENATE('Sample information'!B$16,"-",'Sample list'!$D995))</f>
        <v>YB-4209-BGSNH405-24</v>
      </c>
      <c r="C995" s="91" t="s">
        <v>1366</v>
      </c>
      <c r="D995" s="91" t="s">
        <v>1586</v>
      </c>
      <c r="E995" s="91" t="s">
        <v>118</v>
      </c>
      <c r="F995" s="82" t="s">
        <v>108</v>
      </c>
      <c r="G995" s="91">
        <v>4.25</v>
      </c>
      <c r="H995" s="91">
        <v>50.0</v>
      </c>
      <c r="I995" s="82"/>
      <c r="J995" s="82"/>
      <c r="K995" s="91" t="s">
        <v>641</v>
      </c>
      <c r="L995" s="90" t="str">
        <f t="array" ref="L995">IF('Sample list'!$I995="",CONCATENATE("Custom (",'Sample list'!$K995,")"),IF('Sample list'!$I995="No index","Custom (None)",INDEX(Index!$C$3:$V$230,MATCH('Sample list'!$J995,Index!$B$3:$B$230,0),MATCH('Sample list'!$I995,Index!$C$2:$V$2,0))))</f>
        <v>Custom (GAGTTCGATT-ACGAACCTTA)</v>
      </c>
      <c r="M995" s="84"/>
      <c r="N995" s="73" t="s">
        <v>110</v>
      </c>
      <c r="O995" s="84" t="s">
        <v>184</v>
      </c>
      <c r="P995" s="71">
        <f>IF('Sample list'!$D995="","",'Sample list'!$H995)</f>
        <v>50</v>
      </c>
      <c r="Q995" s="71">
        <f>IF('Sample list'!$D995="","",'Sample list'!$G995*'Sample list'!$H995)</f>
        <v>212.5</v>
      </c>
      <c r="R995" s="82" t="s">
        <v>1562</v>
      </c>
      <c r="S995" s="82" t="str">
        <f>IF('Sample list'!$D995="","",CONCATENATE('Sample information'!$B$16,"_",'Sample list'!$R995,"_org_",'Sample list'!$M995))</f>
        <v>YB-4209_PL11_org_</v>
      </c>
      <c r="T995" s="72" t="str">
        <f>IF('Sample list'!$M995="","",(CONCATENATE(20,LEFT('Sample list'!$M995,2),"-",(MID('Sample list'!$M995,3,2)),"-",(RIGHT('Sample list'!$M995,2)))))</f>
        <v/>
      </c>
      <c r="U995" s="72" t="str">
        <f>IF('Sample list'!$D995="","",IF('Sample information'!$B$22="","RML",'Sample information'!$B$22))</f>
        <v>NEBNext Ultra II Library Prep</v>
      </c>
      <c r="V995" s="72" t="s">
        <v>112</v>
      </c>
      <c r="W995" s="73"/>
      <c r="X995" s="73"/>
      <c r="Y995" s="73"/>
      <c r="Z995" s="73"/>
      <c r="AA995" s="94"/>
      <c r="AB995" s="73"/>
      <c r="AC995" s="93"/>
      <c r="AD995" s="73"/>
      <c r="AE995" s="72"/>
      <c r="AF995" s="73"/>
      <c r="AG995" s="16"/>
      <c r="AH995" s="16"/>
      <c r="AI995" s="16"/>
      <c r="AJ995" s="16"/>
      <c r="AK995" s="16"/>
      <c r="AL995" s="16"/>
      <c r="AM995" s="16"/>
      <c r="AN995" s="16"/>
      <c r="AO995" s="16"/>
      <c r="AP995" s="16"/>
      <c r="AQ995" s="16"/>
      <c r="AR995" s="16"/>
      <c r="AS995" s="16"/>
      <c r="AT995" s="16"/>
      <c r="AU995" s="16"/>
      <c r="AV995" s="16"/>
      <c r="AW995" s="16"/>
      <c r="AX995" s="16"/>
      <c r="AY995" s="16"/>
      <c r="AZ995" s="16"/>
    </row>
    <row r="996" ht="15.75" customHeight="1">
      <c r="A996" s="90" t="str">
        <f>IF('Sample list'!$D996="","",CONCATENATE('Sample information'!B$16," #1"," ",'Sample list'!$M996))</f>
        <v>YB-4209 #1 </v>
      </c>
      <c r="B996" s="90" t="str">
        <f>IF('Sample list'!$D996="","",CONCATENATE('Sample information'!B$16,"-",'Sample list'!$D996))</f>
        <v>YB-4209-BGSNH406-24</v>
      </c>
      <c r="C996" s="91" t="s">
        <v>1366</v>
      </c>
      <c r="D996" s="91" t="s">
        <v>1587</v>
      </c>
      <c r="E996" s="91" t="s">
        <v>118</v>
      </c>
      <c r="F996" s="82" t="s">
        <v>108</v>
      </c>
      <c r="G996" s="91">
        <v>4.25</v>
      </c>
      <c r="H996" s="91">
        <v>50.0</v>
      </c>
      <c r="I996" s="82"/>
      <c r="J996" s="82"/>
      <c r="K996" s="91" t="s">
        <v>643</v>
      </c>
      <c r="L996" s="90" t="str">
        <f t="array" ref="L996">IF('Sample list'!$I996="",CONCATENATE("Custom (",'Sample list'!$K996,")"),IF('Sample list'!$I996="No index","Custom (None)",INDEX(Index!$C$3:$V$230,MATCH('Sample list'!$J996,Index!$B$3:$B$230,0),MATCH('Sample list'!$I996,Index!$C$2:$V$2,0))))</f>
        <v>Custom (TCTCCAGCCT-CAACTGTCAT)</v>
      </c>
      <c r="M996" s="84"/>
      <c r="N996" s="73" t="s">
        <v>110</v>
      </c>
      <c r="O996" s="84" t="s">
        <v>187</v>
      </c>
      <c r="P996" s="71">
        <f>IF('Sample list'!$D996="","",'Sample list'!$H996)</f>
        <v>50</v>
      </c>
      <c r="Q996" s="71">
        <f>IF('Sample list'!$D996="","",'Sample list'!$G996*'Sample list'!$H996)</f>
        <v>212.5</v>
      </c>
      <c r="R996" s="82" t="s">
        <v>1562</v>
      </c>
      <c r="S996" s="82" t="str">
        <f>IF('Sample list'!$D996="","",CONCATENATE('Sample information'!$B$16,"_",'Sample list'!$R996,"_org_",'Sample list'!$M996))</f>
        <v>YB-4209_PL11_org_</v>
      </c>
      <c r="T996" s="72" t="str">
        <f>IF('Sample list'!$M996="","",(CONCATENATE(20,LEFT('Sample list'!$M996,2),"-",(MID('Sample list'!$M996,3,2)),"-",(RIGHT('Sample list'!$M996,2)))))</f>
        <v/>
      </c>
      <c r="U996" s="72" t="str">
        <f>IF('Sample list'!$D996="","",IF('Sample information'!$B$22="","RML",'Sample information'!$B$22))</f>
        <v>NEBNext Ultra II Library Prep</v>
      </c>
      <c r="V996" s="72" t="s">
        <v>112</v>
      </c>
      <c r="W996" s="73"/>
      <c r="X996" s="73"/>
      <c r="Y996" s="73"/>
      <c r="Z996" s="73"/>
      <c r="AA996" s="94"/>
      <c r="AB996" s="73"/>
      <c r="AC996" s="93"/>
      <c r="AD996" s="73"/>
      <c r="AE996" s="72"/>
      <c r="AF996" s="73"/>
      <c r="AG996" s="16"/>
      <c r="AH996" s="16"/>
      <c r="AI996" s="16"/>
      <c r="AJ996" s="16"/>
      <c r="AK996" s="16"/>
      <c r="AL996" s="16"/>
      <c r="AM996" s="16"/>
      <c r="AN996" s="16"/>
      <c r="AO996" s="16"/>
      <c r="AP996" s="16"/>
      <c r="AQ996" s="16"/>
      <c r="AR996" s="16"/>
      <c r="AS996" s="16"/>
      <c r="AT996" s="16"/>
      <c r="AU996" s="16"/>
      <c r="AV996" s="16"/>
      <c r="AW996" s="16"/>
      <c r="AX996" s="16"/>
      <c r="AY996" s="16"/>
      <c r="AZ996" s="16"/>
    </row>
    <row r="997" ht="15.75" customHeight="1">
      <c r="A997" s="90" t="str">
        <f>IF('Sample list'!$D997="","",CONCATENATE('Sample information'!B$16," #1"," ",'Sample list'!$M997))</f>
        <v>YB-4209 #1 </v>
      </c>
      <c r="B997" s="90" t="str">
        <f>IF('Sample list'!$D997="","",CONCATENATE('Sample information'!B$16,"-",'Sample list'!$D997))</f>
        <v>YB-4209-BGSNH407-24</v>
      </c>
      <c r="C997" s="91" t="s">
        <v>1366</v>
      </c>
      <c r="D997" s="91" t="s">
        <v>1588</v>
      </c>
      <c r="E997" s="91" t="s">
        <v>118</v>
      </c>
      <c r="F997" s="82" t="s">
        <v>108</v>
      </c>
      <c r="G997" s="91">
        <v>4.25</v>
      </c>
      <c r="H997" s="91">
        <v>50.0</v>
      </c>
      <c r="I997" s="82"/>
      <c r="J997" s="82"/>
      <c r="K997" s="91" t="s">
        <v>645</v>
      </c>
      <c r="L997" s="90" t="str">
        <f t="array" ref="L997">IF('Sample list'!$I997="",CONCATENATE("Custom (",'Sample list'!$K997,")"),IF('Sample list'!$I997="No index","Custom (None)",INDEX(Index!$C$3:$V$230,MATCH('Sample list'!$J997,Index!$B$3:$B$230,0),MATCH('Sample list'!$I997,Index!$C$2:$V$2,0))))</f>
        <v>Custom (GCGTGGCTTA-TTACGAACGA)</v>
      </c>
      <c r="M997" s="84"/>
      <c r="N997" s="73" t="s">
        <v>110</v>
      </c>
      <c r="O997" s="84" t="s">
        <v>190</v>
      </c>
      <c r="P997" s="71">
        <f>IF('Sample list'!$D997="","",'Sample list'!$H997)</f>
        <v>50</v>
      </c>
      <c r="Q997" s="71">
        <f>IF('Sample list'!$D997="","",'Sample list'!$G997*'Sample list'!$H997)</f>
        <v>212.5</v>
      </c>
      <c r="R997" s="82" t="s">
        <v>1562</v>
      </c>
      <c r="S997" s="82" t="str">
        <f>IF('Sample list'!$D997="","",CONCATENATE('Sample information'!$B$16,"_",'Sample list'!$R997,"_org_",'Sample list'!$M997))</f>
        <v>YB-4209_PL11_org_</v>
      </c>
      <c r="T997" s="72" t="str">
        <f>IF('Sample list'!$M997="","",(CONCATENATE(20,LEFT('Sample list'!$M997,2),"-",(MID('Sample list'!$M997,3,2)),"-",(RIGHT('Sample list'!$M997,2)))))</f>
        <v/>
      </c>
      <c r="U997" s="72" t="str">
        <f>IF('Sample list'!$D997="","",IF('Sample information'!$B$22="","RML",'Sample information'!$B$22))</f>
        <v>NEBNext Ultra II Library Prep</v>
      </c>
      <c r="V997" s="72" t="s">
        <v>112</v>
      </c>
      <c r="W997" s="73"/>
      <c r="X997" s="73"/>
      <c r="Y997" s="73"/>
      <c r="Z997" s="73"/>
      <c r="AA997" s="94"/>
      <c r="AB997" s="73"/>
      <c r="AC997" s="93"/>
      <c r="AD997" s="73"/>
      <c r="AE997" s="72"/>
      <c r="AF997" s="73"/>
      <c r="AG997" s="16"/>
      <c r="AH997" s="16"/>
      <c r="AI997" s="16"/>
      <c r="AJ997" s="16"/>
      <c r="AK997" s="16"/>
      <c r="AL997" s="16"/>
      <c r="AM997" s="16"/>
      <c r="AN997" s="16"/>
      <c r="AO997" s="16"/>
      <c r="AP997" s="16"/>
      <c r="AQ997" s="16"/>
      <c r="AR997" s="16"/>
      <c r="AS997" s="16"/>
      <c r="AT997" s="16"/>
      <c r="AU997" s="16"/>
      <c r="AV997" s="16"/>
      <c r="AW997" s="16"/>
      <c r="AX997" s="16"/>
      <c r="AY997" s="16"/>
      <c r="AZ997" s="16"/>
    </row>
    <row r="998" ht="15.75" customHeight="1">
      <c r="A998" s="90" t="str">
        <f>IF('Sample list'!$D998="","",CONCATENATE('Sample information'!B$16," #1"," ",'Sample list'!$M998))</f>
        <v>YB-4209 #1 </v>
      </c>
      <c r="B998" s="90" t="str">
        <f>IF('Sample list'!$D998="","",CONCATENATE('Sample information'!B$16,"-",'Sample list'!$D998))</f>
        <v>YB-4209-BGSNH408-24</v>
      </c>
      <c r="C998" s="91" t="s">
        <v>1366</v>
      </c>
      <c r="D998" s="91" t="s">
        <v>1589</v>
      </c>
      <c r="E998" s="91" t="s">
        <v>118</v>
      </c>
      <c r="F998" s="82" t="s">
        <v>108</v>
      </c>
      <c r="G998" s="91">
        <v>4.25</v>
      </c>
      <c r="H998" s="91">
        <v>50.0</v>
      </c>
      <c r="I998" s="82"/>
      <c r="J998" s="82"/>
      <c r="K998" s="91" t="s">
        <v>647</v>
      </c>
      <c r="L998" s="90" t="str">
        <f t="array" ref="L998">IF('Sample list'!$I998="",CONCATENATE("Custom (",'Sample list'!$K998,")"),IF('Sample list'!$I998="No index","Custom (None)",INDEX(Index!$C$3:$V$230,MATCH('Sample list'!$J998,Index!$B$3:$B$230,0),MATCH('Sample list'!$I998,Index!$C$2:$V$2,0))))</f>
        <v>Custom (CTCTGATTGA-GACTCTGGTT)</v>
      </c>
      <c r="M998" s="84"/>
      <c r="N998" s="73" t="s">
        <v>110</v>
      </c>
      <c r="O998" s="84" t="s">
        <v>193</v>
      </c>
      <c r="P998" s="71">
        <f>IF('Sample list'!$D998="","",'Sample list'!$H998)</f>
        <v>50</v>
      </c>
      <c r="Q998" s="71">
        <f>IF('Sample list'!$D998="","",'Sample list'!$G998*'Sample list'!$H998)</f>
        <v>212.5</v>
      </c>
      <c r="R998" s="82" t="s">
        <v>1562</v>
      </c>
      <c r="S998" s="82" t="str">
        <f>IF('Sample list'!$D998="","",CONCATENATE('Sample information'!$B$16,"_",'Sample list'!$R998,"_org_",'Sample list'!$M998))</f>
        <v>YB-4209_PL11_org_</v>
      </c>
      <c r="T998" s="72" t="str">
        <f>IF('Sample list'!$M998="","",(CONCATENATE(20,LEFT('Sample list'!$M998,2),"-",(MID('Sample list'!$M998,3,2)),"-",(RIGHT('Sample list'!$M998,2)))))</f>
        <v/>
      </c>
      <c r="U998" s="72" t="str">
        <f>IF('Sample list'!$D998="","",IF('Sample information'!$B$22="","RML",'Sample information'!$B$22))</f>
        <v>NEBNext Ultra II Library Prep</v>
      </c>
      <c r="V998" s="72" t="s">
        <v>112</v>
      </c>
      <c r="W998" s="73"/>
      <c r="X998" s="73"/>
      <c r="Y998" s="73"/>
      <c r="Z998" s="73"/>
      <c r="AA998" s="94"/>
      <c r="AB998" s="73"/>
      <c r="AC998" s="93"/>
      <c r="AD998" s="73"/>
      <c r="AE998" s="72"/>
      <c r="AF998" s="73"/>
      <c r="AG998" s="16"/>
      <c r="AH998" s="16"/>
      <c r="AI998" s="16"/>
      <c r="AJ998" s="16"/>
      <c r="AK998" s="16"/>
      <c r="AL998" s="16"/>
      <c r="AM998" s="16"/>
      <c r="AN998" s="16"/>
      <c r="AO998" s="16"/>
      <c r="AP998" s="16"/>
      <c r="AQ998" s="16"/>
      <c r="AR998" s="16"/>
      <c r="AS998" s="16"/>
      <c r="AT998" s="16"/>
      <c r="AU998" s="16"/>
      <c r="AV998" s="16"/>
      <c r="AW998" s="16"/>
      <c r="AX998" s="16"/>
      <c r="AY998" s="16"/>
      <c r="AZ998" s="16"/>
    </row>
    <row r="999" ht="15.75" customHeight="1">
      <c r="A999" s="90" t="str">
        <f>IF('Sample list'!$D999="","",CONCATENATE('Sample information'!B$16," #1"," ",'Sample list'!$M999))</f>
        <v>YB-4209 #1 </v>
      </c>
      <c r="B999" s="90" t="str">
        <f>IF('Sample list'!$D999="","",CONCATENATE('Sample information'!B$16,"-",'Sample list'!$D999))</f>
        <v>YB-4209-BGSNH409-24</v>
      </c>
      <c r="C999" s="91" t="s">
        <v>1366</v>
      </c>
      <c r="D999" s="91" t="s">
        <v>1590</v>
      </c>
      <c r="E999" s="91" t="s">
        <v>118</v>
      </c>
      <c r="F999" s="82" t="s">
        <v>108</v>
      </c>
      <c r="G999" s="91">
        <v>4.25</v>
      </c>
      <c r="H999" s="91">
        <v>50.0</v>
      </c>
      <c r="I999" s="82"/>
      <c r="J999" s="82"/>
      <c r="K999" s="91" t="s">
        <v>649</v>
      </c>
      <c r="L999" s="90" t="str">
        <f t="array" ref="L999">IF('Sample list'!$I999="",CONCATENATE("Custom (",'Sample list'!$K999,")"),IF('Sample list'!$I999="No index","Custom (None)",INDEX(Index!$C$3:$V$230,MATCH('Sample list'!$J999,Index!$B$3:$B$230,0),MATCH('Sample list'!$I999,Index!$C$2:$V$2,0))))</f>
        <v>Custom (GCCTTATGTT-GTTAGCTTAG)</v>
      </c>
      <c r="M999" s="84"/>
      <c r="N999" s="73" t="s">
        <v>110</v>
      </c>
      <c r="O999" s="84" t="s">
        <v>196</v>
      </c>
      <c r="P999" s="71">
        <f>IF('Sample list'!$D999="","",'Sample list'!$H999)</f>
        <v>50</v>
      </c>
      <c r="Q999" s="71">
        <f>IF('Sample list'!$D999="","",'Sample list'!$G999*'Sample list'!$H999)</f>
        <v>212.5</v>
      </c>
      <c r="R999" s="82" t="s">
        <v>1562</v>
      </c>
      <c r="S999" s="82" t="str">
        <f>IF('Sample list'!$D999="","",CONCATENATE('Sample information'!$B$16,"_",'Sample list'!$R999,"_org_",'Sample list'!$M999))</f>
        <v>YB-4209_PL11_org_</v>
      </c>
      <c r="T999" s="72" t="str">
        <f>IF('Sample list'!$M999="","",(CONCATENATE(20,LEFT('Sample list'!$M999,2),"-",(MID('Sample list'!$M999,3,2)),"-",(RIGHT('Sample list'!$M999,2)))))</f>
        <v/>
      </c>
      <c r="U999" s="72" t="str">
        <f>IF('Sample list'!$D999="","",IF('Sample information'!$B$22="","RML",'Sample information'!$B$22))</f>
        <v>NEBNext Ultra II Library Prep</v>
      </c>
      <c r="V999" s="72" t="s">
        <v>112</v>
      </c>
      <c r="W999" s="73"/>
      <c r="X999" s="73"/>
      <c r="Y999" s="73"/>
      <c r="Z999" s="73"/>
      <c r="AA999" s="94"/>
      <c r="AB999" s="73"/>
      <c r="AC999" s="93"/>
      <c r="AD999" s="73"/>
      <c r="AE999" s="72"/>
      <c r="AF999" s="73"/>
      <c r="AG999" s="16"/>
      <c r="AH999" s="16"/>
      <c r="AI999" s="16"/>
      <c r="AJ999" s="16"/>
      <c r="AK999" s="16"/>
      <c r="AL999" s="16"/>
      <c r="AM999" s="16"/>
      <c r="AN999" s="16"/>
      <c r="AO999" s="16"/>
      <c r="AP999" s="16"/>
      <c r="AQ999" s="16"/>
      <c r="AR999" s="16"/>
      <c r="AS999" s="16"/>
      <c r="AT999" s="16"/>
      <c r="AU999" s="16"/>
      <c r="AV999" s="16"/>
      <c r="AW999" s="16"/>
      <c r="AX999" s="16"/>
      <c r="AY999" s="16"/>
      <c r="AZ999" s="16"/>
    </row>
    <row r="1000" ht="15.75" customHeight="1">
      <c r="A1000" s="90" t="str">
        <f>IF('Sample list'!$D1000="","",CONCATENATE('Sample information'!B$16," #1"," ",'Sample list'!$M1000))</f>
        <v>YB-4209 #1 </v>
      </c>
      <c r="B1000" s="90" t="str">
        <f>IF('Sample list'!$D1000="","",CONCATENATE('Sample information'!B$16,"-",'Sample list'!$D1000))</f>
        <v>YB-4209-BGSNH410-24</v>
      </c>
      <c r="C1000" s="91" t="s">
        <v>1366</v>
      </c>
      <c r="D1000" s="91" t="s">
        <v>1591</v>
      </c>
      <c r="E1000" s="91" t="s">
        <v>118</v>
      </c>
      <c r="F1000" s="82" t="s">
        <v>108</v>
      </c>
      <c r="G1000" s="91">
        <v>4.25</v>
      </c>
      <c r="H1000" s="91">
        <v>50.0</v>
      </c>
      <c r="I1000" s="82"/>
      <c r="J1000" s="82"/>
      <c r="K1000" s="91" t="s">
        <v>651</v>
      </c>
      <c r="L1000" s="90" t="str">
        <f t="array" ref="L1000">IF('Sample list'!$I1000="",CONCATENATE("Custom (",'Sample list'!$K1000,")"),IF('Sample list'!$I1000="No index","Custom (None)",INDEX(Index!$C$3:$V$230,MATCH('Sample list'!$J1000,Index!$B$3:$B$230,0),MATCH('Sample list'!$I1000,Index!$C$2:$V$2,0))))</f>
        <v>Custom (CGCATTGCAA-CGAGACTTCA)</v>
      </c>
      <c r="M1000" s="84"/>
      <c r="N1000" s="73" t="s">
        <v>110</v>
      </c>
      <c r="O1000" s="84" t="s">
        <v>199</v>
      </c>
      <c r="P1000" s="71">
        <f>IF('Sample list'!$D1000="","",'Sample list'!$H1000)</f>
        <v>50</v>
      </c>
      <c r="Q1000" s="71">
        <f>IF('Sample list'!$D1000="","",'Sample list'!$G1000*'Sample list'!$H1000)</f>
        <v>212.5</v>
      </c>
      <c r="R1000" s="82" t="s">
        <v>1562</v>
      </c>
      <c r="S1000" s="82" t="str">
        <f>IF('Sample list'!$D1000="","",CONCATENATE('Sample information'!$B$16,"_",'Sample list'!$R1000,"_org_",'Sample list'!$M1000))</f>
        <v>YB-4209_PL11_org_</v>
      </c>
      <c r="T1000" s="72" t="str">
        <f>IF('Sample list'!$M1000="","",(CONCATENATE(20,LEFT('Sample list'!$M1000,2),"-",(MID('Sample list'!$M1000,3,2)),"-",(RIGHT('Sample list'!$M1000,2)))))</f>
        <v/>
      </c>
      <c r="U1000" s="72" t="str">
        <f>IF('Sample list'!$D1000="","",IF('Sample information'!$B$22="","RML",'Sample information'!$B$22))</f>
        <v>NEBNext Ultra II Library Prep</v>
      </c>
      <c r="V1000" s="72" t="s">
        <v>112</v>
      </c>
      <c r="W1000" s="73"/>
      <c r="X1000" s="73"/>
      <c r="Y1000" s="73"/>
      <c r="Z1000" s="73"/>
      <c r="AA1000" s="94"/>
      <c r="AB1000" s="73"/>
      <c r="AC1000" s="93"/>
      <c r="AD1000" s="73"/>
      <c r="AE1000" s="72"/>
      <c r="AF1000" s="73"/>
      <c r="AG1000" s="16"/>
      <c r="AH1000" s="16"/>
      <c r="AI1000" s="16"/>
      <c r="AJ1000" s="16"/>
      <c r="AK1000" s="16"/>
      <c r="AL1000" s="16"/>
      <c r="AM1000" s="16"/>
      <c r="AN1000" s="16"/>
      <c r="AO1000" s="16"/>
      <c r="AP1000" s="16"/>
      <c r="AQ1000" s="16"/>
      <c r="AR1000" s="16"/>
      <c r="AS1000" s="16"/>
      <c r="AT1000" s="16"/>
      <c r="AU1000" s="16"/>
      <c r="AV1000" s="16"/>
      <c r="AW1000" s="16"/>
      <c r="AX1000" s="16"/>
      <c r="AY1000" s="16"/>
      <c r="AZ1000" s="16"/>
    </row>
    <row r="1001" ht="15.75" customHeight="1">
      <c r="A1001" s="90" t="str">
        <f>IF('Sample list'!$D1001="","",CONCATENATE('Sample information'!B$16," #1"," ",'Sample list'!$M1001))</f>
        <v>YB-4209 #1 </v>
      </c>
      <c r="B1001" s="90" t="str">
        <f>IF('Sample list'!$D1001="","",CONCATENATE('Sample information'!B$16,"-",'Sample list'!$D1001))</f>
        <v>YB-4209-BGSNH411-24</v>
      </c>
      <c r="C1001" s="91" t="s">
        <v>1366</v>
      </c>
      <c r="D1001" s="91" t="s">
        <v>1592</v>
      </c>
      <c r="E1001" s="91" t="s">
        <v>118</v>
      </c>
      <c r="F1001" s="82" t="s">
        <v>108</v>
      </c>
      <c r="G1001" s="91">
        <v>4.25</v>
      </c>
      <c r="H1001" s="91">
        <v>50.0</v>
      </c>
      <c r="I1001" s="82"/>
      <c r="J1001" s="82"/>
      <c r="K1001" s="91" t="s">
        <v>653</v>
      </c>
      <c r="L1001" s="90" t="str">
        <f t="array" ref="L1001">IF('Sample list'!$I1001="",CONCATENATE("Custom (",'Sample list'!$K1001,")"),IF('Sample list'!$I1001="No index","Custom (None)",INDEX(Index!$C$3:$V$230,MATCH('Sample list'!$J1001,Index!$B$3:$B$230,0),MATCH('Sample list'!$I1001,Index!$C$2:$V$2,0))))</f>
        <v>Custom (AAGGCCGGTT-TGTTCAGATC)</v>
      </c>
      <c r="M1001" s="84"/>
      <c r="N1001" s="73" t="s">
        <v>110</v>
      </c>
      <c r="O1001" s="84" t="s">
        <v>202</v>
      </c>
      <c r="P1001" s="71">
        <f>IF('Sample list'!$D1001="","",'Sample list'!$H1001)</f>
        <v>50</v>
      </c>
      <c r="Q1001" s="71">
        <f>IF('Sample list'!$D1001="","",'Sample list'!$G1001*'Sample list'!$H1001)</f>
        <v>212.5</v>
      </c>
      <c r="R1001" s="82" t="s">
        <v>1562</v>
      </c>
      <c r="S1001" s="82" t="str">
        <f>IF('Sample list'!$D1001="","",CONCATENATE('Sample information'!$B$16,"_",'Sample list'!$R1001,"_org_",'Sample list'!$M1001))</f>
        <v>YB-4209_PL11_org_</v>
      </c>
      <c r="T1001" s="72" t="str">
        <f>IF('Sample list'!$M1001="","",(CONCATENATE(20,LEFT('Sample list'!$M1001,2),"-",(MID('Sample list'!$M1001,3,2)),"-",(RIGHT('Sample list'!$M1001,2)))))</f>
        <v/>
      </c>
      <c r="U1001" s="72" t="str">
        <f>IF('Sample list'!$D1001="","",IF('Sample information'!$B$22="","RML",'Sample information'!$B$22))</f>
        <v>NEBNext Ultra II Library Prep</v>
      </c>
      <c r="V1001" s="72" t="s">
        <v>112</v>
      </c>
      <c r="W1001" s="73"/>
      <c r="X1001" s="73"/>
      <c r="Y1001" s="73"/>
      <c r="Z1001" s="73"/>
      <c r="AA1001" s="94"/>
      <c r="AB1001" s="73"/>
      <c r="AC1001" s="93"/>
      <c r="AD1001" s="73"/>
      <c r="AE1001" s="72"/>
      <c r="AF1001" s="73"/>
      <c r="AG1001" s="16"/>
      <c r="AH1001" s="16"/>
      <c r="AI1001" s="16"/>
      <c r="AJ1001" s="16"/>
      <c r="AK1001" s="16"/>
      <c r="AL1001" s="16"/>
      <c r="AM1001" s="16"/>
      <c r="AN1001" s="16"/>
      <c r="AO1001" s="16"/>
      <c r="AP1001" s="16"/>
      <c r="AQ1001" s="16"/>
      <c r="AR1001" s="16"/>
      <c r="AS1001" s="16"/>
      <c r="AT1001" s="16"/>
      <c r="AU1001" s="16"/>
      <c r="AV1001" s="16"/>
      <c r="AW1001" s="16"/>
      <c r="AX1001" s="16"/>
      <c r="AY1001" s="16"/>
      <c r="AZ1001" s="16"/>
    </row>
    <row r="1002" ht="15.75" customHeight="1">
      <c r="A1002" s="90" t="str">
        <f>IF('Sample list'!$D1002="","",CONCATENATE('Sample information'!B$16," #1"," ",'Sample list'!$M1002))</f>
        <v>YB-4209 #1 </v>
      </c>
      <c r="B1002" s="90" t="str">
        <f>IF('Sample list'!$D1002="","",CONCATENATE('Sample information'!B$16,"-",'Sample list'!$D1002))</f>
        <v>YB-4209-BGSNH412-24</v>
      </c>
      <c r="C1002" s="91" t="s">
        <v>1366</v>
      </c>
      <c r="D1002" s="91" t="s">
        <v>1593</v>
      </c>
      <c r="E1002" s="91" t="s">
        <v>118</v>
      </c>
      <c r="F1002" s="82" t="s">
        <v>108</v>
      </c>
      <c r="G1002" s="91">
        <v>4.25</v>
      </c>
      <c r="H1002" s="91">
        <v>50.0</v>
      </c>
      <c r="I1002" s="82"/>
      <c r="J1002" s="82"/>
      <c r="K1002" s="91" t="s">
        <v>655</v>
      </c>
      <c r="L1002" s="90" t="str">
        <f t="array" ref="L1002">IF('Sample list'!$I1002="",CONCATENATE("Custom (",'Sample list'!$K1002,")"),IF('Sample list'!$I1002="No index","Custom (None)",INDEX(Index!$C$3:$V$230,MATCH('Sample list'!$J1002,Index!$B$3:$B$230,0),MATCH('Sample list'!$I1002,Index!$C$2:$V$2,0))))</f>
        <v>Custom (AGCGATAATG-CGAGTTGCTT)</v>
      </c>
      <c r="M1002" s="84"/>
      <c r="N1002" s="73" t="s">
        <v>110</v>
      </c>
      <c r="O1002" s="84" t="s">
        <v>205</v>
      </c>
      <c r="P1002" s="71">
        <f>IF('Sample list'!$D1002="","",'Sample list'!$H1002)</f>
        <v>50</v>
      </c>
      <c r="Q1002" s="71">
        <f>IF('Sample list'!$D1002="","",'Sample list'!$G1002*'Sample list'!$H1002)</f>
        <v>212.5</v>
      </c>
      <c r="R1002" s="82" t="s">
        <v>1562</v>
      </c>
      <c r="S1002" s="82" t="str">
        <f>IF('Sample list'!$D1002="","",CONCATENATE('Sample information'!$B$16,"_",'Sample list'!$R1002,"_org_",'Sample list'!$M1002))</f>
        <v>YB-4209_PL11_org_</v>
      </c>
      <c r="T1002" s="72" t="str">
        <f>IF('Sample list'!$M1002="","",(CONCATENATE(20,LEFT('Sample list'!$M1002,2),"-",(MID('Sample list'!$M1002,3,2)),"-",(RIGHT('Sample list'!$M1002,2)))))</f>
        <v/>
      </c>
      <c r="U1002" s="72" t="str">
        <f>IF('Sample list'!$D1002="","",IF('Sample information'!$B$22="","RML",'Sample information'!$B$22))</f>
        <v>NEBNext Ultra II Library Prep</v>
      </c>
      <c r="V1002" s="72" t="s">
        <v>112</v>
      </c>
      <c r="W1002" s="73"/>
      <c r="X1002" s="73"/>
      <c r="Y1002" s="73"/>
      <c r="Z1002" s="73"/>
      <c r="AA1002" s="94"/>
      <c r="AB1002" s="73"/>
      <c r="AC1002" s="93"/>
      <c r="AD1002" s="73"/>
      <c r="AE1002" s="72"/>
      <c r="AF1002" s="73"/>
      <c r="AG1002" s="16"/>
      <c r="AH1002" s="16"/>
      <c r="AI1002" s="16"/>
      <c r="AJ1002" s="16"/>
      <c r="AK1002" s="16"/>
      <c r="AL1002" s="16"/>
      <c r="AM1002" s="16"/>
      <c r="AN1002" s="16"/>
      <c r="AO1002" s="16"/>
      <c r="AP1002" s="16"/>
      <c r="AQ1002" s="16"/>
      <c r="AR1002" s="16"/>
      <c r="AS1002" s="16"/>
      <c r="AT1002" s="16"/>
      <c r="AU1002" s="16"/>
      <c r="AV1002" s="16"/>
      <c r="AW1002" s="16"/>
      <c r="AX1002" s="16"/>
      <c r="AY1002" s="16"/>
      <c r="AZ1002" s="16"/>
    </row>
    <row r="1003" ht="15.75" customHeight="1">
      <c r="A1003" s="90" t="str">
        <f>IF('Sample list'!$D1003="","",CONCATENATE('Sample information'!B$16," #1"," ",'Sample list'!$M1003))</f>
        <v>YB-4209 #1 </v>
      </c>
      <c r="B1003" s="90" t="str">
        <f>IF('Sample list'!$D1003="","",CONCATENATE('Sample information'!B$16,"-",'Sample list'!$D1003))</f>
        <v>YB-4209-BGSNH413-24</v>
      </c>
      <c r="C1003" s="91" t="s">
        <v>1366</v>
      </c>
      <c r="D1003" s="91" t="s">
        <v>1594</v>
      </c>
      <c r="E1003" s="91" t="s">
        <v>118</v>
      </c>
      <c r="F1003" s="82" t="s">
        <v>108</v>
      </c>
      <c r="G1003" s="91">
        <v>4.25</v>
      </c>
      <c r="H1003" s="91">
        <v>50.0</v>
      </c>
      <c r="I1003" s="82"/>
      <c r="J1003" s="82"/>
      <c r="K1003" s="91" t="s">
        <v>657</v>
      </c>
      <c r="L1003" s="90" t="str">
        <f t="array" ref="L1003">IF('Sample list'!$I1003="",CONCATENATE("Custom (",'Sample list'!$K1003,")"),IF('Sample list'!$I1003="No index","Custom (None)",INDEX(Index!$C$3:$V$230,MATCH('Sample list'!$J1003,Index!$B$3:$B$230,0),MATCH('Sample list'!$I1003,Index!$C$2:$V$2,0))))</f>
        <v>Custom (TAGCTCAATG-ACTTCACATC)</v>
      </c>
      <c r="M1003" s="84"/>
      <c r="N1003" s="73" t="s">
        <v>110</v>
      </c>
      <c r="O1003" s="84" t="s">
        <v>208</v>
      </c>
      <c r="P1003" s="71">
        <f>IF('Sample list'!$D1003="","",'Sample list'!$H1003)</f>
        <v>50</v>
      </c>
      <c r="Q1003" s="71">
        <f>IF('Sample list'!$D1003="","",'Sample list'!$G1003*'Sample list'!$H1003)</f>
        <v>212.5</v>
      </c>
      <c r="R1003" s="82" t="s">
        <v>1562</v>
      </c>
      <c r="S1003" s="82" t="str">
        <f>IF('Sample list'!$D1003="","",CONCATENATE('Sample information'!$B$16,"_",'Sample list'!$R1003,"_org_",'Sample list'!$M1003))</f>
        <v>YB-4209_PL11_org_</v>
      </c>
      <c r="T1003" s="72" t="str">
        <f>IF('Sample list'!$M1003="","",(CONCATENATE(20,LEFT('Sample list'!$M1003,2),"-",(MID('Sample list'!$M1003,3,2)),"-",(RIGHT('Sample list'!$M1003,2)))))</f>
        <v/>
      </c>
      <c r="U1003" s="72" t="str">
        <f>IF('Sample list'!$D1003="","",IF('Sample information'!$B$22="","RML",'Sample information'!$B$22))</f>
        <v>NEBNext Ultra II Library Prep</v>
      </c>
      <c r="V1003" s="72" t="s">
        <v>112</v>
      </c>
      <c r="W1003" s="73"/>
      <c r="X1003" s="73"/>
      <c r="Y1003" s="73"/>
      <c r="Z1003" s="73"/>
      <c r="AA1003" s="94"/>
      <c r="AB1003" s="73"/>
      <c r="AC1003" s="93"/>
      <c r="AD1003" s="73"/>
      <c r="AE1003" s="72"/>
      <c r="AF1003" s="73"/>
      <c r="AG1003" s="16"/>
      <c r="AH1003" s="16"/>
      <c r="AI1003" s="16"/>
      <c r="AJ1003" s="16"/>
      <c r="AK1003" s="16"/>
      <c r="AL1003" s="16"/>
      <c r="AM1003" s="16"/>
      <c r="AN1003" s="16"/>
      <c r="AO1003" s="16"/>
      <c r="AP1003" s="16"/>
      <c r="AQ1003" s="16"/>
      <c r="AR1003" s="16"/>
      <c r="AS1003" s="16"/>
      <c r="AT1003" s="16"/>
      <c r="AU1003" s="16"/>
      <c r="AV1003" s="16"/>
      <c r="AW1003" s="16"/>
      <c r="AX1003" s="16"/>
      <c r="AY1003" s="16"/>
      <c r="AZ1003" s="16"/>
    </row>
    <row r="1004" ht="15.75" customHeight="1">
      <c r="A1004" s="90" t="str">
        <f>IF('Sample list'!$D1004="","",CONCATENATE('Sample information'!B$16," #1"," ",'Sample list'!$M1004))</f>
        <v>YB-4209 #1 </v>
      </c>
      <c r="B1004" s="90" t="str">
        <f>IF('Sample list'!$D1004="","",CONCATENATE('Sample information'!B$16,"-",'Sample list'!$D1004))</f>
        <v>YB-4209-BGSNH414-24</v>
      </c>
      <c r="C1004" s="91" t="s">
        <v>1366</v>
      </c>
      <c r="D1004" s="91" t="s">
        <v>1595</v>
      </c>
      <c r="E1004" s="91" t="s">
        <v>118</v>
      </c>
      <c r="F1004" s="82" t="s">
        <v>108</v>
      </c>
      <c r="G1004" s="91">
        <v>4.25</v>
      </c>
      <c r="H1004" s="91">
        <v>50.0</v>
      </c>
      <c r="I1004" s="82"/>
      <c r="J1004" s="82"/>
      <c r="K1004" s="91" t="s">
        <v>659</v>
      </c>
      <c r="L1004" s="90" t="str">
        <f t="array" ref="L1004">IF('Sample list'!$I1004="",CONCATENATE("Custom (",'Sample list'!$K1004,")"),IF('Sample list'!$I1004="No index","Custom (None)",INDEX(Index!$C$3:$V$230,MATCH('Sample list'!$J1004,Index!$B$3:$B$230,0),MATCH('Sample list'!$I1004,Index!$C$2:$V$2,0))))</f>
        <v>Custom (GATTCCGAAG-CGTCGGTAAG)</v>
      </c>
      <c r="M1004" s="84"/>
      <c r="N1004" s="73" t="s">
        <v>110</v>
      </c>
      <c r="O1004" s="84" t="s">
        <v>211</v>
      </c>
      <c r="P1004" s="71">
        <f>IF('Sample list'!$D1004="","",'Sample list'!$H1004)</f>
        <v>50</v>
      </c>
      <c r="Q1004" s="71">
        <f>IF('Sample list'!$D1004="","",'Sample list'!$G1004*'Sample list'!$H1004)</f>
        <v>212.5</v>
      </c>
      <c r="R1004" s="82" t="s">
        <v>1562</v>
      </c>
      <c r="S1004" s="82" t="str">
        <f>IF('Sample list'!$D1004="","",CONCATENATE('Sample information'!$B$16,"_",'Sample list'!$R1004,"_org_",'Sample list'!$M1004))</f>
        <v>YB-4209_PL11_org_</v>
      </c>
      <c r="T1004" s="72" t="str">
        <f>IF('Sample list'!$M1004="","",(CONCATENATE(20,LEFT('Sample list'!$M1004,2),"-",(MID('Sample list'!$M1004,3,2)),"-",(RIGHT('Sample list'!$M1004,2)))))</f>
        <v/>
      </c>
      <c r="U1004" s="72" t="str">
        <f>IF('Sample list'!$D1004="","",IF('Sample information'!$B$22="","RML",'Sample information'!$B$22))</f>
        <v>NEBNext Ultra II Library Prep</v>
      </c>
      <c r="V1004" s="72" t="s">
        <v>112</v>
      </c>
      <c r="W1004" s="73"/>
      <c r="X1004" s="73"/>
      <c r="Y1004" s="73"/>
      <c r="Z1004" s="73"/>
      <c r="AA1004" s="94"/>
      <c r="AB1004" s="73"/>
      <c r="AC1004" s="93"/>
      <c r="AD1004" s="73"/>
      <c r="AE1004" s="72"/>
      <c r="AF1004" s="73"/>
      <c r="AG1004" s="16"/>
      <c r="AH1004" s="16"/>
      <c r="AI1004" s="16"/>
      <c r="AJ1004" s="16"/>
      <c r="AK1004" s="16"/>
      <c r="AL1004" s="16"/>
      <c r="AM1004" s="16"/>
      <c r="AN1004" s="16"/>
      <c r="AO1004" s="16"/>
      <c r="AP1004" s="16"/>
      <c r="AQ1004" s="16"/>
      <c r="AR1004" s="16"/>
      <c r="AS1004" s="16"/>
      <c r="AT1004" s="16"/>
      <c r="AU1004" s="16"/>
      <c r="AV1004" s="16"/>
      <c r="AW1004" s="16"/>
      <c r="AX1004" s="16"/>
      <c r="AY1004" s="16"/>
      <c r="AZ1004" s="16"/>
    </row>
    <row r="1005" ht="15.75" customHeight="1">
      <c r="A1005" s="90" t="str">
        <f>IF('Sample list'!$D1005="","",CONCATENATE('Sample information'!B$16," #1"," ",'Sample list'!$M1005))</f>
        <v>YB-4209 #1 </v>
      </c>
      <c r="B1005" s="90" t="str">
        <f>IF('Sample list'!$D1005="","",CONCATENATE('Sample information'!B$16,"-",'Sample list'!$D1005))</f>
        <v>YB-4209-BGSNH415-24</v>
      </c>
      <c r="C1005" s="91" t="s">
        <v>1366</v>
      </c>
      <c r="D1005" s="91" t="s">
        <v>1596</v>
      </c>
      <c r="E1005" s="91" t="s">
        <v>118</v>
      </c>
      <c r="F1005" s="82" t="s">
        <v>108</v>
      </c>
      <c r="G1005" s="91">
        <v>4.25</v>
      </c>
      <c r="H1005" s="91">
        <v>50.0</v>
      </c>
      <c r="I1005" s="82"/>
      <c r="J1005" s="82"/>
      <c r="K1005" s="91" t="s">
        <v>661</v>
      </c>
      <c r="L1005" s="90" t="str">
        <f t="array" ref="L1005">IF('Sample list'!$I1005="",CONCATENATE("Custom (",'Sample list'!$K1005,")"),IF('Sample list'!$I1005="No index","Custom (None)",INDEX(Index!$C$3:$V$230,MATCH('Sample list'!$J1005,Index!$B$3:$B$230,0),MATCH('Sample list'!$I1005,Index!$C$2:$V$2,0))))</f>
        <v>Custom (TAGTGTGGTT-CCTCTGCTGA)</v>
      </c>
      <c r="M1005" s="84"/>
      <c r="N1005" s="73" t="s">
        <v>110</v>
      </c>
      <c r="O1005" s="84" t="s">
        <v>214</v>
      </c>
      <c r="P1005" s="71">
        <f>IF('Sample list'!$D1005="","",'Sample list'!$H1005)</f>
        <v>50</v>
      </c>
      <c r="Q1005" s="71">
        <f>IF('Sample list'!$D1005="","",'Sample list'!$G1005*'Sample list'!$H1005)</f>
        <v>212.5</v>
      </c>
      <c r="R1005" s="82" t="s">
        <v>1562</v>
      </c>
      <c r="S1005" s="82" t="str">
        <f>IF('Sample list'!$D1005="","",CONCATENATE('Sample information'!$B$16,"_",'Sample list'!$R1005,"_org_",'Sample list'!$M1005))</f>
        <v>YB-4209_PL11_org_</v>
      </c>
      <c r="T1005" s="72" t="str">
        <f>IF('Sample list'!$M1005="","",(CONCATENATE(20,LEFT('Sample list'!$M1005,2),"-",(MID('Sample list'!$M1005,3,2)),"-",(RIGHT('Sample list'!$M1005,2)))))</f>
        <v/>
      </c>
      <c r="U1005" s="72" t="str">
        <f>IF('Sample list'!$D1005="","",IF('Sample information'!$B$22="","RML",'Sample information'!$B$22))</f>
        <v>NEBNext Ultra II Library Prep</v>
      </c>
      <c r="V1005" s="72" t="s">
        <v>112</v>
      </c>
      <c r="W1005" s="73"/>
      <c r="X1005" s="73"/>
      <c r="Y1005" s="73"/>
      <c r="Z1005" s="73"/>
      <c r="AA1005" s="94"/>
      <c r="AB1005" s="73"/>
      <c r="AC1005" s="93"/>
      <c r="AD1005" s="73"/>
      <c r="AE1005" s="72"/>
      <c r="AF1005" s="73"/>
      <c r="AG1005" s="16"/>
      <c r="AH1005" s="16"/>
      <c r="AI1005" s="16"/>
      <c r="AJ1005" s="16"/>
      <c r="AK1005" s="16"/>
      <c r="AL1005" s="16"/>
      <c r="AM1005" s="16"/>
      <c r="AN1005" s="16"/>
      <c r="AO1005" s="16"/>
      <c r="AP1005" s="16"/>
      <c r="AQ1005" s="16"/>
      <c r="AR1005" s="16"/>
      <c r="AS1005" s="16"/>
      <c r="AT1005" s="16"/>
      <c r="AU1005" s="16"/>
      <c r="AV1005" s="16"/>
      <c r="AW1005" s="16"/>
      <c r="AX1005" s="16"/>
      <c r="AY1005" s="16"/>
      <c r="AZ1005" s="16"/>
    </row>
    <row r="1006" ht="15.75" customHeight="1">
      <c r="A1006" s="90" t="str">
        <f>IF('Sample list'!$D1006="","",CONCATENATE('Sample information'!B$16," #1"," ",'Sample list'!$M1006))</f>
        <v>YB-4209 #1 </v>
      </c>
      <c r="B1006" s="90" t="str">
        <f>IF('Sample list'!$D1006="","",CONCATENATE('Sample information'!B$16,"-",'Sample list'!$D1006))</f>
        <v>YB-4209-BGSNH416-24</v>
      </c>
      <c r="C1006" s="91" t="s">
        <v>1366</v>
      </c>
      <c r="D1006" s="91" t="s">
        <v>1597</v>
      </c>
      <c r="E1006" s="91" t="s">
        <v>118</v>
      </c>
      <c r="F1006" s="82" t="s">
        <v>108</v>
      </c>
      <c r="G1006" s="91">
        <v>4.25</v>
      </c>
      <c r="H1006" s="91">
        <v>50.0</v>
      </c>
      <c r="I1006" s="82"/>
      <c r="J1006" s="82"/>
      <c r="K1006" s="91" t="s">
        <v>663</v>
      </c>
      <c r="L1006" s="90" t="str">
        <f t="array" ref="L1006">IF('Sample list'!$I1006="",CONCATENATE("Custom (",'Sample list'!$K1006,")"),IF('Sample list'!$I1006="No index","Custom (None)",INDEX(Index!$C$3:$V$230,MATCH('Sample list'!$J1006,Index!$B$3:$B$230,0),MATCH('Sample list'!$I1006,Index!$C$2:$V$2,0))))</f>
        <v>Custom (TCCGCTGTAC-CAATCTGTGT)</v>
      </c>
      <c r="M1006" s="84"/>
      <c r="N1006" s="73" t="s">
        <v>110</v>
      </c>
      <c r="O1006" s="84" t="s">
        <v>217</v>
      </c>
      <c r="P1006" s="71">
        <f>IF('Sample list'!$D1006="","",'Sample list'!$H1006)</f>
        <v>50</v>
      </c>
      <c r="Q1006" s="71">
        <f>IF('Sample list'!$D1006="","",'Sample list'!$G1006*'Sample list'!$H1006)</f>
        <v>212.5</v>
      </c>
      <c r="R1006" s="82" t="s">
        <v>1562</v>
      </c>
      <c r="S1006" s="82" t="str">
        <f>IF('Sample list'!$D1006="","",CONCATENATE('Sample information'!$B$16,"_",'Sample list'!$R1006,"_org_",'Sample list'!$M1006))</f>
        <v>YB-4209_PL11_org_</v>
      </c>
      <c r="T1006" s="72" t="str">
        <f>IF('Sample list'!$M1006="","",(CONCATENATE(20,LEFT('Sample list'!$M1006,2),"-",(MID('Sample list'!$M1006,3,2)),"-",(RIGHT('Sample list'!$M1006,2)))))</f>
        <v/>
      </c>
      <c r="U1006" s="72" t="str">
        <f>IF('Sample list'!$D1006="","",IF('Sample information'!$B$22="","RML",'Sample information'!$B$22))</f>
        <v>NEBNext Ultra II Library Prep</v>
      </c>
      <c r="V1006" s="72" t="s">
        <v>112</v>
      </c>
      <c r="W1006" s="73"/>
      <c r="X1006" s="73"/>
      <c r="Y1006" s="73"/>
      <c r="Z1006" s="73"/>
      <c r="AA1006" s="94"/>
      <c r="AB1006" s="73"/>
      <c r="AC1006" s="93"/>
      <c r="AD1006" s="73"/>
      <c r="AE1006" s="72"/>
      <c r="AF1006" s="73"/>
      <c r="AG1006" s="16"/>
      <c r="AH1006" s="16"/>
      <c r="AI1006" s="16"/>
      <c r="AJ1006" s="16"/>
      <c r="AK1006" s="16"/>
      <c r="AL1006" s="16"/>
      <c r="AM1006" s="16"/>
      <c r="AN1006" s="16"/>
      <c r="AO1006" s="16"/>
      <c r="AP1006" s="16"/>
      <c r="AQ1006" s="16"/>
      <c r="AR1006" s="16"/>
      <c r="AS1006" s="16"/>
      <c r="AT1006" s="16"/>
      <c r="AU1006" s="16"/>
      <c r="AV1006" s="16"/>
      <c r="AW1006" s="16"/>
      <c r="AX1006" s="16"/>
      <c r="AY1006" s="16"/>
      <c r="AZ1006" s="16"/>
    </row>
    <row r="1007" ht="15.75" customHeight="1">
      <c r="A1007" s="90" t="str">
        <f>IF('Sample list'!$D1007="","",CONCATENATE('Sample information'!B$16," #1"," ",'Sample list'!$M1007))</f>
        <v>YB-4209 #1 </v>
      </c>
      <c r="B1007" s="90" t="str">
        <f>IF('Sample list'!$D1007="","",CONCATENATE('Sample information'!B$16,"-",'Sample list'!$D1007))</f>
        <v>YB-4209-BGSNH417-24</v>
      </c>
      <c r="C1007" s="91" t="s">
        <v>1366</v>
      </c>
      <c r="D1007" s="91" t="s">
        <v>1598</v>
      </c>
      <c r="E1007" s="91" t="s">
        <v>118</v>
      </c>
      <c r="F1007" s="82" t="s">
        <v>108</v>
      </c>
      <c r="G1007" s="91">
        <v>4.25</v>
      </c>
      <c r="H1007" s="91">
        <v>50.0</v>
      </c>
      <c r="I1007" s="82"/>
      <c r="J1007" s="82"/>
      <c r="K1007" s="91" t="s">
        <v>665</v>
      </c>
      <c r="L1007" s="90" t="str">
        <f t="array" ref="L1007">IF('Sample list'!$I1007="",CONCATENATE("Custom (",'Sample list'!$K1007,")"),IF('Sample list'!$I1007="No index","Custom (None)",INDEX(Index!$C$3:$V$230,MATCH('Sample list'!$J1007,Index!$B$3:$B$230,0),MATCH('Sample list'!$I1007,Index!$C$2:$V$2,0))))</f>
        <v>Custom (CTGTTGAAGT-GCGTGAGCAT)</v>
      </c>
      <c r="M1007" s="84"/>
      <c r="N1007" s="73" t="s">
        <v>110</v>
      </c>
      <c r="O1007" s="84" t="s">
        <v>220</v>
      </c>
      <c r="P1007" s="71">
        <f>IF('Sample list'!$D1007="","",'Sample list'!$H1007)</f>
        <v>50</v>
      </c>
      <c r="Q1007" s="71">
        <f>IF('Sample list'!$D1007="","",'Sample list'!$G1007*'Sample list'!$H1007)</f>
        <v>212.5</v>
      </c>
      <c r="R1007" s="82" t="s">
        <v>1562</v>
      </c>
      <c r="S1007" s="82" t="str">
        <f>IF('Sample list'!$D1007="","",CONCATENATE('Sample information'!$B$16,"_",'Sample list'!$R1007,"_org_",'Sample list'!$M1007))</f>
        <v>YB-4209_PL11_org_</v>
      </c>
      <c r="T1007" s="72" t="str">
        <f>IF('Sample list'!$M1007="","",(CONCATENATE(20,LEFT('Sample list'!$M1007,2),"-",(MID('Sample list'!$M1007,3,2)),"-",(RIGHT('Sample list'!$M1007,2)))))</f>
        <v/>
      </c>
      <c r="U1007" s="72" t="str">
        <f>IF('Sample list'!$D1007="","",IF('Sample information'!$B$22="","RML",'Sample information'!$B$22))</f>
        <v>NEBNext Ultra II Library Prep</v>
      </c>
      <c r="V1007" s="72" t="s">
        <v>112</v>
      </c>
      <c r="W1007" s="73"/>
      <c r="X1007" s="73"/>
      <c r="Y1007" s="73"/>
      <c r="Z1007" s="73"/>
      <c r="AA1007" s="94"/>
      <c r="AB1007" s="73"/>
      <c r="AC1007" s="93"/>
      <c r="AD1007" s="73"/>
      <c r="AE1007" s="72"/>
      <c r="AF1007" s="73"/>
      <c r="AG1007" s="16"/>
      <c r="AH1007" s="16"/>
      <c r="AI1007" s="16"/>
      <c r="AJ1007" s="16"/>
      <c r="AK1007" s="16"/>
      <c r="AL1007" s="16"/>
      <c r="AM1007" s="16"/>
      <c r="AN1007" s="16"/>
      <c r="AO1007" s="16"/>
      <c r="AP1007" s="16"/>
      <c r="AQ1007" s="16"/>
      <c r="AR1007" s="16"/>
      <c r="AS1007" s="16"/>
      <c r="AT1007" s="16"/>
      <c r="AU1007" s="16"/>
      <c r="AV1007" s="16"/>
      <c r="AW1007" s="16"/>
      <c r="AX1007" s="16"/>
      <c r="AY1007" s="16"/>
      <c r="AZ1007" s="16"/>
    </row>
    <row r="1008" ht="15.75" customHeight="1">
      <c r="A1008" s="90" t="str">
        <f>IF('Sample list'!$D1008="","",CONCATENATE('Sample information'!B$16," #1"," ",'Sample list'!$M1008))</f>
        <v>YB-4209 #1 </v>
      </c>
      <c r="B1008" s="90" t="str">
        <f>IF('Sample list'!$D1008="","",CONCATENATE('Sample information'!B$16,"-",'Sample list'!$D1008))</f>
        <v>YB-4209-BGSNH418-24</v>
      </c>
      <c r="C1008" s="91" t="s">
        <v>1366</v>
      </c>
      <c r="D1008" s="91" t="s">
        <v>1599</v>
      </c>
      <c r="E1008" s="91" t="s">
        <v>118</v>
      </c>
      <c r="F1008" s="82" t="s">
        <v>108</v>
      </c>
      <c r="G1008" s="91">
        <v>4.25</v>
      </c>
      <c r="H1008" s="91">
        <v>50.0</v>
      </c>
      <c r="I1008" s="82"/>
      <c r="J1008" s="82"/>
      <c r="K1008" s="91" t="s">
        <v>667</v>
      </c>
      <c r="L1008" s="90" t="str">
        <f t="array" ref="L1008">IF('Sample list'!$I1008="",CONCATENATE("Custom (",'Sample list'!$K1008,")"),IF('Sample list'!$I1008="No index","Custom (None)",INDEX(Index!$C$3:$V$230,MATCH('Sample list'!$J1008,Index!$B$3:$B$230,0),MATCH('Sample list'!$I1008,Index!$C$2:$V$2,0))))</f>
        <v>Custom (CTATTGTCCA-GAGTCCTGTG)</v>
      </c>
      <c r="M1008" s="84"/>
      <c r="N1008" s="73" t="s">
        <v>110</v>
      </c>
      <c r="O1008" s="84" t="s">
        <v>223</v>
      </c>
      <c r="P1008" s="71">
        <f>IF('Sample list'!$D1008="","",'Sample list'!$H1008)</f>
        <v>50</v>
      </c>
      <c r="Q1008" s="71">
        <f>IF('Sample list'!$D1008="","",'Sample list'!$G1008*'Sample list'!$H1008)</f>
        <v>212.5</v>
      </c>
      <c r="R1008" s="82" t="s">
        <v>1562</v>
      </c>
      <c r="S1008" s="82" t="str">
        <f>IF('Sample list'!$D1008="","",CONCATENATE('Sample information'!$B$16,"_",'Sample list'!$R1008,"_org_",'Sample list'!$M1008))</f>
        <v>YB-4209_PL11_org_</v>
      </c>
      <c r="T1008" s="72" t="str">
        <f>IF('Sample list'!$M1008="","",(CONCATENATE(20,LEFT('Sample list'!$M1008,2),"-",(MID('Sample list'!$M1008,3,2)),"-",(RIGHT('Sample list'!$M1008,2)))))</f>
        <v/>
      </c>
      <c r="U1008" s="72" t="str">
        <f>IF('Sample list'!$D1008="","",IF('Sample information'!$B$22="","RML",'Sample information'!$B$22))</f>
        <v>NEBNext Ultra II Library Prep</v>
      </c>
      <c r="V1008" s="72" t="s">
        <v>112</v>
      </c>
      <c r="W1008" s="73"/>
      <c r="X1008" s="73"/>
      <c r="Y1008" s="73"/>
      <c r="Z1008" s="73"/>
      <c r="AA1008" s="94"/>
      <c r="AB1008" s="73"/>
      <c r="AC1008" s="93"/>
      <c r="AD1008" s="73"/>
      <c r="AE1008" s="72"/>
      <c r="AF1008" s="73"/>
      <c r="AG1008" s="16"/>
      <c r="AH1008" s="16"/>
      <c r="AI1008" s="16"/>
      <c r="AJ1008" s="16"/>
      <c r="AK1008" s="16"/>
      <c r="AL1008" s="16"/>
      <c r="AM1008" s="16"/>
      <c r="AN1008" s="16"/>
      <c r="AO1008" s="16"/>
      <c r="AP1008" s="16"/>
      <c r="AQ1008" s="16"/>
      <c r="AR1008" s="16"/>
      <c r="AS1008" s="16"/>
      <c r="AT1008" s="16"/>
      <c r="AU1008" s="16"/>
      <c r="AV1008" s="16"/>
      <c r="AW1008" s="16"/>
      <c r="AX1008" s="16"/>
      <c r="AY1008" s="16"/>
      <c r="AZ1008" s="16"/>
    </row>
    <row r="1009" ht="15.75" customHeight="1">
      <c r="A1009" s="90" t="str">
        <f>IF('Sample list'!$D1009="","",CONCATENATE('Sample information'!B$16," #1"," ",'Sample list'!$M1009))</f>
        <v>YB-4209 #1 </v>
      </c>
      <c r="B1009" s="90" t="str">
        <f>IF('Sample list'!$D1009="","",CONCATENATE('Sample information'!B$16,"-",'Sample list'!$D1009))</f>
        <v>YB-4209-BGSNH419-24</v>
      </c>
      <c r="C1009" s="91" t="s">
        <v>1366</v>
      </c>
      <c r="D1009" s="91" t="s">
        <v>1600</v>
      </c>
      <c r="E1009" s="91" t="s">
        <v>118</v>
      </c>
      <c r="F1009" s="82" t="s">
        <v>108</v>
      </c>
      <c r="G1009" s="91">
        <v>4.25</v>
      </c>
      <c r="H1009" s="91">
        <v>50.0</v>
      </c>
      <c r="I1009" s="82"/>
      <c r="J1009" s="82"/>
      <c r="K1009" s="91" t="s">
        <v>669</v>
      </c>
      <c r="L1009" s="90" t="str">
        <f t="array" ref="L1009">IF('Sample list'!$I1009="",CONCATENATE("Custom (",'Sample list'!$K1009,")"),IF('Sample list'!$I1009="No index","Custom (None)",INDEX(Index!$C$3:$V$230,MATCH('Sample list'!$J1009,Index!$B$3:$B$230,0),MATCH('Sample list'!$I1009,Index!$C$2:$V$2,0))))</f>
        <v>Custom (ATCCGTGTGA-CTTCTGATCG)</v>
      </c>
      <c r="M1009" s="84"/>
      <c r="N1009" s="73" t="s">
        <v>110</v>
      </c>
      <c r="O1009" s="84" t="s">
        <v>226</v>
      </c>
      <c r="P1009" s="71">
        <f>IF('Sample list'!$D1009="","",'Sample list'!$H1009)</f>
        <v>50</v>
      </c>
      <c r="Q1009" s="71">
        <f>IF('Sample list'!$D1009="","",'Sample list'!$G1009*'Sample list'!$H1009)</f>
        <v>212.5</v>
      </c>
      <c r="R1009" s="82" t="s">
        <v>1562</v>
      </c>
      <c r="S1009" s="82" t="str">
        <f>IF('Sample list'!$D1009="","",CONCATENATE('Sample information'!$B$16,"_",'Sample list'!$R1009,"_org_",'Sample list'!$M1009))</f>
        <v>YB-4209_PL11_org_</v>
      </c>
      <c r="T1009" s="72" t="str">
        <f>IF('Sample list'!$M1009="","",(CONCATENATE(20,LEFT('Sample list'!$M1009,2),"-",(MID('Sample list'!$M1009,3,2)),"-",(RIGHT('Sample list'!$M1009,2)))))</f>
        <v/>
      </c>
      <c r="U1009" s="72" t="str">
        <f>IF('Sample list'!$D1009="","",IF('Sample information'!$B$22="","RML",'Sample information'!$B$22))</f>
        <v>NEBNext Ultra II Library Prep</v>
      </c>
      <c r="V1009" s="72" t="s">
        <v>112</v>
      </c>
      <c r="W1009" s="73"/>
      <c r="X1009" s="73"/>
      <c r="Y1009" s="73"/>
      <c r="Z1009" s="73"/>
      <c r="AA1009" s="94"/>
      <c r="AB1009" s="73"/>
      <c r="AC1009" s="93"/>
      <c r="AD1009" s="73"/>
      <c r="AE1009" s="72"/>
      <c r="AF1009" s="73"/>
      <c r="AG1009" s="16"/>
      <c r="AH1009" s="16"/>
      <c r="AI1009" s="16"/>
      <c r="AJ1009" s="16"/>
      <c r="AK1009" s="16"/>
      <c r="AL1009" s="16"/>
      <c r="AM1009" s="16"/>
      <c r="AN1009" s="16"/>
      <c r="AO1009" s="16"/>
      <c r="AP1009" s="16"/>
      <c r="AQ1009" s="16"/>
      <c r="AR1009" s="16"/>
      <c r="AS1009" s="16"/>
      <c r="AT1009" s="16"/>
      <c r="AU1009" s="16"/>
      <c r="AV1009" s="16"/>
      <c r="AW1009" s="16"/>
      <c r="AX1009" s="16"/>
      <c r="AY1009" s="16"/>
      <c r="AZ1009" s="16"/>
    </row>
    <row r="1010" ht="15.75" customHeight="1">
      <c r="A1010" s="90" t="str">
        <f>IF('Sample list'!$D1010="","",CONCATENATE('Sample information'!B$16," #1"," ",'Sample list'!$M1010))</f>
        <v>YB-4209 #1 </v>
      </c>
      <c r="B1010" s="90" t="str">
        <f>IF('Sample list'!$D1010="","",CONCATENATE('Sample information'!B$16,"-",'Sample list'!$D1010))</f>
        <v>YB-4209-BGSNH420-24</v>
      </c>
      <c r="C1010" s="91" t="s">
        <v>1366</v>
      </c>
      <c r="D1010" s="91" t="s">
        <v>1601</v>
      </c>
      <c r="E1010" s="91" t="s">
        <v>118</v>
      </c>
      <c r="F1010" s="82" t="s">
        <v>108</v>
      </c>
      <c r="G1010" s="91">
        <v>4.25</v>
      </c>
      <c r="H1010" s="91">
        <v>50.0</v>
      </c>
      <c r="I1010" s="82"/>
      <c r="J1010" s="82"/>
      <c r="K1010" s="91" t="s">
        <v>671</v>
      </c>
      <c r="L1010" s="90" t="str">
        <f t="array" ref="L1010">IF('Sample list'!$I1010="",CONCATENATE("Custom (",'Sample list'!$K1010,")"),IF('Sample list'!$I1010="No index","Custom (None)",INDEX(Index!$C$3:$V$230,MATCH('Sample list'!$J1010,Index!$B$3:$B$230,0),MATCH('Sample list'!$I1010,Index!$C$2:$V$2,0))))</f>
        <v>Custom (ACCGTATCCT-AACCACGTCA)</v>
      </c>
      <c r="M1010" s="84"/>
      <c r="N1010" s="73" t="s">
        <v>110</v>
      </c>
      <c r="O1010" s="84" t="s">
        <v>229</v>
      </c>
      <c r="P1010" s="71">
        <f>IF('Sample list'!$D1010="","",'Sample list'!$H1010)</f>
        <v>50</v>
      </c>
      <c r="Q1010" s="71">
        <f>IF('Sample list'!$D1010="","",'Sample list'!$G1010*'Sample list'!$H1010)</f>
        <v>212.5</v>
      </c>
      <c r="R1010" s="82" t="s">
        <v>1562</v>
      </c>
      <c r="S1010" s="82" t="str">
        <f>IF('Sample list'!$D1010="","",CONCATENATE('Sample information'!$B$16,"_",'Sample list'!$R1010,"_org_",'Sample list'!$M1010))</f>
        <v>YB-4209_PL11_org_</v>
      </c>
      <c r="T1010" s="72" t="str">
        <f>IF('Sample list'!$M1010="","",(CONCATENATE(20,LEFT('Sample list'!$M1010,2),"-",(MID('Sample list'!$M1010,3,2)),"-",(RIGHT('Sample list'!$M1010,2)))))</f>
        <v/>
      </c>
      <c r="U1010" s="72" t="str">
        <f>IF('Sample list'!$D1010="","",IF('Sample information'!$B$22="","RML",'Sample information'!$B$22))</f>
        <v>NEBNext Ultra II Library Prep</v>
      </c>
      <c r="V1010" s="72" t="s">
        <v>112</v>
      </c>
      <c r="W1010" s="73"/>
      <c r="X1010" s="73"/>
      <c r="Y1010" s="73"/>
      <c r="Z1010" s="73"/>
      <c r="AA1010" s="94"/>
      <c r="AB1010" s="73"/>
      <c r="AC1010" s="93"/>
      <c r="AD1010" s="73"/>
      <c r="AE1010" s="72"/>
      <c r="AF1010" s="73"/>
      <c r="AG1010" s="16"/>
      <c r="AH1010" s="16"/>
      <c r="AI1010" s="16"/>
      <c r="AJ1010" s="16"/>
      <c r="AK1010" s="16"/>
      <c r="AL1010" s="16"/>
      <c r="AM1010" s="16"/>
      <c r="AN1010" s="16"/>
      <c r="AO1010" s="16"/>
      <c r="AP1010" s="16"/>
      <c r="AQ1010" s="16"/>
      <c r="AR1010" s="16"/>
      <c r="AS1010" s="16"/>
      <c r="AT1010" s="16"/>
      <c r="AU1010" s="16"/>
      <c r="AV1010" s="16"/>
      <c r="AW1010" s="16"/>
      <c r="AX1010" s="16"/>
      <c r="AY1010" s="16"/>
      <c r="AZ1010" s="16"/>
    </row>
    <row r="1011" ht="15.75" customHeight="1">
      <c r="A1011" s="90" t="str">
        <f>IF('Sample list'!$D1011="","",CONCATENATE('Sample information'!B$16," #1"," ",'Sample list'!$M1011))</f>
        <v>YB-4209 #1 </v>
      </c>
      <c r="B1011" s="90" t="str">
        <f>IF('Sample list'!$D1011="","",CONCATENATE('Sample information'!B$16,"-",'Sample list'!$D1011))</f>
        <v>YB-4209-BGSNH421-24</v>
      </c>
      <c r="C1011" s="91" t="s">
        <v>1366</v>
      </c>
      <c r="D1011" s="91" t="s">
        <v>1602</v>
      </c>
      <c r="E1011" s="91" t="s">
        <v>118</v>
      </c>
      <c r="F1011" s="82" t="s">
        <v>108</v>
      </c>
      <c r="G1011" s="91">
        <v>4.25</v>
      </c>
      <c r="H1011" s="91">
        <v>50.0</v>
      </c>
      <c r="I1011" s="82"/>
      <c r="J1011" s="82"/>
      <c r="K1011" s="91" t="s">
        <v>673</v>
      </c>
      <c r="L1011" s="90" t="str">
        <f t="array" ref="L1011">IF('Sample list'!$I1011="",CONCATENATE("Custom (",'Sample list'!$K1011,")"),IF('Sample list'!$I1011="No index","Custom (None)",INDEX(Index!$C$3:$V$230,MATCH('Sample list'!$J1011,Index!$B$3:$B$230,0),MATCH('Sample list'!$I1011,Index!$C$2:$V$2,0))))</f>
        <v>Custom (GACCTGTAGC-TTATGCAGGA)</v>
      </c>
      <c r="M1011" s="84"/>
      <c r="N1011" s="73" t="s">
        <v>110</v>
      </c>
      <c r="O1011" s="84" t="s">
        <v>232</v>
      </c>
      <c r="P1011" s="71">
        <f>IF('Sample list'!$D1011="","",'Sample list'!$H1011)</f>
        <v>50</v>
      </c>
      <c r="Q1011" s="71">
        <f>IF('Sample list'!$D1011="","",'Sample list'!$G1011*'Sample list'!$H1011)</f>
        <v>212.5</v>
      </c>
      <c r="R1011" s="82" t="s">
        <v>1562</v>
      </c>
      <c r="S1011" s="82" t="str">
        <f>IF('Sample list'!$D1011="","",CONCATENATE('Sample information'!$B$16,"_",'Sample list'!$R1011,"_org_",'Sample list'!$M1011))</f>
        <v>YB-4209_PL11_org_</v>
      </c>
      <c r="T1011" s="72" t="str">
        <f>IF('Sample list'!$M1011="","",(CONCATENATE(20,LEFT('Sample list'!$M1011,2),"-",(MID('Sample list'!$M1011,3,2)),"-",(RIGHT('Sample list'!$M1011,2)))))</f>
        <v/>
      </c>
      <c r="U1011" s="72" t="str">
        <f>IF('Sample list'!$D1011="","",IF('Sample information'!$B$22="","RML",'Sample information'!$B$22))</f>
        <v>NEBNext Ultra II Library Prep</v>
      </c>
      <c r="V1011" s="72" t="s">
        <v>112</v>
      </c>
      <c r="W1011" s="73"/>
      <c r="X1011" s="73"/>
      <c r="Y1011" s="73"/>
      <c r="Z1011" s="73"/>
      <c r="AA1011" s="94"/>
      <c r="AB1011" s="73"/>
      <c r="AC1011" s="93"/>
      <c r="AD1011" s="73"/>
      <c r="AE1011" s="72"/>
      <c r="AF1011" s="73"/>
      <c r="AG1011" s="16"/>
      <c r="AH1011" s="16"/>
      <c r="AI1011" s="16"/>
      <c r="AJ1011" s="16"/>
      <c r="AK1011" s="16"/>
      <c r="AL1011" s="16"/>
      <c r="AM1011" s="16"/>
      <c r="AN1011" s="16"/>
      <c r="AO1011" s="16"/>
      <c r="AP1011" s="16"/>
      <c r="AQ1011" s="16"/>
      <c r="AR1011" s="16"/>
      <c r="AS1011" s="16"/>
      <c r="AT1011" s="16"/>
      <c r="AU1011" s="16"/>
      <c r="AV1011" s="16"/>
      <c r="AW1011" s="16"/>
      <c r="AX1011" s="16"/>
      <c r="AY1011" s="16"/>
      <c r="AZ1011" s="16"/>
    </row>
    <row r="1012" ht="15.75" customHeight="1">
      <c r="A1012" s="90" t="str">
        <f>IF('Sample list'!$D1012="","",CONCATENATE('Sample information'!B$16," #1"," ",'Sample list'!$M1012))</f>
        <v>YB-4209 #1 </v>
      </c>
      <c r="B1012" s="90" t="str">
        <f>IF('Sample list'!$D1012="","",CONCATENATE('Sample information'!B$16,"-",'Sample list'!$D1012))</f>
        <v>YB-4209-BGSNH422-24</v>
      </c>
      <c r="C1012" s="91" t="s">
        <v>1366</v>
      </c>
      <c r="D1012" s="91" t="s">
        <v>1603</v>
      </c>
      <c r="E1012" s="91" t="s">
        <v>118</v>
      </c>
      <c r="F1012" s="82" t="s">
        <v>108</v>
      </c>
      <c r="G1012" s="91">
        <v>4.25</v>
      </c>
      <c r="H1012" s="91">
        <v>50.0</v>
      </c>
      <c r="I1012" s="82"/>
      <c r="J1012" s="82"/>
      <c r="K1012" s="91" t="s">
        <v>675</v>
      </c>
      <c r="L1012" s="90" t="str">
        <f t="array" ref="L1012">IF('Sample list'!$I1012="",CONCATENATE("Custom (",'Sample list'!$K1012,")"),IF('Sample list'!$I1012="No index","Custom (None)",INDEX(Index!$C$3:$V$230,MATCH('Sample list'!$J1012,Index!$B$3:$B$230,0),MATCH('Sample list'!$I1012,Index!$C$2:$V$2,0))))</f>
        <v>Custom (GTTACTTGGC-TGCGTGATGA)</v>
      </c>
      <c r="M1012" s="84"/>
      <c r="N1012" s="73" t="s">
        <v>110</v>
      </c>
      <c r="O1012" s="84" t="s">
        <v>235</v>
      </c>
      <c r="P1012" s="71">
        <f>IF('Sample list'!$D1012="","",'Sample list'!$H1012)</f>
        <v>50</v>
      </c>
      <c r="Q1012" s="71">
        <f>IF('Sample list'!$D1012="","",'Sample list'!$G1012*'Sample list'!$H1012)</f>
        <v>212.5</v>
      </c>
      <c r="R1012" s="82" t="s">
        <v>1562</v>
      </c>
      <c r="S1012" s="82" t="str">
        <f>IF('Sample list'!$D1012="","",CONCATENATE('Sample information'!$B$16,"_",'Sample list'!$R1012,"_org_",'Sample list'!$M1012))</f>
        <v>YB-4209_PL11_org_</v>
      </c>
      <c r="T1012" s="72" t="str">
        <f>IF('Sample list'!$M1012="","",(CONCATENATE(20,LEFT('Sample list'!$M1012,2),"-",(MID('Sample list'!$M1012,3,2)),"-",(RIGHT('Sample list'!$M1012,2)))))</f>
        <v/>
      </c>
      <c r="U1012" s="72" t="str">
        <f>IF('Sample list'!$D1012="","",IF('Sample information'!$B$22="","RML",'Sample information'!$B$22))</f>
        <v>NEBNext Ultra II Library Prep</v>
      </c>
      <c r="V1012" s="72" t="s">
        <v>112</v>
      </c>
      <c r="W1012" s="73"/>
      <c r="X1012" s="73"/>
      <c r="Y1012" s="73"/>
      <c r="Z1012" s="73"/>
      <c r="AA1012" s="94"/>
      <c r="AB1012" s="73"/>
      <c r="AC1012" s="93"/>
      <c r="AD1012" s="73"/>
      <c r="AE1012" s="72"/>
      <c r="AF1012" s="73"/>
      <c r="AG1012" s="16"/>
      <c r="AH1012" s="16"/>
      <c r="AI1012" s="16"/>
      <c r="AJ1012" s="16"/>
      <c r="AK1012" s="16"/>
      <c r="AL1012" s="16"/>
      <c r="AM1012" s="16"/>
      <c r="AN1012" s="16"/>
      <c r="AO1012" s="16"/>
      <c r="AP1012" s="16"/>
      <c r="AQ1012" s="16"/>
      <c r="AR1012" s="16"/>
      <c r="AS1012" s="16"/>
      <c r="AT1012" s="16"/>
      <c r="AU1012" s="16"/>
      <c r="AV1012" s="16"/>
      <c r="AW1012" s="16"/>
      <c r="AX1012" s="16"/>
      <c r="AY1012" s="16"/>
      <c r="AZ1012" s="16"/>
    </row>
    <row r="1013" ht="15.75" customHeight="1">
      <c r="A1013" s="90" t="str">
        <f>IF('Sample list'!$D1013="","",CONCATENATE('Sample information'!B$16," #1"," ",'Sample list'!$M1013))</f>
        <v>YB-4209 #1 </v>
      </c>
      <c r="B1013" s="90" t="str">
        <f>IF('Sample list'!$D1013="","",CONCATENATE('Sample information'!B$16,"-",'Sample list'!$D1013))</f>
        <v>YB-4209-BGSNH423-24</v>
      </c>
      <c r="C1013" s="91" t="s">
        <v>1366</v>
      </c>
      <c r="D1013" s="91" t="s">
        <v>1604</v>
      </c>
      <c r="E1013" s="91" t="s">
        <v>118</v>
      </c>
      <c r="F1013" s="82" t="s">
        <v>108</v>
      </c>
      <c r="G1013" s="91">
        <v>4.25</v>
      </c>
      <c r="H1013" s="91">
        <v>50.0</v>
      </c>
      <c r="I1013" s="82"/>
      <c r="J1013" s="82"/>
      <c r="K1013" s="91" t="s">
        <v>677</v>
      </c>
      <c r="L1013" s="90" t="str">
        <f t="array" ref="L1013">IF('Sample list'!$I1013="",CONCATENATE("Custom (",'Sample list'!$K1013,")"),IF('Sample list'!$I1013="No index","Custom (None)",INDEX(Index!$C$3:$V$230,MATCH('Sample list'!$J1013,Index!$B$3:$B$230,0),MATCH('Sample list'!$I1013,Index!$C$2:$V$2,0))))</f>
        <v>Custom (GCCTTCACAA-TCGTCAGTAC)</v>
      </c>
      <c r="M1013" s="84"/>
      <c r="N1013" s="73" t="s">
        <v>110</v>
      </c>
      <c r="O1013" s="84" t="s">
        <v>238</v>
      </c>
      <c r="P1013" s="71">
        <f>IF('Sample list'!$D1013="","",'Sample list'!$H1013)</f>
        <v>50</v>
      </c>
      <c r="Q1013" s="71">
        <f>IF('Sample list'!$D1013="","",'Sample list'!$G1013*'Sample list'!$H1013)</f>
        <v>212.5</v>
      </c>
      <c r="R1013" s="82" t="s">
        <v>1562</v>
      </c>
      <c r="S1013" s="82" t="str">
        <f>IF('Sample list'!$D1013="","",CONCATENATE('Sample information'!$B$16,"_",'Sample list'!$R1013,"_org_",'Sample list'!$M1013))</f>
        <v>YB-4209_PL11_org_</v>
      </c>
      <c r="T1013" s="72" t="str">
        <f>IF('Sample list'!$M1013="","",(CONCATENATE(20,LEFT('Sample list'!$M1013,2),"-",(MID('Sample list'!$M1013,3,2)),"-",(RIGHT('Sample list'!$M1013,2)))))</f>
        <v/>
      </c>
      <c r="U1013" s="72" t="str">
        <f>IF('Sample list'!$D1013="","",IF('Sample information'!$B$22="","RML",'Sample information'!$B$22))</f>
        <v>NEBNext Ultra II Library Prep</v>
      </c>
      <c r="V1013" s="72" t="s">
        <v>112</v>
      </c>
      <c r="W1013" s="73"/>
      <c r="X1013" s="73"/>
      <c r="Y1013" s="73"/>
      <c r="Z1013" s="73"/>
      <c r="AA1013" s="94"/>
      <c r="AB1013" s="73"/>
      <c r="AC1013" s="93"/>
      <c r="AD1013" s="73"/>
      <c r="AE1013" s="72"/>
      <c r="AF1013" s="73"/>
      <c r="AG1013" s="16"/>
      <c r="AH1013" s="16"/>
      <c r="AI1013" s="16"/>
      <c r="AJ1013" s="16"/>
      <c r="AK1013" s="16"/>
      <c r="AL1013" s="16"/>
      <c r="AM1013" s="16"/>
      <c r="AN1013" s="16"/>
      <c r="AO1013" s="16"/>
      <c r="AP1013" s="16"/>
      <c r="AQ1013" s="16"/>
      <c r="AR1013" s="16"/>
      <c r="AS1013" s="16"/>
      <c r="AT1013" s="16"/>
      <c r="AU1013" s="16"/>
      <c r="AV1013" s="16"/>
      <c r="AW1013" s="16"/>
      <c r="AX1013" s="16"/>
      <c r="AY1013" s="16"/>
      <c r="AZ1013" s="16"/>
    </row>
    <row r="1014" ht="15.75" customHeight="1">
      <c r="A1014" s="90" t="str">
        <f>IF('Sample list'!$D1014="","",CONCATENATE('Sample information'!B$16," #1"," ",'Sample list'!$M1014))</f>
        <v>YB-4209 #1 </v>
      </c>
      <c r="B1014" s="90" t="str">
        <f>IF('Sample list'!$D1014="","",CONCATENATE('Sample information'!B$16,"-",'Sample list'!$D1014))</f>
        <v>YB-4209-BGSNH424-24</v>
      </c>
      <c r="C1014" s="91" t="s">
        <v>1366</v>
      </c>
      <c r="D1014" s="91" t="s">
        <v>1605</v>
      </c>
      <c r="E1014" s="91" t="s">
        <v>118</v>
      </c>
      <c r="F1014" s="82" t="s">
        <v>108</v>
      </c>
      <c r="G1014" s="91">
        <v>4.25</v>
      </c>
      <c r="H1014" s="91">
        <v>50.0</v>
      </c>
      <c r="I1014" s="82"/>
      <c r="J1014" s="82"/>
      <c r="K1014" s="91" t="s">
        <v>679</v>
      </c>
      <c r="L1014" s="90" t="str">
        <f t="array" ref="L1014">IF('Sample list'!$I1014="",CONCATENATE("Custom (",'Sample list'!$K1014,")"),IF('Sample list'!$I1014="No index","Custom (None)",INDEX(Index!$C$3:$V$230,MATCH('Sample list'!$J1014,Index!$B$3:$B$230,0),MATCH('Sample list'!$I1014,Index!$C$2:$V$2,0))))</f>
        <v>Custom (AGGAGTCGAC-TGCCGTTAGC)</v>
      </c>
      <c r="M1014" s="84"/>
      <c r="N1014" s="73" t="s">
        <v>110</v>
      </c>
      <c r="O1014" s="84" t="s">
        <v>241</v>
      </c>
      <c r="P1014" s="71">
        <f>IF('Sample list'!$D1014="","",'Sample list'!$H1014)</f>
        <v>50</v>
      </c>
      <c r="Q1014" s="71">
        <f>IF('Sample list'!$D1014="","",'Sample list'!$G1014*'Sample list'!$H1014)</f>
        <v>212.5</v>
      </c>
      <c r="R1014" s="82" t="s">
        <v>1562</v>
      </c>
      <c r="S1014" s="82" t="str">
        <f>IF('Sample list'!$D1014="","",CONCATENATE('Sample information'!$B$16,"_",'Sample list'!$R1014,"_org_",'Sample list'!$M1014))</f>
        <v>YB-4209_PL11_org_</v>
      </c>
      <c r="T1014" s="72" t="str">
        <f>IF('Sample list'!$M1014="","",(CONCATENATE(20,LEFT('Sample list'!$M1014,2),"-",(MID('Sample list'!$M1014,3,2)),"-",(RIGHT('Sample list'!$M1014,2)))))</f>
        <v/>
      </c>
      <c r="U1014" s="72" t="str">
        <f>IF('Sample list'!$D1014="","",IF('Sample information'!$B$22="","RML",'Sample information'!$B$22))</f>
        <v>NEBNext Ultra II Library Prep</v>
      </c>
      <c r="V1014" s="72" t="s">
        <v>112</v>
      </c>
      <c r="W1014" s="73"/>
      <c r="X1014" s="73"/>
      <c r="Y1014" s="73"/>
      <c r="Z1014" s="73"/>
      <c r="AA1014" s="94"/>
      <c r="AB1014" s="73"/>
      <c r="AC1014" s="93"/>
      <c r="AD1014" s="73"/>
      <c r="AE1014" s="72"/>
      <c r="AF1014" s="73"/>
      <c r="AG1014" s="16"/>
      <c r="AH1014" s="16"/>
      <c r="AI1014" s="16"/>
      <c r="AJ1014" s="16"/>
      <c r="AK1014" s="16"/>
      <c r="AL1014" s="16"/>
      <c r="AM1014" s="16"/>
      <c r="AN1014" s="16"/>
      <c r="AO1014" s="16"/>
      <c r="AP1014" s="16"/>
      <c r="AQ1014" s="16"/>
      <c r="AR1014" s="16"/>
      <c r="AS1014" s="16"/>
      <c r="AT1014" s="16"/>
      <c r="AU1014" s="16"/>
      <c r="AV1014" s="16"/>
      <c r="AW1014" s="16"/>
      <c r="AX1014" s="16"/>
      <c r="AY1014" s="16"/>
      <c r="AZ1014" s="16"/>
    </row>
    <row r="1015" ht="15.75" customHeight="1">
      <c r="A1015" s="90" t="str">
        <f>IF('Sample list'!$D1015="","",CONCATENATE('Sample information'!B$16," #1"," ",'Sample list'!$M1015))</f>
        <v>YB-4209 #1 </v>
      </c>
      <c r="B1015" s="90" t="str">
        <f>IF('Sample list'!$D1015="","",CONCATENATE('Sample information'!B$16,"-",'Sample list'!$D1015))</f>
        <v>YB-4209-BGSNH425-24</v>
      </c>
      <c r="C1015" s="91" t="s">
        <v>1366</v>
      </c>
      <c r="D1015" s="91" t="s">
        <v>1606</v>
      </c>
      <c r="E1015" s="91" t="s">
        <v>118</v>
      </c>
      <c r="F1015" s="82" t="s">
        <v>108</v>
      </c>
      <c r="G1015" s="91">
        <v>4.25</v>
      </c>
      <c r="H1015" s="91">
        <v>50.0</v>
      </c>
      <c r="I1015" s="82"/>
      <c r="J1015" s="82"/>
      <c r="K1015" s="91" t="s">
        <v>681</v>
      </c>
      <c r="L1015" s="90" t="str">
        <f t="array" ref="L1015">IF('Sample list'!$I1015="",CONCATENATE("Custom (",'Sample list'!$K1015,")"),IF('Sample list'!$I1015="No index","Custom (None)",INDEX(Index!$C$3:$V$230,MATCH('Sample list'!$J1015,Index!$B$3:$B$230,0),MATCH('Sample list'!$I1015,Index!$C$2:$V$2,0))))</f>
        <v>Custom (ACAAGCTCAG-CTTCTTGCGT)</v>
      </c>
      <c r="M1015" s="84"/>
      <c r="N1015" s="73" t="s">
        <v>110</v>
      </c>
      <c r="O1015" s="84" t="s">
        <v>244</v>
      </c>
      <c r="P1015" s="71">
        <f>IF('Sample list'!$D1015="","",'Sample list'!$H1015)</f>
        <v>50</v>
      </c>
      <c r="Q1015" s="71">
        <f>IF('Sample list'!$D1015="","",'Sample list'!$G1015*'Sample list'!$H1015)</f>
        <v>212.5</v>
      </c>
      <c r="R1015" s="82" t="s">
        <v>1562</v>
      </c>
      <c r="S1015" s="82" t="str">
        <f>IF('Sample list'!$D1015="","",CONCATENATE('Sample information'!$B$16,"_",'Sample list'!$R1015,"_org_",'Sample list'!$M1015))</f>
        <v>YB-4209_PL11_org_</v>
      </c>
      <c r="T1015" s="72" t="str">
        <f>IF('Sample list'!$M1015="","",(CONCATENATE(20,LEFT('Sample list'!$M1015,2),"-",(MID('Sample list'!$M1015,3,2)),"-",(RIGHT('Sample list'!$M1015,2)))))</f>
        <v/>
      </c>
      <c r="U1015" s="72" t="str">
        <f>IF('Sample list'!$D1015="","",IF('Sample information'!$B$22="","RML",'Sample information'!$B$22))</f>
        <v>NEBNext Ultra II Library Prep</v>
      </c>
      <c r="V1015" s="72" t="s">
        <v>112</v>
      </c>
      <c r="W1015" s="73"/>
      <c r="X1015" s="73"/>
      <c r="Y1015" s="73"/>
      <c r="Z1015" s="73"/>
      <c r="AA1015" s="94"/>
      <c r="AB1015" s="73"/>
      <c r="AC1015" s="93"/>
      <c r="AD1015" s="73"/>
      <c r="AE1015" s="72"/>
      <c r="AF1015" s="73"/>
      <c r="AG1015" s="16"/>
      <c r="AH1015" s="16"/>
      <c r="AI1015" s="16"/>
      <c r="AJ1015" s="16"/>
      <c r="AK1015" s="16"/>
      <c r="AL1015" s="16"/>
      <c r="AM1015" s="16"/>
      <c r="AN1015" s="16"/>
      <c r="AO1015" s="16"/>
      <c r="AP1015" s="16"/>
      <c r="AQ1015" s="16"/>
      <c r="AR1015" s="16"/>
      <c r="AS1015" s="16"/>
      <c r="AT1015" s="16"/>
      <c r="AU1015" s="16"/>
      <c r="AV1015" s="16"/>
      <c r="AW1015" s="16"/>
      <c r="AX1015" s="16"/>
      <c r="AY1015" s="16"/>
      <c r="AZ1015" s="16"/>
    </row>
    <row r="1016" ht="15.75" customHeight="1">
      <c r="A1016" s="90" t="str">
        <f>IF('Sample list'!$D1016="","",CONCATENATE('Sample information'!B$16," #1"," ",'Sample list'!$M1016))</f>
        <v>YB-4209 #1 </v>
      </c>
      <c r="B1016" s="90" t="str">
        <f>IF('Sample list'!$D1016="","",CONCATENATE('Sample information'!B$16,"-",'Sample list'!$D1016))</f>
        <v>YB-4209-BGSNH426-24</v>
      </c>
      <c r="C1016" s="91" t="s">
        <v>1366</v>
      </c>
      <c r="D1016" s="91" t="s">
        <v>1607</v>
      </c>
      <c r="E1016" s="91" t="s">
        <v>118</v>
      </c>
      <c r="F1016" s="82" t="s">
        <v>108</v>
      </c>
      <c r="G1016" s="91">
        <v>4.25</v>
      </c>
      <c r="H1016" s="91">
        <v>50.0</v>
      </c>
      <c r="I1016" s="82"/>
      <c r="J1016" s="82"/>
      <c r="K1016" s="91" t="s">
        <v>683</v>
      </c>
      <c r="L1016" s="90" t="str">
        <f t="array" ref="L1016">IF('Sample list'!$I1016="",CONCATENATE("Custom (",'Sample list'!$K1016,")"),IF('Sample list'!$I1016="No index","Custom (None)",INDEX(Index!$C$3:$V$230,MATCH('Sample list'!$J1016,Index!$B$3:$B$230,0),MATCH('Sample list'!$I1016,Index!$C$2:$V$2,0))))</f>
        <v>Custom (ATGACAGAGG-CGTATCGATT)</v>
      </c>
      <c r="M1016" s="84"/>
      <c r="N1016" s="73" t="s">
        <v>110</v>
      </c>
      <c r="O1016" s="84" t="s">
        <v>247</v>
      </c>
      <c r="P1016" s="71">
        <f>IF('Sample list'!$D1016="","",'Sample list'!$H1016)</f>
        <v>50</v>
      </c>
      <c r="Q1016" s="71">
        <f>IF('Sample list'!$D1016="","",'Sample list'!$G1016*'Sample list'!$H1016)</f>
        <v>212.5</v>
      </c>
      <c r="R1016" s="82" t="s">
        <v>1562</v>
      </c>
      <c r="S1016" s="82" t="str">
        <f>IF('Sample list'!$D1016="","",CONCATENATE('Sample information'!$B$16,"_",'Sample list'!$R1016,"_org_",'Sample list'!$M1016))</f>
        <v>YB-4209_PL11_org_</v>
      </c>
      <c r="T1016" s="72" t="str">
        <f>IF('Sample list'!$M1016="","",(CONCATENATE(20,LEFT('Sample list'!$M1016,2),"-",(MID('Sample list'!$M1016,3,2)),"-",(RIGHT('Sample list'!$M1016,2)))))</f>
        <v/>
      </c>
      <c r="U1016" s="72" t="str">
        <f>IF('Sample list'!$D1016="","",IF('Sample information'!$B$22="","RML",'Sample information'!$B$22))</f>
        <v>NEBNext Ultra II Library Prep</v>
      </c>
      <c r="V1016" s="72" t="s">
        <v>112</v>
      </c>
      <c r="W1016" s="73"/>
      <c r="X1016" s="73"/>
      <c r="Y1016" s="73"/>
      <c r="Z1016" s="73"/>
      <c r="AA1016" s="94"/>
      <c r="AB1016" s="73"/>
      <c r="AC1016" s="93"/>
      <c r="AD1016" s="73"/>
      <c r="AE1016" s="72"/>
      <c r="AF1016" s="73"/>
      <c r="AG1016" s="16"/>
      <c r="AH1016" s="16"/>
      <c r="AI1016" s="16"/>
      <c r="AJ1016" s="16"/>
      <c r="AK1016" s="16"/>
      <c r="AL1016" s="16"/>
      <c r="AM1016" s="16"/>
      <c r="AN1016" s="16"/>
      <c r="AO1016" s="16"/>
      <c r="AP1016" s="16"/>
      <c r="AQ1016" s="16"/>
      <c r="AR1016" s="16"/>
      <c r="AS1016" s="16"/>
      <c r="AT1016" s="16"/>
      <c r="AU1016" s="16"/>
      <c r="AV1016" s="16"/>
      <c r="AW1016" s="16"/>
      <c r="AX1016" s="16"/>
      <c r="AY1016" s="16"/>
      <c r="AZ1016" s="16"/>
    </row>
    <row r="1017" ht="15.75" customHeight="1">
      <c r="A1017" s="90" t="str">
        <f>IF('Sample list'!$D1017="","",CONCATENATE('Sample information'!B$16," #1"," ",'Sample list'!$M1017))</f>
        <v>YB-4209 #1 </v>
      </c>
      <c r="B1017" s="90" t="str">
        <f>IF('Sample list'!$D1017="","",CONCATENATE('Sample information'!B$16,"-",'Sample list'!$D1017))</f>
        <v>YB-4209-BGSNH427-24</v>
      </c>
      <c r="C1017" s="91" t="s">
        <v>1366</v>
      </c>
      <c r="D1017" s="91" t="s">
        <v>1608</v>
      </c>
      <c r="E1017" s="91" t="s">
        <v>118</v>
      </c>
      <c r="F1017" s="82" t="s">
        <v>108</v>
      </c>
      <c r="G1017" s="91">
        <v>4.25</v>
      </c>
      <c r="H1017" s="91">
        <v>50.0</v>
      </c>
      <c r="I1017" s="82"/>
      <c r="J1017" s="82"/>
      <c r="K1017" s="91" t="s">
        <v>685</v>
      </c>
      <c r="L1017" s="90" t="str">
        <f t="array" ref="L1017">IF('Sample list'!$I1017="",CONCATENATE("Custom (",'Sample list'!$K1017,")"),IF('Sample list'!$I1017="No index","Custom (None)",INDEX(Index!$C$3:$V$230,MATCH('Sample list'!$J1017,Index!$B$3:$B$230,0),MATCH('Sample list'!$I1017,Index!$C$2:$V$2,0))))</f>
        <v>Custom (TTACATCTGC-TACACGCCTC)</v>
      </c>
      <c r="M1017" s="84"/>
      <c r="N1017" s="73" t="s">
        <v>110</v>
      </c>
      <c r="O1017" s="84" t="s">
        <v>250</v>
      </c>
      <c r="P1017" s="71">
        <f>IF('Sample list'!$D1017="","",'Sample list'!$H1017)</f>
        <v>50</v>
      </c>
      <c r="Q1017" s="71">
        <f>IF('Sample list'!$D1017="","",'Sample list'!$G1017*'Sample list'!$H1017)</f>
        <v>212.5</v>
      </c>
      <c r="R1017" s="82" t="s">
        <v>1562</v>
      </c>
      <c r="S1017" s="82" t="str">
        <f>IF('Sample list'!$D1017="","",CONCATENATE('Sample information'!$B$16,"_",'Sample list'!$R1017,"_org_",'Sample list'!$M1017))</f>
        <v>YB-4209_PL11_org_</v>
      </c>
      <c r="T1017" s="72" t="str">
        <f>IF('Sample list'!$M1017="","",(CONCATENATE(20,LEFT('Sample list'!$M1017,2),"-",(MID('Sample list'!$M1017,3,2)),"-",(RIGHT('Sample list'!$M1017,2)))))</f>
        <v/>
      </c>
      <c r="U1017" s="72" t="str">
        <f>IF('Sample list'!$D1017="","",IF('Sample information'!$B$22="","RML",'Sample information'!$B$22))</f>
        <v>NEBNext Ultra II Library Prep</v>
      </c>
      <c r="V1017" s="72" t="s">
        <v>112</v>
      </c>
      <c r="W1017" s="73"/>
      <c r="X1017" s="73"/>
      <c r="Y1017" s="73"/>
      <c r="Z1017" s="73"/>
      <c r="AA1017" s="94"/>
      <c r="AB1017" s="73"/>
      <c r="AC1017" s="93"/>
      <c r="AD1017" s="73"/>
      <c r="AE1017" s="72"/>
      <c r="AF1017" s="73"/>
      <c r="AG1017" s="16"/>
      <c r="AH1017" s="16"/>
      <c r="AI1017" s="16"/>
      <c r="AJ1017" s="16"/>
      <c r="AK1017" s="16"/>
      <c r="AL1017" s="16"/>
      <c r="AM1017" s="16"/>
      <c r="AN1017" s="16"/>
      <c r="AO1017" s="16"/>
      <c r="AP1017" s="16"/>
      <c r="AQ1017" s="16"/>
      <c r="AR1017" s="16"/>
      <c r="AS1017" s="16"/>
      <c r="AT1017" s="16"/>
      <c r="AU1017" s="16"/>
      <c r="AV1017" s="16"/>
      <c r="AW1017" s="16"/>
      <c r="AX1017" s="16"/>
      <c r="AY1017" s="16"/>
      <c r="AZ1017" s="16"/>
    </row>
    <row r="1018" ht="15.75" customHeight="1">
      <c r="A1018" s="90" t="str">
        <f>IF('Sample list'!$D1018="","",CONCATENATE('Sample information'!B$16," #1"," ",'Sample list'!$M1018))</f>
        <v>YB-4209 #1 </v>
      </c>
      <c r="B1018" s="90" t="str">
        <f>IF('Sample list'!$D1018="","",CONCATENATE('Sample information'!B$16,"-",'Sample list'!$D1018))</f>
        <v>YB-4209-BGSNH428-24</v>
      </c>
      <c r="C1018" s="91" t="s">
        <v>1366</v>
      </c>
      <c r="D1018" s="91" t="s">
        <v>1609</v>
      </c>
      <c r="E1018" s="91" t="s">
        <v>118</v>
      </c>
      <c r="F1018" s="82" t="s">
        <v>108</v>
      </c>
      <c r="G1018" s="91">
        <v>4.25</v>
      </c>
      <c r="H1018" s="91">
        <v>50.0</v>
      </c>
      <c r="I1018" s="82"/>
      <c r="J1018" s="82"/>
      <c r="K1018" s="91" t="s">
        <v>687</v>
      </c>
      <c r="L1018" s="90" t="str">
        <f t="array" ref="L1018">IF('Sample list'!$I1018="",CONCATENATE("Custom (",'Sample list'!$K1018,")"),IF('Sample list'!$I1018="No index","Custom (None)",INDEX(Index!$C$3:$V$230,MATCH('Sample list'!$J1018,Index!$B$3:$B$230,0),MATCH('Sample list'!$I1018,Index!$C$2:$V$2,0))))</f>
        <v>Custom (AGATGATGAG-TAAGCCTCTA)</v>
      </c>
      <c r="M1018" s="84"/>
      <c r="N1018" s="73" t="s">
        <v>110</v>
      </c>
      <c r="O1018" s="84" t="s">
        <v>253</v>
      </c>
      <c r="P1018" s="71">
        <f>IF('Sample list'!$D1018="","",'Sample list'!$H1018)</f>
        <v>50</v>
      </c>
      <c r="Q1018" s="71">
        <f>IF('Sample list'!$D1018="","",'Sample list'!$G1018*'Sample list'!$H1018)</f>
        <v>212.5</v>
      </c>
      <c r="R1018" s="82" t="s">
        <v>1562</v>
      </c>
      <c r="S1018" s="82" t="str">
        <f>IF('Sample list'!$D1018="","",CONCATENATE('Sample information'!$B$16,"_",'Sample list'!$R1018,"_org_",'Sample list'!$M1018))</f>
        <v>YB-4209_PL11_org_</v>
      </c>
      <c r="T1018" s="72" t="str">
        <f>IF('Sample list'!$M1018="","",(CONCATENATE(20,LEFT('Sample list'!$M1018,2),"-",(MID('Sample list'!$M1018,3,2)),"-",(RIGHT('Sample list'!$M1018,2)))))</f>
        <v/>
      </c>
      <c r="U1018" s="72" t="str">
        <f>IF('Sample list'!$D1018="","",IF('Sample information'!$B$22="","RML",'Sample information'!$B$22))</f>
        <v>NEBNext Ultra II Library Prep</v>
      </c>
      <c r="V1018" s="72" t="s">
        <v>112</v>
      </c>
      <c r="W1018" s="73"/>
      <c r="X1018" s="73"/>
      <c r="Y1018" s="73"/>
      <c r="Z1018" s="73"/>
      <c r="AA1018" s="94"/>
      <c r="AB1018" s="73"/>
      <c r="AC1018" s="93"/>
      <c r="AD1018" s="73"/>
      <c r="AE1018" s="72"/>
      <c r="AF1018" s="73"/>
      <c r="AG1018" s="16"/>
      <c r="AH1018" s="16"/>
      <c r="AI1018" s="16"/>
      <c r="AJ1018" s="16"/>
      <c r="AK1018" s="16"/>
      <c r="AL1018" s="16"/>
      <c r="AM1018" s="16"/>
      <c r="AN1018" s="16"/>
      <c r="AO1018" s="16"/>
      <c r="AP1018" s="16"/>
      <c r="AQ1018" s="16"/>
      <c r="AR1018" s="16"/>
      <c r="AS1018" s="16"/>
      <c r="AT1018" s="16"/>
      <c r="AU1018" s="16"/>
      <c r="AV1018" s="16"/>
      <c r="AW1018" s="16"/>
      <c r="AX1018" s="16"/>
      <c r="AY1018" s="16"/>
      <c r="AZ1018" s="16"/>
    </row>
    <row r="1019" ht="15.75" customHeight="1">
      <c r="A1019" s="90" t="str">
        <f>IF('Sample list'!$D1019="","",CONCATENATE('Sample information'!B$16," #1"," ",'Sample list'!$M1019))</f>
        <v>YB-4209 #1 </v>
      </c>
      <c r="B1019" s="90" t="str">
        <f>IF('Sample list'!$D1019="","",CONCATENATE('Sample information'!B$16,"-",'Sample list'!$D1019))</f>
        <v>YB-4209-BGSNH429-24</v>
      </c>
      <c r="C1019" s="91" t="s">
        <v>1366</v>
      </c>
      <c r="D1019" s="91" t="s">
        <v>1610</v>
      </c>
      <c r="E1019" s="91" t="s">
        <v>118</v>
      </c>
      <c r="F1019" s="82" t="s">
        <v>108</v>
      </c>
      <c r="G1019" s="91">
        <v>4.25</v>
      </c>
      <c r="H1019" s="91">
        <v>50.0</v>
      </c>
      <c r="I1019" s="82"/>
      <c r="J1019" s="82"/>
      <c r="K1019" s="91" t="s">
        <v>689</v>
      </c>
      <c r="L1019" s="90" t="str">
        <f t="array" ref="L1019">IF('Sample list'!$I1019="",CONCATENATE("Custom (",'Sample list'!$K1019,")"),IF('Sample list'!$I1019="No index","Custom (None)",INDEX(Index!$C$3:$V$230,MATCH('Sample list'!$J1019,Index!$B$3:$B$230,0),MATCH('Sample list'!$I1019,Index!$C$2:$V$2,0))))</f>
        <v>Custom (TGCGAACTCG-CCGGATTATG)</v>
      </c>
      <c r="M1019" s="84"/>
      <c r="N1019" s="73" t="s">
        <v>110</v>
      </c>
      <c r="O1019" s="84" t="s">
        <v>256</v>
      </c>
      <c r="P1019" s="71">
        <f>IF('Sample list'!$D1019="","",'Sample list'!$H1019)</f>
        <v>50</v>
      </c>
      <c r="Q1019" s="71">
        <f>IF('Sample list'!$D1019="","",'Sample list'!$G1019*'Sample list'!$H1019)</f>
        <v>212.5</v>
      </c>
      <c r="R1019" s="82" t="s">
        <v>1562</v>
      </c>
      <c r="S1019" s="82" t="str">
        <f>IF('Sample list'!$D1019="","",CONCATENATE('Sample information'!$B$16,"_",'Sample list'!$R1019,"_org_",'Sample list'!$M1019))</f>
        <v>YB-4209_PL11_org_</v>
      </c>
      <c r="T1019" s="72" t="str">
        <f>IF('Sample list'!$M1019="","",(CONCATENATE(20,LEFT('Sample list'!$M1019,2),"-",(MID('Sample list'!$M1019,3,2)),"-",(RIGHT('Sample list'!$M1019,2)))))</f>
        <v/>
      </c>
      <c r="U1019" s="72" t="str">
        <f>IF('Sample list'!$D1019="","",IF('Sample information'!$B$22="","RML",'Sample information'!$B$22))</f>
        <v>NEBNext Ultra II Library Prep</v>
      </c>
      <c r="V1019" s="72" t="s">
        <v>112</v>
      </c>
      <c r="W1019" s="73"/>
      <c r="X1019" s="73"/>
      <c r="Y1019" s="73"/>
      <c r="Z1019" s="73"/>
      <c r="AA1019" s="94"/>
      <c r="AB1019" s="73"/>
      <c r="AC1019" s="93"/>
      <c r="AD1019" s="73"/>
      <c r="AE1019" s="72"/>
      <c r="AF1019" s="73"/>
      <c r="AG1019" s="16"/>
      <c r="AH1019" s="16"/>
      <c r="AI1019" s="16"/>
      <c r="AJ1019" s="16"/>
      <c r="AK1019" s="16"/>
      <c r="AL1019" s="16"/>
      <c r="AM1019" s="16"/>
      <c r="AN1019" s="16"/>
      <c r="AO1019" s="16"/>
      <c r="AP1019" s="16"/>
      <c r="AQ1019" s="16"/>
      <c r="AR1019" s="16"/>
      <c r="AS1019" s="16"/>
      <c r="AT1019" s="16"/>
      <c r="AU1019" s="16"/>
      <c r="AV1019" s="16"/>
      <c r="AW1019" s="16"/>
      <c r="AX1019" s="16"/>
      <c r="AY1019" s="16"/>
      <c r="AZ1019" s="16"/>
    </row>
    <row r="1020" ht="15.75" customHeight="1">
      <c r="A1020" s="90" t="str">
        <f>IF('Sample list'!$D1020="","",CONCATENATE('Sample information'!B$16," #1"," ",'Sample list'!$M1020))</f>
        <v>YB-4209 #1 </v>
      </c>
      <c r="B1020" s="90" t="str">
        <f>IF('Sample list'!$D1020="","",CONCATENATE('Sample information'!B$16,"-",'Sample list'!$D1020))</f>
        <v>YB-4209-BGSNH430-24</v>
      </c>
      <c r="C1020" s="91" t="s">
        <v>1366</v>
      </c>
      <c r="D1020" s="91" t="s">
        <v>1611</v>
      </c>
      <c r="E1020" s="91" t="s">
        <v>118</v>
      </c>
      <c r="F1020" s="82" t="s">
        <v>108</v>
      </c>
      <c r="G1020" s="91">
        <v>4.25</v>
      </c>
      <c r="H1020" s="91">
        <v>50.0</v>
      </c>
      <c r="I1020" s="82"/>
      <c r="J1020" s="82"/>
      <c r="K1020" s="91" t="s">
        <v>691</v>
      </c>
      <c r="L1020" s="90" t="str">
        <f t="array" ref="L1020">IF('Sample list'!$I1020="",CONCATENATE("Custom (",'Sample list'!$K1020,")"),IF('Sample list'!$I1020="No index","Custom (None)",INDEX(Index!$C$3:$V$230,MATCH('Sample list'!$J1020,Index!$B$3:$B$230,0),MATCH('Sample list'!$I1020,Index!$C$2:$V$2,0))))</f>
        <v>Custom (GCACGTAGGA-TAGGTGCTAT)</v>
      </c>
      <c r="M1020" s="84"/>
      <c r="N1020" s="73" t="s">
        <v>110</v>
      </c>
      <c r="O1020" s="84" t="s">
        <v>259</v>
      </c>
      <c r="P1020" s="71">
        <f>IF('Sample list'!$D1020="","",'Sample list'!$H1020)</f>
        <v>50</v>
      </c>
      <c r="Q1020" s="71">
        <f>IF('Sample list'!$D1020="","",'Sample list'!$G1020*'Sample list'!$H1020)</f>
        <v>212.5</v>
      </c>
      <c r="R1020" s="82" t="s">
        <v>1562</v>
      </c>
      <c r="S1020" s="82" t="str">
        <f>IF('Sample list'!$D1020="","",CONCATENATE('Sample information'!$B$16,"_",'Sample list'!$R1020,"_org_",'Sample list'!$M1020))</f>
        <v>YB-4209_PL11_org_</v>
      </c>
      <c r="T1020" s="72" t="str">
        <f>IF('Sample list'!$M1020="","",(CONCATENATE(20,LEFT('Sample list'!$M1020,2),"-",(MID('Sample list'!$M1020,3,2)),"-",(RIGHT('Sample list'!$M1020,2)))))</f>
        <v/>
      </c>
      <c r="U1020" s="72" t="str">
        <f>IF('Sample list'!$D1020="","",IF('Sample information'!$B$22="","RML",'Sample information'!$B$22))</f>
        <v>NEBNext Ultra II Library Prep</v>
      </c>
      <c r="V1020" s="72" t="s">
        <v>112</v>
      </c>
      <c r="W1020" s="73"/>
      <c r="X1020" s="73"/>
      <c r="Y1020" s="73"/>
      <c r="Z1020" s="73"/>
      <c r="AA1020" s="94"/>
      <c r="AB1020" s="73"/>
      <c r="AC1020" s="93"/>
      <c r="AD1020" s="73"/>
      <c r="AE1020" s="72"/>
      <c r="AF1020" s="73"/>
      <c r="AG1020" s="16"/>
      <c r="AH1020" s="16"/>
      <c r="AI1020" s="16"/>
      <c r="AJ1020" s="16"/>
      <c r="AK1020" s="16"/>
      <c r="AL1020" s="16"/>
      <c r="AM1020" s="16"/>
      <c r="AN1020" s="16"/>
      <c r="AO1020" s="16"/>
      <c r="AP1020" s="16"/>
      <c r="AQ1020" s="16"/>
      <c r="AR1020" s="16"/>
      <c r="AS1020" s="16"/>
      <c r="AT1020" s="16"/>
      <c r="AU1020" s="16"/>
      <c r="AV1020" s="16"/>
      <c r="AW1020" s="16"/>
      <c r="AX1020" s="16"/>
      <c r="AY1020" s="16"/>
      <c r="AZ1020" s="16"/>
    </row>
    <row r="1021" ht="15.75" customHeight="1">
      <c r="A1021" s="90" t="str">
        <f>IF('Sample list'!$D1021="","",CONCATENATE('Sample information'!B$16," #1"," ",'Sample list'!$M1021))</f>
        <v>YB-4209 #1 </v>
      </c>
      <c r="B1021" s="90" t="str">
        <f>IF('Sample list'!$D1021="","",CONCATENATE('Sample information'!B$16,"-",'Sample list'!$D1021))</f>
        <v>YB-4209-BGSNH431-24</v>
      </c>
      <c r="C1021" s="91" t="s">
        <v>1366</v>
      </c>
      <c r="D1021" s="91" t="s">
        <v>1612</v>
      </c>
      <c r="E1021" s="91" t="s">
        <v>118</v>
      </c>
      <c r="F1021" s="82" t="s">
        <v>108</v>
      </c>
      <c r="G1021" s="91">
        <v>4.25</v>
      </c>
      <c r="H1021" s="91">
        <v>50.0</v>
      </c>
      <c r="I1021" s="82"/>
      <c r="J1021" s="82"/>
      <c r="K1021" s="91" t="s">
        <v>693</v>
      </c>
      <c r="L1021" s="90" t="str">
        <f t="array" ref="L1021">IF('Sample list'!$I1021="",CONCATENATE("Custom (",'Sample list'!$K1021,")"),IF('Sample list'!$I1021="No index","Custom (None)",INDEX(Index!$C$3:$V$230,MATCH('Sample list'!$J1021,Index!$B$3:$B$230,0),MATCH('Sample list'!$I1021,Index!$C$2:$V$2,0))))</f>
        <v>Custom (GTTATCGTGG-CATGCCTGAC)</v>
      </c>
      <c r="M1021" s="84"/>
      <c r="N1021" s="73" t="s">
        <v>110</v>
      </c>
      <c r="O1021" s="84" t="s">
        <v>262</v>
      </c>
      <c r="P1021" s="71">
        <f>IF('Sample list'!$D1021="","",'Sample list'!$H1021)</f>
        <v>50</v>
      </c>
      <c r="Q1021" s="71">
        <f>IF('Sample list'!$D1021="","",'Sample list'!$G1021*'Sample list'!$H1021)</f>
        <v>212.5</v>
      </c>
      <c r="R1021" s="82" t="s">
        <v>1562</v>
      </c>
      <c r="S1021" s="82" t="str">
        <f>IF('Sample list'!$D1021="","",CONCATENATE('Sample information'!$B$16,"_",'Sample list'!$R1021,"_org_",'Sample list'!$M1021))</f>
        <v>YB-4209_PL11_org_</v>
      </c>
      <c r="T1021" s="72" t="str">
        <f>IF('Sample list'!$M1021="","",(CONCATENATE(20,LEFT('Sample list'!$M1021,2),"-",(MID('Sample list'!$M1021,3,2)),"-",(RIGHT('Sample list'!$M1021,2)))))</f>
        <v/>
      </c>
      <c r="U1021" s="72" t="str">
        <f>IF('Sample list'!$D1021="","",IF('Sample information'!$B$22="","RML",'Sample information'!$B$22))</f>
        <v>NEBNext Ultra II Library Prep</v>
      </c>
      <c r="V1021" s="72" t="s">
        <v>112</v>
      </c>
      <c r="W1021" s="73"/>
      <c r="X1021" s="73"/>
      <c r="Y1021" s="73"/>
      <c r="Z1021" s="73"/>
      <c r="AA1021" s="94"/>
      <c r="AB1021" s="73"/>
      <c r="AC1021" s="93"/>
      <c r="AD1021" s="73"/>
      <c r="AE1021" s="72"/>
      <c r="AF1021" s="73"/>
      <c r="AG1021" s="16"/>
      <c r="AH1021" s="16"/>
      <c r="AI1021" s="16"/>
      <c r="AJ1021" s="16"/>
      <c r="AK1021" s="16"/>
      <c r="AL1021" s="16"/>
      <c r="AM1021" s="16"/>
      <c r="AN1021" s="16"/>
      <c r="AO1021" s="16"/>
      <c r="AP1021" s="16"/>
      <c r="AQ1021" s="16"/>
      <c r="AR1021" s="16"/>
      <c r="AS1021" s="16"/>
      <c r="AT1021" s="16"/>
      <c r="AU1021" s="16"/>
      <c r="AV1021" s="16"/>
      <c r="AW1021" s="16"/>
      <c r="AX1021" s="16"/>
      <c r="AY1021" s="16"/>
      <c r="AZ1021" s="16"/>
    </row>
    <row r="1022" ht="15.75" customHeight="1">
      <c r="A1022" s="90" t="str">
        <f>IF('Sample list'!$D1022="","",CONCATENATE('Sample information'!B$16," #1"," ",'Sample list'!$M1022))</f>
        <v>YB-4209 #1 </v>
      </c>
      <c r="B1022" s="90" t="str">
        <f>IF('Sample list'!$D1022="","",CONCATENATE('Sample information'!B$16,"-",'Sample list'!$D1022))</f>
        <v>YB-4209-BGSNH432-24</v>
      </c>
      <c r="C1022" s="91" t="s">
        <v>1366</v>
      </c>
      <c r="D1022" s="91" t="s">
        <v>1613</v>
      </c>
      <c r="E1022" s="91" t="s">
        <v>118</v>
      </c>
      <c r="F1022" s="82" t="s">
        <v>108</v>
      </c>
      <c r="G1022" s="91">
        <v>4.25</v>
      </c>
      <c r="H1022" s="91">
        <v>50.0</v>
      </c>
      <c r="I1022" s="82"/>
      <c r="J1022" s="82"/>
      <c r="K1022" s="91" t="s">
        <v>695</v>
      </c>
      <c r="L1022" s="90" t="str">
        <f t="array" ref="L1022">IF('Sample list'!$I1022="",CONCATENATE("Custom (",'Sample list'!$K1022,")"),IF('Sample list'!$I1022="No index","Custom (None)",INDEX(Index!$C$3:$V$230,MATCH('Sample list'!$J1022,Index!$B$3:$B$230,0),MATCH('Sample list'!$I1022,Index!$C$2:$V$2,0))))</f>
        <v>Custom (TCTTCGCAAG-AATGACGCGG)</v>
      </c>
      <c r="M1022" s="84"/>
      <c r="N1022" s="73" t="s">
        <v>110</v>
      </c>
      <c r="O1022" s="84" t="s">
        <v>265</v>
      </c>
      <c r="P1022" s="71">
        <f>IF('Sample list'!$D1022="","",'Sample list'!$H1022)</f>
        <v>50</v>
      </c>
      <c r="Q1022" s="71">
        <f>IF('Sample list'!$D1022="","",'Sample list'!$G1022*'Sample list'!$H1022)</f>
        <v>212.5</v>
      </c>
      <c r="R1022" s="82" t="s">
        <v>1562</v>
      </c>
      <c r="S1022" s="82" t="str">
        <f>IF('Sample list'!$D1022="","",CONCATENATE('Sample information'!$B$16,"_",'Sample list'!$R1022,"_org_",'Sample list'!$M1022))</f>
        <v>YB-4209_PL11_org_</v>
      </c>
      <c r="T1022" s="72" t="str">
        <f>IF('Sample list'!$M1022="","",(CONCATENATE(20,LEFT('Sample list'!$M1022,2),"-",(MID('Sample list'!$M1022,3,2)),"-",(RIGHT('Sample list'!$M1022,2)))))</f>
        <v/>
      </c>
      <c r="U1022" s="72" t="str">
        <f>IF('Sample list'!$D1022="","",IF('Sample information'!$B$22="","RML",'Sample information'!$B$22))</f>
        <v>NEBNext Ultra II Library Prep</v>
      </c>
      <c r="V1022" s="72" t="s">
        <v>112</v>
      </c>
      <c r="W1022" s="73"/>
      <c r="X1022" s="73"/>
      <c r="Y1022" s="73"/>
      <c r="Z1022" s="73"/>
      <c r="AA1022" s="94"/>
      <c r="AB1022" s="73"/>
      <c r="AC1022" s="93"/>
      <c r="AD1022" s="73"/>
      <c r="AE1022" s="72"/>
      <c r="AF1022" s="73"/>
      <c r="AG1022" s="16"/>
      <c r="AH1022" s="16"/>
      <c r="AI1022" s="16"/>
      <c r="AJ1022" s="16"/>
      <c r="AK1022" s="16"/>
      <c r="AL1022" s="16"/>
      <c r="AM1022" s="16"/>
      <c r="AN1022" s="16"/>
      <c r="AO1022" s="16"/>
      <c r="AP1022" s="16"/>
      <c r="AQ1022" s="16"/>
      <c r="AR1022" s="16"/>
      <c r="AS1022" s="16"/>
      <c r="AT1022" s="16"/>
      <c r="AU1022" s="16"/>
      <c r="AV1022" s="16"/>
      <c r="AW1022" s="16"/>
      <c r="AX1022" s="16"/>
      <c r="AY1022" s="16"/>
      <c r="AZ1022" s="16"/>
    </row>
    <row r="1023" ht="15.75" customHeight="1">
      <c r="A1023" s="90" t="str">
        <f>IF('Sample list'!$D1023="","",CONCATENATE('Sample information'!B$16," #1"," ",'Sample list'!$M1023))</f>
        <v>YB-4209 #1 </v>
      </c>
      <c r="B1023" s="90" t="str">
        <f>IF('Sample list'!$D1023="","",CONCATENATE('Sample information'!B$16,"-",'Sample list'!$D1023))</f>
        <v>YB-4209-BGSNH433-24</v>
      </c>
      <c r="C1023" s="91" t="s">
        <v>1366</v>
      </c>
      <c r="D1023" s="91" t="s">
        <v>1614</v>
      </c>
      <c r="E1023" s="91" t="s">
        <v>118</v>
      </c>
      <c r="F1023" s="82" t="s">
        <v>108</v>
      </c>
      <c r="G1023" s="91">
        <v>4.25</v>
      </c>
      <c r="H1023" s="91">
        <v>50.0</v>
      </c>
      <c r="I1023" s="82"/>
      <c r="J1023" s="82"/>
      <c r="K1023" s="91" t="s">
        <v>697</v>
      </c>
      <c r="L1023" s="90" t="str">
        <f t="array" ref="L1023">IF('Sample list'!$I1023="",CONCATENATE("Custom (",'Sample list'!$K1023,")"),IF('Sample list'!$I1023="No index","Custom (None)",INDEX(Index!$C$3:$V$230,MATCH('Sample list'!$J1023,Index!$B$3:$B$230,0),MATCH('Sample list'!$I1023,Index!$C$2:$V$2,0))))</f>
        <v>Custom (GTTCGTGCCA-CCTGACTCTT)</v>
      </c>
      <c r="M1023" s="84"/>
      <c r="N1023" s="73" t="s">
        <v>110</v>
      </c>
      <c r="O1023" s="84" t="s">
        <v>268</v>
      </c>
      <c r="P1023" s="71">
        <f>IF('Sample list'!$D1023="","",'Sample list'!$H1023)</f>
        <v>50</v>
      </c>
      <c r="Q1023" s="71">
        <f>IF('Sample list'!$D1023="","",'Sample list'!$G1023*'Sample list'!$H1023)</f>
        <v>212.5</v>
      </c>
      <c r="R1023" s="82" t="s">
        <v>1562</v>
      </c>
      <c r="S1023" s="82" t="str">
        <f>IF('Sample list'!$D1023="","",CONCATENATE('Sample information'!$B$16,"_",'Sample list'!$R1023,"_org_",'Sample list'!$M1023))</f>
        <v>YB-4209_PL11_org_</v>
      </c>
      <c r="T1023" s="72" t="str">
        <f>IF('Sample list'!$M1023="","",(CONCATENATE(20,LEFT('Sample list'!$M1023,2),"-",(MID('Sample list'!$M1023,3,2)),"-",(RIGHT('Sample list'!$M1023,2)))))</f>
        <v/>
      </c>
      <c r="U1023" s="72" t="str">
        <f>IF('Sample list'!$D1023="","",IF('Sample information'!$B$22="","RML",'Sample information'!$B$22))</f>
        <v>NEBNext Ultra II Library Prep</v>
      </c>
      <c r="V1023" s="72" t="s">
        <v>112</v>
      </c>
      <c r="W1023" s="73"/>
      <c r="X1023" s="73"/>
      <c r="Y1023" s="73"/>
      <c r="Z1023" s="73"/>
      <c r="AA1023" s="94"/>
      <c r="AB1023" s="73"/>
      <c r="AC1023" s="93"/>
      <c r="AD1023" s="73"/>
      <c r="AE1023" s="72"/>
      <c r="AF1023" s="73"/>
      <c r="AG1023" s="16"/>
      <c r="AH1023" s="16"/>
      <c r="AI1023" s="16"/>
      <c r="AJ1023" s="16"/>
      <c r="AK1023" s="16"/>
      <c r="AL1023" s="16"/>
      <c r="AM1023" s="16"/>
      <c r="AN1023" s="16"/>
      <c r="AO1023" s="16"/>
      <c r="AP1023" s="16"/>
      <c r="AQ1023" s="16"/>
      <c r="AR1023" s="16"/>
      <c r="AS1023" s="16"/>
      <c r="AT1023" s="16"/>
      <c r="AU1023" s="16"/>
      <c r="AV1023" s="16"/>
      <c r="AW1023" s="16"/>
      <c r="AX1023" s="16"/>
      <c r="AY1023" s="16"/>
      <c r="AZ1023" s="16"/>
    </row>
    <row r="1024" ht="15.75" customHeight="1">
      <c r="A1024" s="90" t="str">
        <f>IF('Sample list'!$D1024="","",CONCATENATE('Sample information'!B$16," #1"," ",'Sample list'!$M1024))</f>
        <v>YB-4209 #1 </v>
      </c>
      <c r="B1024" s="90" t="str">
        <f>IF('Sample list'!$D1024="","",CONCATENATE('Sample information'!B$16,"-",'Sample list'!$D1024))</f>
        <v>YB-4209-BGSNH434-24</v>
      </c>
      <c r="C1024" s="91" t="s">
        <v>1366</v>
      </c>
      <c r="D1024" s="91" t="s">
        <v>1615</v>
      </c>
      <c r="E1024" s="91" t="s">
        <v>118</v>
      </c>
      <c r="F1024" s="82" t="s">
        <v>108</v>
      </c>
      <c r="G1024" s="91">
        <v>4.25</v>
      </c>
      <c r="H1024" s="91">
        <v>50.0</v>
      </c>
      <c r="I1024" s="82"/>
      <c r="J1024" s="82"/>
      <c r="K1024" s="91" t="s">
        <v>699</v>
      </c>
      <c r="L1024" s="90" t="str">
        <f t="array" ref="L1024">IF('Sample list'!$I1024="",CONCATENATE("Custom (",'Sample list'!$K1024,")"),IF('Sample list'!$I1024="No index","Custom (None)",INDEX(Index!$C$3:$V$230,MATCH('Sample list'!$J1024,Index!$B$3:$B$230,0),MATCH('Sample list'!$I1024,Index!$C$2:$V$2,0))))</f>
        <v>Custom (AGATGTCGTT-GTCTTGGAAT)</v>
      </c>
      <c r="M1024" s="84"/>
      <c r="N1024" s="73" t="s">
        <v>110</v>
      </c>
      <c r="O1024" s="84" t="s">
        <v>271</v>
      </c>
      <c r="P1024" s="71">
        <f>IF('Sample list'!$D1024="","",'Sample list'!$H1024)</f>
        <v>50</v>
      </c>
      <c r="Q1024" s="71">
        <f>IF('Sample list'!$D1024="","",'Sample list'!$G1024*'Sample list'!$H1024)</f>
        <v>212.5</v>
      </c>
      <c r="R1024" s="82" t="s">
        <v>1562</v>
      </c>
      <c r="S1024" s="82" t="str">
        <f>IF('Sample list'!$D1024="","",CONCATENATE('Sample information'!$B$16,"_",'Sample list'!$R1024,"_org_",'Sample list'!$M1024))</f>
        <v>YB-4209_PL11_org_</v>
      </c>
      <c r="T1024" s="72" t="str">
        <f>IF('Sample list'!$M1024="","",(CONCATENATE(20,LEFT('Sample list'!$M1024,2),"-",(MID('Sample list'!$M1024,3,2)),"-",(RIGHT('Sample list'!$M1024,2)))))</f>
        <v/>
      </c>
      <c r="U1024" s="72" t="str">
        <f>IF('Sample list'!$D1024="","",IF('Sample information'!$B$22="","RML",'Sample information'!$B$22))</f>
        <v>NEBNext Ultra II Library Prep</v>
      </c>
      <c r="V1024" s="72" t="s">
        <v>112</v>
      </c>
      <c r="W1024" s="73"/>
      <c r="X1024" s="73"/>
      <c r="Y1024" s="73"/>
      <c r="Z1024" s="73"/>
      <c r="AA1024" s="94"/>
      <c r="AB1024" s="73"/>
      <c r="AC1024" s="93"/>
      <c r="AD1024" s="73"/>
      <c r="AE1024" s="72"/>
      <c r="AF1024" s="73"/>
      <c r="AG1024" s="16"/>
      <c r="AH1024" s="16"/>
      <c r="AI1024" s="16"/>
      <c r="AJ1024" s="16"/>
      <c r="AK1024" s="16"/>
      <c r="AL1024" s="16"/>
      <c r="AM1024" s="16"/>
      <c r="AN1024" s="16"/>
      <c r="AO1024" s="16"/>
      <c r="AP1024" s="16"/>
      <c r="AQ1024" s="16"/>
      <c r="AR1024" s="16"/>
      <c r="AS1024" s="16"/>
      <c r="AT1024" s="16"/>
      <c r="AU1024" s="16"/>
      <c r="AV1024" s="16"/>
      <c r="AW1024" s="16"/>
      <c r="AX1024" s="16"/>
      <c r="AY1024" s="16"/>
      <c r="AZ1024" s="16"/>
    </row>
    <row r="1025" ht="15.75" customHeight="1">
      <c r="A1025" s="90" t="str">
        <f>IF('Sample list'!$D1025="","",CONCATENATE('Sample information'!B$16," #1"," ",'Sample list'!$M1025))</f>
        <v>YB-4209 #1 </v>
      </c>
      <c r="B1025" s="90" t="str">
        <f>IF('Sample list'!$D1025="","",CONCATENATE('Sample information'!B$16,"-",'Sample list'!$D1025))</f>
        <v>YB-4209-BGSNH435-24</v>
      </c>
      <c r="C1025" s="91" t="s">
        <v>1366</v>
      </c>
      <c r="D1025" s="91" t="s">
        <v>1616</v>
      </c>
      <c r="E1025" s="91" t="s">
        <v>118</v>
      </c>
      <c r="F1025" s="82" t="s">
        <v>108</v>
      </c>
      <c r="G1025" s="91">
        <v>4.25</v>
      </c>
      <c r="H1025" s="91">
        <v>50.0</v>
      </c>
      <c r="I1025" s="82"/>
      <c r="J1025" s="82"/>
      <c r="K1025" s="91" t="s">
        <v>701</v>
      </c>
      <c r="L1025" s="90" t="str">
        <f t="array" ref="L1025">IF('Sample list'!$I1025="",CONCATENATE("Custom (",'Sample list'!$K1025,")"),IF('Sample list'!$I1025="No index","Custom (None)",INDEX(Index!$C$3:$V$230,MATCH('Sample list'!$J1025,Index!$B$3:$B$230,0),MATCH('Sample list'!$I1025,Index!$C$2:$V$2,0))))</f>
        <v>Custom (TCCATCTCGC-ACACTCTACT)</v>
      </c>
      <c r="M1025" s="84"/>
      <c r="N1025" s="73" t="s">
        <v>110</v>
      </c>
      <c r="O1025" s="84" t="s">
        <v>274</v>
      </c>
      <c r="P1025" s="71">
        <f>IF('Sample list'!$D1025="","",'Sample list'!$H1025)</f>
        <v>50</v>
      </c>
      <c r="Q1025" s="71">
        <f>IF('Sample list'!$D1025="","",'Sample list'!$G1025*'Sample list'!$H1025)</f>
        <v>212.5</v>
      </c>
      <c r="R1025" s="82" t="s">
        <v>1562</v>
      </c>
      <c r="S1025" s="82" t="str">
        <f>IF('Sample list'!$D1025="","",CONCATENATE('Sample information'!$B$16,"_",'Sample list'!$R1025,"_org_",'Sample list'!$M1025))</f>
        <v>YB-4209_PL11_org_</v>
      </c>
      <c r="T1025" s="72" t="str">
        <f>IF('Sample list'!$M1025="","",(CONCATENATE(20,LEFT('Sample list'!$M1025,2),"-",(MID('Sample list'!$M1025,3,2)),"-",(RIGHT('Sample list'!$M1025,2)))))</f>
        <v/>
      </c>
      <c r="U1025" s="72" t="str">
        <f>IF('Sample list'!$D1025="","",IF('Sample information'!$B$22="","RML",'Sample information'!$B$22))</f>
        <v>NEBNext Ultra II Library Prep</v>
      </c>
      <c r="V1025" s="72" t="s">
        <v>112</v>
      </c>
      <c r="W1025" s="73"/>
      <c r="X1025" s="73"/>
      <c r="Y1025" s="73"/>
      <c r="Z1025" s="73"/>
      <c r="AA1025" s="94"/>
      <c r="AB1025" s="73"/>
      <c r="AC1025" s="93"/>
      <c r="AD1025" s="73"/>
      <c r="AE1025" s="72"/>
      <c r="AF1025" s="73"/>
      <c r="AG1025" s="16"/>
      <c r="AH1025" s="16"/>
      <c r="AI1025" s="16"/>
      <c r="AJ1025" s="16"/>
      <c r="AK1025" s="16"/>
      <c r="AL1025" s="16"/>
      <c r="AM1025" s="16"/>
      <c r="AN1025" s="16"/>
      <c r="AO1025" s="16"/>
      <c r="AP1025" s="16"/>
      <c r="AQ1025" s="16"/>
      <c r="AR1025" s="16"/>
      <c r="AS1025" s="16"/>
      <c r="AT1025" s="16"/>
      <c r="AU1025" s="16"/>
      <c r="AV1025" s="16"/>
      <c r="AW1025" s="16"/>
      <c r="AX1025" s="16"/>
      <c r="AY1025" s="16"/>
      <c r="AZ1025" s="16"/>
    </row>
    <row r="1026" ht="15.75" customHeight="1">
      <c r="A1026" s="90" t="str">
        <f>IF('Sample list'!$D1026="","",CONCATENATE('Sample information'!B$16," #1"," ",'Sample list'!$M1026))</f>
        <v>YB-4209 #1 </v>
      </c>
      <c r="B1026" s="90" t="str">
        <f>IF('Sample list'!$D1026="","",CONCATENATE('Sample information'!B$16,"-",'Sample list'!$D1026))</f>
        <v>YB-4209-BGSNH436-24</v>
      </c>
      <c r="C1026" s="91" t="s">
        <v>1366</v>
      </c>
      <c r="D1026" s="91" t="s">
        <v>1617</v>
      </c>
      <c r="E1026" s="91" t="s">
        <v>118</v>
      </c>
      <c r="F1026" s="82" t="s">
        <v>108</v>
      </c>
      <c r="G1026" s="91">
        <v>4.25</v>
      </c>
      <c r="H1026" s="91">
        <v>50.0</v>
      </c>
      <c r="I1026" s="82"/>
      <c r="J1026" s="82"/>
      <c r="K1026" s="91" t="s">
        <v>703</v>
      </c>
      <c r="L1026" s="90" t="str">
        <f t="array" ref="L1026">IF('Sample list'!$I1026="",CONCATENATE("Custom (",'Sample list'!$K1026,")"),IF('Sample list'!$I1026="No index","Custom (None)",INDEX(Index!$C$3:$V$230,MATCH('Sample list'!$J1026,Index!$B$3:$B$230,0),MATCH('Sample list'!$I1026,Index!$C$2:$V$2,0))))</f>
        <v>Custom (ACGCGATGAC-CCGACAAGGA)</v>
      </c>
      <c r="M1026" s="84"/>
      <c r="N1026" s="73" t="s">
        <v>110</v>
      </c>
      <c r="O1026" s="84" t="s">
        <v>277</v>
      </c>
      <c r="P1026" s="71">
        <f>IF('Sample list'!$D1026="","",'Sample list'!$H1026)</f>
        <v>50</v>
      </c>
      <c r="Q1026" s="71">
        <f>IF('Sample list'!$D1026="","",'Sample list'!$G1026*'Sample list'!$H1026)</f>
        <v>212.5</v>
      </c>
      <c r="R1026" s="82" t="s">
        <v>1562</v>
      </c>
      <c r="S1026" s="82" t="str">
        <f>IF('Sample list'!$D1026="","",CONCATENATE('Sample information'!$B$16,"_",'Sample list'!$R1026,"_org_",'Sample list'!$M1026))</f>
        <v>YB-4209_PL11_org_</v>
      </c>
      <c r="T1026" s="72" t="str">
        <f>IF('Sample list'!$M1026="","",(CONCATENATE(20,LEFT('Sample list'!$M1026,2),"-",(MID('Sample list'!$M1026,3,2)),"-",(RIGHT('Sample list'!$M1026,2)))))</f>
        <v/>
      </c>
      <c r="U1026" s="72" t="str">
        <f>IF('Sample list'!$D1026="","",IF('Sample information'!$B$22="","RML",'Sample information'!$B$22))</f>
        <v>NEBNext Ultra II Library Prep</v>
      </c>
      <c r="V1026" s="72" t="s">
        <v>112</v>
      </c>
      <c r="W1026" s="73"/>
      <c r="X1026" s="73"/>
      <c r="Y1026" s="73"/>
      <c r="Z1026" s="73"/>
      <c r="AA1026" s="94"/>
      <c r="AB1026" s="73"/>
      <c r="AC1026" s="93"/>
      <c r="AD1026" s="73"/>
      <c r="AE1026" s="72"/>
      <c r="AF1026" s="73"/>
      <c r="AG1026" s="16"/>
      <c r="AH1026" s="16"/>
      <c r="AI1026" s="16"/>
      <c r="AJ1026" s="16"/>
      <c r="AK1026" s="16"/>
      <c r="AL1026" s="16"/>
      <c r="AM1026" s="16"/>
      <c r="AN1026" s="16"/>
      <c r="AO1026" s="16"/>
      <c r="AP1026" s="16"/>
      <c r="AQ1026" s="16"/>
      <c r="AR1026" s="16"/>
      <c r="AS1026" s="16"/>
      <c r="AT1026" s="16"/>
      <c r="AU1026" s="16"/>
      <c r="AV1026" s="16"/>
      <c r="AW1026" s="16"/>
      <c r="AX1026" s="16"/>
      <c r="AY1026" s="16"/>
      <c r="AZ1026" s="16"/>
    </row>
    <row r="1027" ht="15.75" customHeight="1">
      <c r="A1027" s="90" t="str">
        <f>IF('Sample list'!$D1027="","",CONCATENATE('Sample information'!B$16," #1"," ",'Sample list'!$M1027))</f>
        <v>YB-4209 #1 </v>
      </c>
      <c r="B1027" s="90" t="str">
        <f>IF('Sample list'!$D1027="","",CONCATENATE('Sample information'!B$16,"-",'Sample list'!$D1027))</f>
        <v>YB-4209-BGSNH437-24</v>
      </c>
      <c r="C1027" s="91" t="s">
        <v>1366</v>
      </c>
      <c r="D1027" s="91" t="s">
        <v>1618</v>
      </c>
      <c r="E1027" s="91" t="s">
        <v>118</v>
      </c>
      <c r="F1027" s="82" t="s">
        <v>108</v>
      </c>
      <c r="G1027" s="91">
        <v>4.25</v>
      </c>
      <c r="H1027" s="91">
        <v>50.0</v>
      </c>
      <c r="I1027" s="82"/>
      <c r="J1027" s="82"/>
      <c r="K1027" s="91" t="s">
        <v>705</v>
      </c>
      <c r="L1027" s="90" t="str">
        <f t="array" ref="L1027">IF('Sample list'!$I1027="",CONCATENATE("Custom (",'Sample list'!$K1027,")"),IF('Sample list'!$I1027="No index","Custom (None)",INDEX(Index!$C$3:$V$230,MATCH('Sample list'!$J1027,Index!$B$3:$B$230,0),MATCH('Sample list'!$I1027,Index!$C$2:$V$2,0))))</f>
        <v>Custom (TGCTACCACT-TGGTGTTGAC)</v>
      </c>
      <c r="M1027" s="84"/>
      <c r="N1027" s="73" t="s">
        <v>110</v>
      </c>
      <c r="O1027" s="84" t="s">
        <v>280</v>
      </c>
      <c r="P1027" s="71">
        <f>IF('Sample list'!$D1027="","",'Sample list'!$H1027)</f>
        <v>50</v>
      </c>
      <c r="Q1027" s="71">
        <f>IF('Sample list'!$D1027="","",'Sample list'!$G1027*'Sample list'!$H1027)</f>
        <v>212.5</v>
      </c>
      <c r="R1027" s="82" t="s">
        <v>1562</v>
      </c>
      <c r="S1027" s="82" t="str">
        <f>IF('Sample list'!$D1027="","",CONCATENATE('Sample information'!$B$16,"_",'Sample list'!$R1027,"_org_",'Sample list'!$M1027))</f>
        <v>YB-4209_PL11_org_</v>
      </c>
      <c r="T1027" s="72" t="str">
        <f>IF('Sample list'!$M1027="","",(CONCATENATE(20,LEFT('Sample list'!$M1027,2),"-",(MID('Sample list'!$M1027,3,2)),"-",(RIGHT('Sample list'!$M1027,2)))))</f>
        <v/>
      </c>
      <c r="U1027" s="72" t="str">
        <f>IF('Sample list'!$D1027="","",IF('Sample information'!$B$22="","RML",'Sample information'!$B$22))</f>
        <v>NEBNext Ultra II Library Prep</v>
      </c>
      <c r="V1027" s="72" t="s">
        <v>112</v>
      </c>
      <c r="W1027" s="73"/>
      <c r="X1027" s="73"/>
      <c r="Y1027" s="73"/>
      <c r="Z1027" s="73"/>
      <c r="AA1027" s="94"/>
      <c r="AB1027" s="73"/>
      <c r="AC1027" s="93"/>
      <c r="AD1027" s="73"/>
      <c r="AE1027" s="72"/>
      <c r="AF1027" s="73"/>
      <c r="AG1027" s="16"/>
      <c r="AH1027" s="16"/>
      <c r="AI1027" s="16"/>
      <c r="AJ1027" s="16"/>
      <c r="AK1027" s="16"/>
      <c r="AL1027" s="16"/>
      <c r="AM1027" s="16"/>
      <c r="AN1027" s="16"/>
      <c r="AO1027" s="16"/>
      <c r="AP1027" s="16"/>
      <c r="AQ1027" s="16"/>
      <c r="AR1027" s="16"/>
      <c r="AS1027" s="16"/>
      <c r="AT1027" s="16"/>
      <c r="AU1027" s="16"/>
      <c r="AV1027" s="16"/>
      <c r="AW1027" s="16"/>
      <c r="AX1027" s="16"/>
      <c r="AY1027" s="16"/>
      <c r="AZ1027" s="16"/>
    </row>
    <row r="1028" ht="15.75" customHeight="1">
      <c r="A1028" s="90" t="str">
        <f>IF('Sample list'!$D1028="","",CONCATENATE('Sample information'!B$16," #1"," ",'Sample list'!$M1028))</f>
        <v>YB-4209 #1 </v>
      </c>
      <c r="B1028" s="90" t="str">
        <f>IF('Sample list'!$D1028="","",CONCATENATE('Sample information'!B$16,"-",'Sample list'!$D1028))</f>
        <v>YB-4209-BGSNH438-24</v>
      </c>
      <c r="C1028" s="91" t="s">
        <v>1366</v>
      </c>
      <c r="D1028" s="91" t="s">
        <v>1619</v>
      </c>
      <c r="E1028" s="91" t="s">
        <v>118</v>
      </c>
      <c r="F1028" s="82" t="s">
        <v>108</v>
      </c>
      <c r="G1028" s="91">
        <v>4.25</v>
      </c>
      <c r="H1028" s="91">
        <v>50.0</v>
      </c>
      <c r="I1028" s="82"/>
      <c r="J1028" s="82"/>
      <c r="K1028" s="91" t="s">
        <v>707</v>
      </c>
      <c r="L1028" s="90" t="str">
        <f t="array" ref="L1028">IF('Sample list'!$I1028="",CONCATENATE("Custom (",'Sample list'!$K1028,")"),IF('Sample list'!$I1028="No index","Custom (None)",INDEX(Index!$C$3:$V$230,MATCH('Sample list'!$J1028,Index!$B$3:$B$230,0),MATCH('Sample list'!$I1028,Index!$C$2:$V$2,0))))</f>
        <v>Custom (GAACTGGATA-TGAGCTACGT)</v>
      </c>
      <c r="M1028" s="84"/>
      <c r="N1028" s="73" t="s">
        <v>110</v>
      </c>
      <c r="O1028" s="84" t="s">
        <v>283</v>
      </c>
      <c r="P1028" s="71">
        <f>IF('Sample list'!$D1028="","",'Sample list'!$H1028)</f>
        <v>50</v>
      </c>
      <c r="Q1028" s="71">
        <f>IF('Sample list'!$D1028="","",'Sample list'!$G1028*'Sample list'!$H1028)</f>
        <v>212.5</v>
      </c>
      <c r="R1028" s="82" t="s">
        <v>1562</v>
      </c>
      <c r="S1028" s="82" t="str">
        <f>IF('Sample list'!$D1028="","",CONCATENATE('Sample information'!$B$16,"_",'Sample list'!$R1028,"_org_",'Sample list'!$M1028))</f>
        <v>YB-4209_PL11_org_</v>
      </c>
      <c r="T1028" s="72" t="str">
        <f>IF('Sample list'!$M1028="","",(CONCATENATE(20,LEFT('Sample list'!$M1028,2),"-",(MID('Sample list'!$M1028,3,2)),"-",(RIGHT('Sample list'!$M1028,2)))))</f>
        <v/>
      </c>
      <c r="U1028" s="72" t="str">
        <f>IF('Sample list'!$D1028="","",IF('Sample information'!$B$22="","RML",'Sample information'!$B$22))</f>
        <v>NEBNext Ultra II Library Prep</v>
      </c>
      <c r="V1028" s="72" t="s">
        <v>112</v>
      </c>
      <c r="W1028" s="73"/>
      <c r="X1028" s="73"/>
      <c r="Y1028" s="73"/>
      <c r="Z1028" s="73"/>
      <c r="AA1028" s="94"/>
      <c r="AB1028" s="73"/>
      <c r="AC1028" s="93"/>
      <c r="AD1028" s="73"/>
      <c r="AE1028" s="72"/>
      <c r="AF1028" s="73"/>
      <c r="AG1028" s="16"/>
      <c r="AH1028" s="16"/>
      <c r="AI1028" s="16"/>
      <c r="AJ1028" s="16"/>
      <c r="AK1028" s="16"/>
      <c r="AL1028" s="16"/>
      <c r="AM1028" s="16"/>
      <c r="AN1028" s="16"/>
      <c r="AO1028" s="16"/>
      <c r="AP1028" s="16"/>
      <c r="AQ1028" s="16"/>
      <c r="AR1028" s="16"/>
      <c r="AS1028" s="16"/>
      <c r="AT1028" s="16"/>
      <c r="AU1028" s="16"/>
      <c r="AV1028" s="16"/>
      <c r="AW1028" s="16"/>
      <c r="AX1028" s="16"/>
      <c r="AY1028" s="16"/>
      <c r="AZ1028" s="16"/>
    </row>
    <row r="1029" ht="15.75" customHeight="1">
      <c r="A1029" s="90" t="str">
        <f>IF('Sample list'!$D1029="","",CONCATENATE('Sample information'!B$16," #1"," ",'Sample list'!$M1029))</f>
        <v>YB-4209 #1 </v>
      </c>
      <c r="B1029" s="90" t="str">
        <f>IF('Sample list'!$D1029="","",CONCATENATE('Sample information'!B$16,"-",'Sample list'!$D1029))</f>
        <v>YB-4209-BGSNH439-24</v>
      </c>
      <c r="C1029" s="91" t="s">
        <v>1366</v>
      </c>
      <c r="D1029" s="91" t="s">
        <v>1620</v>
      </c>
      <c r="E1029" s="91" t="s">
        <v>118</v>
      </c>
      <c r="F1029" s="82" t="s">
        <v>108</v>
      </c>
      <c r="G1029" s="91">
        <v>4.25</v>
      </c>
      <c r="H1029" s="91">
        <v>50.0</v>
      </c>
      <c r="I1029" s="82"/>
      <c r="J1029" s="82"/>
      <c r="K1029" s="91" t="s">
        <v>709</v>
      </c>
      <c r="L1029" s="90" t="str">
        <f t="array" ref="L1029">IF('Sample list'!$I1029="",CONCATENATE("Custom (",'Sample list'!$K1029,")"),IF('Sample list'!$I1029="No index","Custom (None)",INDEX(Index!$C$3:$V$230,MATCH('Sample list'!$J1029,Index!$B$3:$B$230,0),MATCH('Sample list'!$I1029,Index!$C$2:$V$2,0))))</f>
        <v>Custom (TACGTCGACT-CCATGGAACA)</v>
      </c>
      <c r="M1029" s="84"/>
      <c r="N1029" s="73" t="s">
        <v>110</v>
      </c>
      <c r="O1029" s="84" t="s">
        <v>286</v>
      </c>
      <c r="P1029" s="71">
        <f>IF('Sample list'!$D1029="","",'Sample list'!$H1029)</f>
        <v>50</v>
      </c>
      <c r="Q1029" s="71">
        <f>IF('Sample list'!$D1029="","",'Sample list'!$G1029*'Sample list'!$H1029)</f>
        <v>212.5</v>
      </c>
      <c r="R1029" s="82" t="s">
        <v>1562</v>
      </c>
      <c r="S1029" s="82" t="str">
        <f>IF('Sample list'!$D1029="","",CONCATENATE('Sample information'!$B$16,"_",'Sample list'!$R1029,"_org_",'Sample list'!$M1029))</f>
        <v>YB-4209_PL11_org_</v>
      </c>
      <c r="T1029" s="72" t="str">
        <f>IF('Sample list'!$M1029="","",(CONCATENATE(20,LEFT('Sample list'!$M1029,2),"-",(MID('Sample list'!$M1029,3,2)),"-",(RIGHT('Sample list'!$M1029,2)))))</f>
        <v/>
      </c>
      <c r="U1029" s="72" t="str">
        <f>IF('Sample list'!$D1029="","",IF('Sample information'!$B$22="","RML",'Sample information'!$B$22))</f>
        <v>NEBNext Ultra II Library Prep</v>
      </c>
      <c r="V1029" s="72" t="s">
        <v>112</v>
      </c>
      <c r="W1029" s="73"/>
      <c r="X1029" s="73"/>
      <c r="Y1029" s="73"/>
      <c r="Z1029" s="73"/>
      <c r="AA1029" s="94"/>
      <c r="AB1029" s="73"/>
      <c r="AC1029" s="93"/>
      <c r="AD1029" s="73"/>
      <c r="AE1029" s="72"/>
      <c r="AF1029" s="73"/>
      <c r="AG1029" s="16"/>
      <c r="AH1029" s="16"/>
      <c r="AI1029" s="16"/>
      <c r="AJ1029" s="16"/>
      <c r="AK1029" s="16"/>
      <c r="AL1029" s="16"/>
      <c r="AM1029" s="16"/>
      <c r="AN1029" s="16"/>
      <c r="AO1029" s="16"/>
      <c r="AP1029" s="16"/>
      <c r="AQ1029" s="16"/>
      <c r="AR1029" s="16"/>
      <c r="AS1029" s="16"/>
      <c r="AT1029" s="16"/>
      <c r="AU1029" s="16"/>
      <c r="AV1029" s="16"/>
      <c r="AW1029" s="16"/>
      <c r="AX1029" s="16"/>
      <c r="AY1029" s="16"/>
      <c r="AZ1029" s="16"/>
    </row>
    <row r="1030" ht="15.75" customHeight="1">
      <c r="A1030" s="90" t="str">
        <f>IF('Sample list'!$D1030="","",CONCATENATE('Sample information'!B$16," #1"," ",'Sample list'!$M1030))</f>
        <v>YB-4209 #1 </v>
      </c>
      <c r="B1030" s="90" t="str">
        <f>IF('Sample list'!$D1030="","",CONCATENATE('Sample information'!B$16,"-",'Sample list'!$D1030))</f>
        <v>YB-4209-BGSNH440-24</v>
      </c>
      <c r="C1030" s="91" t="s">
        <v>1366</v>
      </c>
      <c r="D1030" s="91" t="s">
        <v>1621</v>
      </c>
      <c r="E1030" s="91" t="s">
        <v>118</v>
      </c>
      <c r="F1030" s="82" t="s">
        <v>108</v>
      </c>
      <c r="G1030" s="91">
        <v>4.25</v>
      </c>
      <c r="H1030" s="91">
        <v>50.0</v>
      </c>
      <c r="I1030" s="82"/>
      <c r="J1030" s="82"/>
      <c r="K1030" s="91" t="s">
        <v>711</v>
      </c>
      <c r="L1030" s="90" t="str">
        <f t="array" ref="L1030">IF('Sample list'!$I1030="",CONCATENATE("Custom (",'Sample list'!$K1030,")"),IF('Sample list'!$I1030="No index","Custom (None)",INDEX(Index!$C$3:$V$230,MATCH('Sample list'!$J1030,Index!$B$3:$B$230,0),MATCH('Sample list'!$I1030,Index!$C$2:$V$2,0))))</f>
        <v>Custom (TGTGAACGAA-CTGATTAGTG)</v>
      </c>
      <c r="M1030" s="84"/>
      <c r="N1030" s="73" t="s">
        <v>110</v>
      </c>
      <c r="O1030" s="84" t="s">
        <v>289</v>
      </c>
      <c r="P1030" s="71">
        <f>IF('Sample list'!$D1030="","",'Sample list'!$H1030)</f>
        <v>50</v>
      </c>
      <c r="Q1030" s="71">
        <f>IF('Sample list'!$D1030="","",'Sample list'!$G1030*'Sample list'!$H1030)</f>
        <v>212.5</v>
      </c>
      <c r="R1030" s="82" t="s">
        <v>1562</v>
      </c>
      <c r="S1030" s="82" t="str">
        <f>IF('Sample list'!$D1030="","",CONCATENATE('Sample information'!$B$16,"_",'Sample list'!$R1030,"_org_",'Sample list'!$M1030))</f>
        <v>YB-4209_PL11_org_</v>
      </c>
      <c r="T1030" s="72" t="str">
        <f>IF('Sample list'!$M1030="","",(CONCATENATE(20,LEFT('Sample list'!$M1030,2),"-",(MID('Sample list'!$M1030,3,2)),"-",(RIGHT('Sample list'!$M1030,2)))))</f>
        <v/>
      </c>
      <c r="U1030" s="72" t="str">
        <f>IF('Sample list'!$D1030="","",IF('Sample information'!$B$22="","RML",'Sample information'!$B$22))</f>
        <v>NEBNext Ultra II Library Prep</v>
      </c>
      <c r="V1030" s="72" t="s">
        <v>112</v>
      </c>
      <c r="W1030" s="73"/>
      <c r="X1030" s="73"/>
      <c r="Y1030" s="73"/>
      <c r="Z1030" s="73"/>
      <c r="AA1030" s="94"/>
      <c r="AB1030" s="73"/>
      <c r="AC1030" s="93"/>
      <c r="AD1030" s="73"/>
      <c r="AE1030" s="72"/>
      <c r="AF1030" s="73"/>
      <c r="AG1030" s="16"/>
      <c r="AH1030" s="16"/>
      <c r="AI1030" s="16"/>
      <c r="AJ1030" s="16"/>
      <c r="AK1030" s="16"/>
      <c r="AL1030" s="16"/>
      <c r="AM1030" s="16"/>
      <c r="AN1030" s="16"/>
      <c r="AO1030" s="16"/>
      <c r="AP1030" s="16"/>
      <c r="AQ1030" s="16"/>
      <c r="AR1030" s="16"/>
      <c r="AS1030" s="16"/>
      <c r="AT1030" s="16"/>
      <c r="AU1030" s="16"/>
      <c r="AV1030" s="16"/>
      <c r="AW1030" s="16"/>
      <c r="AX1030" s="16"/>
      <c r="AY1030" s="16"/>
      <c r="AZ1030" s="16"/>
    </row>
    <row r="1031" ht="15.75" customHeight="1">
      <c r="A1031" s="90" t="str">
        <f>IF('Sample list'!$D1031="","",CONCATENATE('Sample information'!B$16," #1"," ",'Sample list'!$M1031))</f>
        <v>YB-4209 #1 </v>
      </c>
      <c r="B1031" s="90" t="str">
        <f>IF('Sample list'!$D1031="","",CONCATENATE('Sample information'!B$16,"-",'Sample list'!$D1031))</f>
        <v>YB-4209-BGSNH441-24</v>
      </c>
      <c r="C1031" s="91" t="s">
        <v>1366</v>
      </c>
      <c r="D1031" s="91" t="s">
        <v>1622</v>
      </c>
      <c r="E1031" s="91" t="s">
        <v>118</v>
      </c>
      <c r="F1031" s="82" t="s">
        <v>108</v>
      </c>
      <c r="G1031" s="91">
        <v>4.25</v>
      </c>
      <c r="H1031" s="91">
        <v>50.0</v>
      </c>
      <c r="I1031" s="82"/>
      <c r="J1031" s="82"/>
      <c r="K1031" s="91" t="s">
        <v>713</v>
      </c>
      <c r="L1031" s="90" t="str">
        <f t="array" ref="L1031">IF('Sample list'!$I1031="",CONCATENATE("Custom (",'Sample list'!$K1031,")"),IF('Sample list'!$I1031="No index","Custom (None)",INDEX(Index!$C$3:$V$230,MATCH('Sample list'!$J1031,Index!$B$3:$B$230,0),MATCH('Sample list'!$I1031,Index!$C$2:$V$2,0))))</f>
        <v>Custom (CCGCATTGTC-TTGTTGAGTG)</v>
      </c>
      <c r="M1031" s="84"/>
      <c r="N1031" s="73" t="s">
        <v>110</v>
      </c>
      <c r="O1031" s="84" t="s">
        <v>292</v>
      </c>
      <c r="P1031" s="71">
        <f>IF('Sample list'!$D1031="","",'Sample list'!$H1031)</f>
        <v>50</v>
      </c>
      <c r="Q1031" s="71">
        <f>IF('Sample list'!$D1031="","",'Sample list'!$G1031*'Sample list'!$H1031)</f>
        <v>212.5</v>
      </c>
      <c r="R1031" s="82" t="s">
        <v>1562</v>
      </c>
      <c r="S1031" s="82" t="str">
        <f>IF('Sample list'!$D1031="","",CONCATENATE('Sample information'!$B$16,"_",'Sample list'!$R1031,"_org_",'Sample list'!$M1031))</f>
        <v>YB-4209_PL11_org_</v>
      </c>
      <c r="T1031" s="72" t="str">
        <f>IF('Sample list'!$M1031="","",(CONCATENATE(20,LEFT('Sample list'!$M1031,2),"-",(MID('Sample list'!$M1031,3,2)),"-",(RIGHT('Sample list'!$M1031,2)))))</f>
        <v/>
      </c>
      <c r="U1031" s="72" t="str">
        <f>IF('Sample list'!$D1031="","",IF('Sample information'!$B$22="","RML",'Sample information'!$B$22))</f>
        <v>NEBNext Ultra II Library Prep</v>
      </c>
      <c r="V1031" s="72" t="s">
        <v>112</v>
      </c>
      <c r="W1031" s="73"/>
      <c r="X1031" s="73"/>
      <c r="Y1031" s="73"/>
      <c r="Z1031" s="73"/>
      <c r="AA1031" s="94"/>
      <c r="AB1031" s="73"/>
      <c r="AC1031" s="93"/>
      <c r="AD1031" s="73"/>
      <c r="AE1031" s="72"/>
      <c r="AF1031" s="73"/>
      <c r="AG1031" s="16"/>
      <c r="AH1031" s="16"/>
      <c r="AI1031" s="16"/>
      <c r="AJ1031" s="16"/>
      <c r="AK1031" s="16"/>
      <c r="AL1031" s="16"/>
      <c r="AM1031" s="16"/>
      <c r="AN1031" s="16"/>
      <c r="AO1031" s="16"/>
      <c r="AP1031" s="16"/>
      <c r="AQ1031" s="16"/>
      <c r="AR1031" s="16"/>
      <c r="AS1031" s="16"/>
      <c r="AT1031" s="16"/>
      <c r="AU1031" s="16"/>
      <c r="AV1031" s="16"/>
      <c r="AW1031" s="16"/>
      <c r="AX1031" s="16"/>
      <c r="AY1031" s="16"/>
      <c r="AZ1031" s="16"/>
    </row>
    <row r="1032" ht="15.75" customHeight="1">
      <c r="A1032" s="90" t="str">
        <f>IF('Sample list'!$D1032="","",CONCATENATE('Sample information'!B$16," #1"," ",'Sample list'!$M1032))</f>
        <v>YB-4209 #1 </v>
      </c>
      <c r="B1032" s="90" t="str">
        <f>IF('Sample list'!$D1032="","",CONCATENATE('Sample information'!B$16,"-",'Sample list'!$D1032))</f>
        <v>YB-4209-BGSNH442-24</v>
      </c>
      <c r="C1032" s="91" t="s">
        <v>1366</v>
      </c>
      <c r="D1032" s="91" t="s">
        <v>1623</v>
      </c>
      <c r="E1032" s="91" t="s">
        <v>118</v>
      </c>
      <c r="F1032" s="82" t="s">
        <v>108</v>
      </c>
      <c r="G1032" s="91">
        <v>4.25</v>
      </c>
      <c r="H1032" s="91">
        <v>50.0</v>
      </c>
      <c r="I1032" s="82"/>
      <c r="J1032" s="82"/>
      <c r="K1032" s="91" t="s">
        <v>715</v>
      </c>
      <c r="L1032" s="90" t="str">
        <f t="array" ref="L1032">IF('Sample list'!$I1032="",CONCATENATE("Custom (",'Sample list'!$K1032,")"),IF('Sample list'!$I1032="No index","Custom (None)",INDEX(Index!$C$3:$V$230,MATCH('Sample list'!$J1032,Index!$B$3:$B$230,0),MATCH('Sample list'!$I1032,Index!$C$2:$V$2,0))))</f>
        <v>Custom (AATGCCACTT-AGAACAATCG)</v>
      </c>
      <c r="M1032" s="84"/>
      <c r="N1032" s="73" t="s">
        <v>110</v>
      </c>
      <c r="O1032" s="84" t="s">
        <v>295</v>
      </c>
      <c r="P1032" s="71">
        <f>IF('Sample list'!$D1032="","",'Sample list'!$H1032)</f>
        <v>50</v>
      </c>
      <c r="Q1032" s="71">
        <f>IF('Sample list'!$D1032="","",'Sample list'!$G1032*'Sample list'!$H1032)</f>
        <v>212.5</v>
      </c>
      <c r="R1032" s="82" t="s">
        <v>1562</v>
      </c>
      <c r="S1032" s="82" t="str">
        <f>IF('Sample list'!$D1032="","",CONCATENATE('Sample information'!$B$16,"_",'Sample list'!$R1032,"_org_",'Sample list'!$M1032))</f>
        <v>YB-4209_PL11_org_</v>
      </c>
      <c r="T1032" s="72" t="str">
        <f>IF('Sample list'!$M1032="","",(CONCATENATE(20,LEFT('Sample list'!$M1032,2),"-",(MID('Sample list'!$M1032,3,2)),"-",(RIGHT('Sample list'!$M1032,2)))))</f>
        <v/>
      </c>
      <c r="U1032" s="72" t="str">
        <f>IF('Sample list'!$D1032="","",IF('Sample information'!$B$22="","RML",'Sample information'!$B$22))</f>
        <v>NEBNext Ultra II Library Prep</v>
      </c>
      <c r="V1032" s="72" t="s">
        <v>112</v>
      </c>
      <c r="W1032" s="73"/>
      <c r="X1032" s="73"/>
      <c r="Y1032" s="73"/>
      <c r="Z1032" s="73"/>
      <c r="AA1032" s="94"/>
      <c r="AB1032" s="73"/>
      <c r="AC1032" s="93"/>
      <c r="AD1032" s="73"/>
      <c r="AE1032" s="72"/>
      <c r="AF1032" s="73"/>
      <c r="AG1032" s="16"/>
      <c r="AH1032" s="16"/>
      <c r="AI1032" s="16"/>
      <c r="AJ1032" s="16"/>
      <c r="AK1032" s="16"/>
      <c r="AL1032" s="16"/>
      <c r="AM1032" s="16"/>
      <c r="AN1032" s="16"/>
      <c r="AO1032" s="16"/>
      <c r="AP1032" s="16"/>
      <c r="AQ1032" s="16"/>
      <c r="AR1032" s="16"/>
      <c r="AS1032" s="16"/>
      <c r="AT1032" s="16"/>
      <c r="AU1032" s="16"/>
      <c r="AV1032" s="16"/>
      <c r="AW1032" s="16"/>
      <c r="AX1032" s="16"/>
      <c r="AY1032" s="16"/>
      <c r="AZ1032" s="16"/>
    </row>
    <row r="1033" ht="15.75" customHeight="1">
      <c r="A1033" s="90" t="str">
        <f>IF('Sample list'!$D1033="","",CONCATENATE('Sample information'!B$16," #1"," ",'Sample list'!$M1033))</f>
        <v>YB-4209 #1 </v>
      </c>
      <c r="B1033" s="90" t="str">
        <f>IF('Sample list'!$D1033="","",CONCATENATE('Sample information'!B$16,"-",'Sample list'!$D1033))</f>
        <v>YB-4209-BGSNH443-24</v>
      </c>
      <c r="C1033" s="91" t="s">
        <v>1366</v>
      </c>
      <c r="D1033" s="91" t="s">
        <v>1624</v>
      </c>
      <c r="E1033" s="91" t="s">
        <v>118</v>
      </c>
      <c r="F1033" s="82" t="s">
        <v>108</v>
      </c>
      <c r="G1033" s="91">
        <v>4.25</v>
      </c>
      <c r="H1033" s="91">
        <v>50.0</v>
      </c>
      <c r="I1033" s="82"/>
      <c r="J1033" s="82"/>
      <c r="K1033" s="91" t="s">
        <v>717</v>
      </c>
      <c r="L1033" s="90" t="str">
        <f t="array" ref="L1033">IF('Sample list'!$I1033="",CONCATENATE("Custom (",'Sample list'!$K1033,")"),IF('Sample list'!$I1033="No index","Custom (None)",INDEX(Index!$C$3:$V$230,MATCH('Sample list'!$J1033,Index!$B$3:$B$230,0),MATCH('Sample list'!$I1033,Index!$C$2:$V$2,0))))</f>
        <v>Custom (CTCAGGTTGC-GTTCATTGCG)</v>
      </c>
      <c r="M1033" s="84"/>
      <c r="N1033" s="73" t="s">
        <v>110</v>
      </c>
      <c r="O1033" s="84" t="s">
        <v>298</v>
      </c>
      <c r="P1033" s="71">
        <f>IF('Sample list'!$D1033="","",'Sample list'!$H1033)</f>
        <v>50</v>
      </c>
      <c r="Q1033" s="71">
        <f>IF('Sample list'!$D1033="","",'Sample list'!$G1033*'Sample list'!$H1033)</f>
        <v>212.5</v>
      </c>
      <c r="R1033" s="82" t="s">
        <v>1562</v>
      </c>
      <c r="S1033" s="82" t="str">
        <f>IF('Sample list'!$D1033="","",CONCATENATE('Sample information'!$B$16,"_",'Sample list'!$R1033,"_org_",'Sample list'!$M1033))</f>
        <v>YB-4209_PL11_org_</v>
      </c>
      <c r="T1033" s="72" t="str">
        <f>IF('Sample list'!$M1033="","",(CONCATENATE(20,LEFT('Sample list'!$M1033,2),"-",(MID('Sample list'!$M1033,3,2)),"-",(RIGHT('Sample list'!$M1033,2)))))</f>
        <v/>
      </c>
      <c r="U1033" s="72" t="str">
        <f>IF('Sample list'!$D1033="","",IF('Sample information'!$B$22="","RML",'Sample information'!$B$22))</f>
        <v>NEBNext Ultra II Library Prep</v>
      </c>
      <c r="V1033" s="72" t="s">
        <v>112</v>
      </c>
      <c r="W1033" s="73"/>
      <c r="X1033" s="73"/>
      <c r="Y1033" s="73"/>
      <c r="Z1033" s="73"/>
      <c r="AA1033" s="94"/>
      <c r="AB1033" s="73"/>
      <c r="AC1033" s="93"/>
      <c r="AD1033" s="73"/>
      <c r="AE1033" s="72"/>
      <c r="AF1033" s="73"/>
      <c r="AG1033" s="16"/>
      <c r="AH1033" s="16"/>
      <c r="AI1033" s="16"/>
      <c r="AJ1033" s="16"/>
      <c r="AK1033" s="16"/>
      <c r="AL1033" s="16"/>
      <c r="AM1033" s="16"/>
      <c r="AN1033" s="16"/>
      <c r="AO1033" s="16"/>
      <c r="AP1033" s="16"/>
      <c r="AQ1033" s="16"/>
      <c r="AR1033" s="16"/>
      <c r="AS1033" s="16"/>
      <c r="AT1033" s="16"/>
      <c r="AU1033" s="16"/>
      <c r="AV1033" s="16"/>
      <c r="AW1033" s="16"/>
      <c r="AX1033" s="16"/>
      <c r="AY1033" s="16"/>
      <c r="AZ1033" s="16"/>
    </row>
    <row r="1034" ht="15.75" customHeight="1">
      <c r="A1034" s="90" t="str">
        <f>IF('Sample list'!$D1034="","",CONCATENATE('Sample information'!B$16," #1"," ",'Sample list'!$M1034))</f>
        <v>YB-4209 #1 </v>
      </c>
      <c r="B1034" s="90" t="str">
        <f>IF('Sample list'!$D1034="","",CONCATENATE('Sample information'!B$16,"-",'Sample list'!$D1034))</f>
        <v>YB-4209-BGSNH444-24</v>
      </c>
      <c r="C1034" s="91" t="s">
        <v>1366</v>
      </c>
      <c r="D1034" s="91" t="s">
        <v>1625</v>
      </c>
      <c r="E1034" s="91" t="s">
        <v>118</v>
      </c>
      <c r="F1034" s="82" t="s">
        <v>108</v>
      </c>
      <c r="G1034" s="91">
        <v>4.25</v>
      </c>
      <c r="H1034" s="91">
        <v>50.0</v>
      </c>
      <c r="I1034" s="82"/>
      <c r="J1034" s="82"/>
      <c r="K1034" s="91" t="s">
        <v>719</v>
      </c>
      <c r="L1034" s="90" t="str">
        <f t="array" ref="L1034">IF('Sample list'!$I1034="",CONCATENATE("Custom (",'Sample list'!$K1034,")"),IF('Sample list'!$I1034="No index","Custom (None)",INDEX(Index!$C$3:$V$230,MATCH('Sample list'!$J1034,Index!$B$3:$B$230,0),MATCH('Sample list'!$I1034,Index!$C$2:$V$2,0))))</f>
        <v>Custom (GTCCGGTTCT-TCCTACCATA)</v>
      </c>
      <c r="M1034" s="84"/>
      <c r="N1034" s="73" t="s">
        <v>110</v>
      </c>
      <c r="O1034" s="84" t="s">
        <v>301</v>
      </c>
      <c r="P1034" s="71">
        <f>IF('Sample list'!$D1034="","",'Sample list'!$H1034)</f>
        <v>50</v>
      </c>
      <c r="Q1034" s="71">
        <f>IF('Sample list'!$D1034="","",'Sample list'!$G1034*'Sample list'!$H1034)</f>
        <v>212.5</v>
      </c>
      <c r="R1034" s="82" t="s">
        <v>1562</v>
      </c>
      <c r="S1034" s="82" t="str">
        <f>IF('Sample list'!$D1034="","",CONCATENATE('Sample information'!$B$16,"_",'Sample list'!$R1034,"_org_",'Sample list'!$M1034))</f>
        <v>YB-4209_PL11_org_</v>
      </c>
      <c r="T1034" s="72" t="str">
        <f>IF('Sample list'!$M1034="","",(CONCATENATE(20,LEFT('Sample list'!$M1034,2),"-",(MID('Sample list'!$M1034,3,2)),"-",(RIGHT('Sample list'!$M1034,2)))))</f>
        <v/>
      </c>
      <c r="U1034" s="72" t="str">
        <f>IF('Sample list'!$D1034="","",IF('Sample information'!$B$22="","RML",'Sample information'!$B$22))</f>
        <v>NEBNext Ultra II Library Prep</v>
      </c>
      <c r="V1034" s="72" t="s">
        <v>112</v>
      </c>
      <c r="W1034" s="73"/>
      <c r="X1034" s="73"/>
      <c r="Y1034" s="73"/>
      <c r="Z1034" s="73"/>
      <c r="AA1034" s="94"/>
      <c r="AB1034" s="73"/>
      <c r="AC1034" s="93"/>
      <c r="AD1034" s="73"/>
      <c r="AE1034" s="72"/>
      <c r="AF1034" s="73"/>
      <c r="AG1034" s="16"/>
      <c r="AH1034" s="16"/>
      <c r="AI1034" s="16"/>
      <c r="AJ1034" s="16"/>
      <c r="AK1034" s="16"/>
      <c r="AL1034" s="16"/>
      <c r="AM1034" s="16"/>
      <c r="AN1034" s="16"/>
      <c r="AO1034" s="16"/>
      <c r="AP1034" s="16"/>
      <c r="AQ1034" s="16"/>
      <c r="AR1034" s="16"/>
      <c r="AS1034" s="16"/>
      <c r="AT1034" s="16"/>
      <c r="AU1034" s="16"/>
      <c r="AV1034" s="16"/>
      <c r="AW1034" s="16"/>
      <c r="AX1034" s="16"/>
      <c r="AY1034" s="16"/>
      <c r="AZ1034" s="16"/>
    </row>
    <row r="1035" ht="15.75" customHeight="1">
      <c r="A1035" s="90" t="str">
        <f>IF('Sample list'!$D1035="","",CONCATENATE('Sample information'!B$16," #1"," ",'Sample list'!$M1035))</f>
        <v>YB-4209 #1 </v>
      </c>
      <c r="B1035" s="90" t="str">
        <f>IF('Sample list'!$D1035="","",CONCATENATE('Sample information'!B$16,"-",'Sample list'!$D1035))</f>
        <v>YB-4209-BGSNH445-24</v>
      </c>
      <c r="C1035" s="91" t="s">
        <v>1366</v>
      </c>
      <c r="D1035" s="91" t="s">
        <v>1626</v>
      </c>
      <c r="E1035" s="91" t="s">
        <v>118</v>
      </c>
      <c r="F1035" s="82" t="s">
        <v>108</v>
      </c>
      <c r="G1035" s="91">
        <v>4.25</v>
      </c>
      <c r="H1035" s="91">
        <v>50.0</v>
      </c>
      <c r="I1035" s="82"/>
      <c r="J1035" s="82"/>
      <c r="K1035" s="91" t="s">
        <v>721</v>
      </c>
      <c r="L1035" s="90" t="str">
        <f t="array" ref="L1035">IF('Sample list'!$I1035="",CONCATENATE("Custom (",'Sample list'!$K1035,")"),IF('Sample list'!$I1035="No index","Custom (None)",INDEX(Index!$C$3:$V$230,MATCH('Sample list'!$J1035,Index!$B$3:$B$230,0),MATCH('Sample list'!$I1035,Index!$C$2:$V$2,0))))</f>
        <v>Custom (CAACAGTGTG-TGCATTGGTT)</v>
      </c>
      <c r="M1035" s="84"/>
      <c r="N1035" s="73" t="s">
        <v>110</v>
      </c>
      <c r="O1035" s="84" t="s">
        <v>304</v>
      </c>
      <c r="P1035" s="71">
        <f>IF('Sample list'!$D1035="","",'Sample list'!$H1035)</f>
        <v>50</v>
      </c>
      <c r="Q1035" s="71">
        <f>IF('Sample list'!$D1035="","",'Sample list'!$G1035*'Sample list'!$H1035)</f>
        <v>212.5</v>
      </c>
      <c r="R1035" s="82" t="s">
        <v>1562</v>
      </c>
      <c r="S1035" s="82" t="str">
        <f>IF('Sample list'!$D1035="","",CONCATENATE('Sample information'!$B$16,"_",'Sample list'!$R1035,"_org_",'Sample list'!$M1035))</f>
        <v>YB-4209_PL11_org_</v>
      </c>
      <c r="T1035" s="72" t="str">
        <f>IF('Sample list'!$M1035="","",(CONCATENATE(20,LEFT('Sample list'!$M1035,2),"-",(MID('Sample list'!$M1035,3,2)),"-",(RIGHT('Sample list'!$M1035,2)))))</f>
        <v/>
      </c>
      <c r="U1035" s="72" t="str">
        <f>IF('Sample list'!$D1035="","",IF('Sample information'!$B$22="","RML",'Sample information'!$B$22))</f>
        <v>NEBNext Ultra II Library Prep</v>
      </c>
      <c r="V1035" s="72" t="s">
        <v>112</v>
      </c>
      <c r="W1035" s="73"/>
      <c r="X1035" s="73"/>
      <c r="Y1035" s="73"/>
      <c r="Z1035" s="73"/>
      <c r="AA1035" s="94"/>
      <c r="AB1035" s="73"/>
      <c r="AC1035" s="93"/>
      <c r="AD1035" s="73"/>
      <c r="AE1035" s="72"/>
      <c r="AF1035" s="73"/>
      <c r="AG1035" s="16"/>
      <c r="AH1035" s="16"/>
      <c r="AI1035" s="16"/>
      <c r="AJ1035" s="16"/>
      <c r="AK1035" s="16"/>
      <c r="AL1035" s="16"/>
      <c r="AM1035" s="16"/>
      <c r="AN1035" s="16"/>
      <c r="AO1035" s="16"/>
      <c r="AP1035" s="16"/>
      <c r="AQ1035" s="16"/>
      <c r="AR1035" s="16"/>
      <c r="AS1035" s="16"/>
      <c r="AT1035" s="16"/>
      <c r="AU1035" s="16"/>
      <c r="AV1035" s="16"/>
      <c r="AW1035" s="16"/>
      <c r="AX1035" s="16"/>
      <c r="AY1035" s="16"/>
      <c r="AZ1035" s="16"/>
    </row>
    <row r="1036" ht="15.75" customHeight="1">
      <c r="A1036" s="90" t="str">
        <f>IF('Sample list'!$D1036="","",CONCATENATE('Sample information'!B$16," #1"," ",'Sample list'!$M1036))</f>
        <v>YB-4209 #1 </v>
      </c>
      <c r="B1036" s="90" t="str">
        <f>IF('Sample list'!$D1036="","",CONCATENATE('Sample information'!B$16,"-",'Sample list'!$D1036))</f>
        <v>YB-4209-BGSNH446-24</v>
      </c>
      <c r="C1036" s="91" t="s">
        <v>1366</v>
      </c>
      <c r="D1036" s="91" t="s">
        <v>1627</v>
      </c>
      <c r="E1036" s="91" t="s">
        <v>118</v>
      </c>
      <c r="F1036" s="82" t="s">
        <v>108</v>
      </c>
      <c r="G1036" s="91">
        <v>4.25</v>
      </c>
      <c r="H1036" s="91">
        <v>50.0</v>
      </c>
      <c r="I1036" s="82"/>
      <c r="J1036" s="82"/>
      <c r="K1036" s="91" t="s">
        <v>723</v>
      </c>
      <c r="L1036" s="90" t="str">
        <f t="array" ref="L1036">IF('Sample list'!$I1036="",CONCATENATE("Custom (",'Sample list'!$K1036,")"),IF('Sample list'!$I1036="No index","Custom (None)",INDEX(Index!$C$3:$V$230,MATCH('Sample list'!$J1036,Index!$B$3:$B$230,0),MATCH('Sample list'!$I1036,Index!$C$2:$V$2,0))))</f>
        <v>Custom (GCAGAATGAG-TTGAAGCGGT)</v>
      </c>
      <c r="M1036" s="84"/>
      <c r="N1036" s="73" t="s">
        <v>110</v>
      </c>
      <c r="O1036" s="84" t="s">
        <v>307</v>
      </c>
      <c r="P1036" s="71">
        <f>IF('Sample list'!$D1036="","",'Sample list'!$H1036)</f>
        <v>50</v>
      </c>
      <c r="Q1036" s="71">
        <f>IF('Sample list'!$D1036="","",'Sample list'!$G1036*'Sample list'!$H1036)</f>
        <v>212.5</v>
      </c>
      <c r="R1036" s="82" t="s">
        <v>1562</v>
      </c>
      <c r="S1036" s="82" t="str">
        <f>IF('Sample list'!$D1036="","",CONCATENATE('Sample information'!$B$16,"_",'Sample list'!$R1036,"_org_",'Sample list'!$M1036))</f>
        <v>YB-4209_PL11_org_</v>
      </c>
      <c r="T1036" s="72" t="str">
        <f>IF('Sample list'!$M1036="","",(CONCATENATE(20,LEFT('Sample list'!$M1036,2),"-",(MID('Sample list'!$M1036,3,2)),"-",(RIGHT('Sample list'!$M1036,2)))))</f>
        <v/>
      </c>
      <c r="U1036" s="72" t="str">
        <f>IF('Sample list'!$D1036="","",IF('Sample information'!$B$22="","RML",'Sample information'!$B$22))</f>
        <v>NEBNext Ultra II Library Prep</v>
      </c>
      <c r="V1036" s="72" t="s">
        <v>112</v>
      </c>
      <c r="W1036" s="73"/>
      <c r="X1036" s="73"/>
      <c r="Y1036" s="73"/>
      <c r="Z1036" s="73"/>
      <c r="AA1036" s="94"/>
      <c r="AB1036" s="73"/>
      <c r="AC1036" s="93"/>
      <c r="AD1036" s="73"/>
      <c r="AE1036" s="72"/>
      <c r="AF1036" s="73"/>
      <c r="AG1036" s="16"/>
      <c r="AH1036" s="16"/>
      <c r="AI1036" s="16"/>
      <c r="AJ1036" s="16"/>
      <c r="AK1036" s="16"/>
      <c r="AL1036" s="16"/>
      <c r="AM1036" s="16"/>
      <c r="AN1036" s="16"/>
      <c r="AO1036" s="16"/>
      <c r="AP1036" s="16"/>
      <c r="AQ1036" s="16"/>
      <c r="AR1036" s="16"/>
      <c r="AS1036" s="16"/>
      <c r="AT1036" s="16"/>
      <c r="AU1036" s="16"/>
      <c r="AV1036" s="16"/>
      <c r="AW1036" s="16"/>
      <c r="AX1036" s="16"/>
      <c r="AY1036" s="16"/>
      <c r="AZ1036" s="16"/>
    </row>
    <row r="1037" ht="15.75" customHeight="1">
      <c r="A1037" s="90" t="str">
        <f>IF('Sample list'!$D1037="","",CONCATENATE('Sample information'!B$16," #1"," ",'Sample list'!$M1037))</f>
        <v>YB-4209 #1 </v>
      </c>
      <c r="B1037" s="90" t="str">
        <f>IF('Sample list'!$D1037="","",CONCATENATE('Sample information'!B$16,"-",'Sample list'!$D1037))</f>
        <v>YB-4209-BGSNH447-24</v>
      </c>
      <c r="C1037" s="91" t="s">
        <v>1366</v>
      </c>
      <c r="D1037" s="91" t="s">
        <v>1628</v>
      </c>
      <c r="E1037" s="91" t="s">
        <v>118</v>
      </c>
      <c r="F1037" s="82" t="s">
        <v>108</v>
      </c>
      <c r="G1037" s="91">
        <v>4.25</v>
      </c>
      <c r="H1037" s="91">
        <v>50.0</v>
      </c>
      <c r="I1037" s="82"/>
      <c r="J1037" s="82"/>
      <c r="K1037" s="91" t="s">
        <v>725</v>
      </c>
      <c r="L1037" s="90" t="str">
        <f t="array" ref="L1037">IF('Sample list'!$I1037="",CONCATENATE("Custom (",'Sample list'!$K1037,")"),IF('Sample list'!$I1037="No index","Custom (None)",INDEX(Index!$C$3:$V$230,MATCH('Sample list'!$J1037,Index!$B$3:$B$230,0),MATCH('Sample list'!$I1037,Index!$C$2:$V$2,0))))</f>
        <v>Custom (AGTCACTGTT-ATCGCAGTGT)</v>
      </c>
      <c r="M1037" s="84"/>
      <c r="N1037" s="73" t="s">
        <v>110</v>
      </c>
      <c r="O1037" s="84" t="s">
        <v>310</v>
      </c>
      <c r="P1037" s="71">
        <f>IF('Sample list'!$D1037="","",'Sample list'!$H1037)</f>
        <v>50</v>
      </c>
      <c r="Q1037" s="71">
        <f>IF('Sample list'!$D1037="","",'Sample list'!$G1037*'Sample list'!$H1037)</f>
        <v>212.5</v>
      </c>
      <c r="R1037" s="82" t="s">
        <v>1562</v>
      </c>
      <c r="S1037" s="82" t="str">
        <f>IF('Sample list'!$D1037="","",CONCATENATE('Sample information'!$B$16,"_",'Sample list'!$R1037,"_org_",'Sample list'!$M1037))</f>
        <v>YB-4209_PL11_org_</v>
      </c>
      <c r="T1037" s="72" t="str">
        <f>IF('Sample list'!$M1037="","",(CONCATENATE(20,LEFT('Sample list'!$M1037,2),"-",(MID('Sample list'!$M1037,3,2)),"-",(RIGHT('Sample list'!$M1037,2)))))</f>
        <v/>
      </c>
      <c r="U1037" s="72" t="str">
        <f>IF('Sample list'!$D1037="","",IF('Sample information'!$B$22="","RML",'Sample information'!$B$22))</f>
        <v>NEBNext Ultra II Library Prep</v>
      </c>
      <c r="V1037" s="72" t="s">
        <v>112</v>
      </c>
      <c r="W1037" s="73"/>
      <c r="X1037" s="73"/>
      <c r="Y1037" s="73"/>
      <c r="Z1037" s="73"/>
      <c r="AA1037" s="94"/>
      <c r="AB1037" s="73"/>
      <c r="AC1037" s="93"/>
      <c r="AD1037" s="73"/>
      <c r="AE1037" s="72"/>
      <c r="AF1037" s="73"/>
      <c r="AG1037" s="16"/>
      <c r="AH1037" s="16"/>
      <c r="AI1037" s="16"/>
      <c r="AJ1037" s="16"/>
      <c r="AK1037" s="16"/>
      <c r="AL1037" s="16"/>
      <c r="AM1037" s="16"/>
      <c r="AN1037" s="16"/>
      <c r="AO1037" s="16"/>
      <c r="AP1037" s="16"/>
      <c r="AQ1037" s="16"/>
      <c r="AR1037" s="16"/>
      <c r="AS1037" s="16"/>
      <c r="AT1037" s="16"/>
      <c r="AU1037" s="16"/>
      <c r="AV1037" s="16"/>
      <c r="AW1037" s="16"/>
      <c r="AX1037" s="16"/>
      <c r="AY1037" s="16"/>
      <c r="AZ1037" s="16"/>
    </row>
    <row r="1038" ht="15.75" customHeight="1">
      <c r="A1038" s="90" t="str">
        <f>IF('Sample list'!$D1038="","",CONCATENATE('Sample information'!B$16," #1"," ",'Sample list'!$M1038))</f>
        <v>YB-4209 #1 </v>
      </c>
      <c r="B1038" s="90" t="str">
        <f>IF('Sample list'!$D1038="","",CONCATENATE('Sample information'!B$16,"-",'Sample list'!$D1038))</f>
        <v>YB-4209-BGSNH448-24</v>
      </c>
      <c r="C1038" s="91" t="s">
        <v>1366</v>
      </c>
      <c r="D1038" s="91" t="s">
        <v>1629</v>
      </c>
      <c r="E1038" s="91" t="s">
        <v>118</v>
      </c>
      <c r="F1038" s="82" t="s">
        <v>108</v>
      </c>
      <c r="G1038" s="91">
        <v>4.25</v>
      </c>
      <c r="H1038" s="91">
        <v>50.0</v>
      </c>
      <c r="I1038" s="82"/>
      <c r="J1038" s="82"/>
      <c r="K1038" s="91" t="s">
        <v>727</v>
      </c>
      <c r="L1038" s="90" t="str">
        <f t="array" ref="L1038">IF('Sample list'!$I1038="",CONCATENATE("Custom (",'Sample list'!$K1038,")"),IF('Sample list'!$I1038="No index","Custom (None)",INDEX(Index!$C$3:$V$230,MATCH('Sample list'!$J1038,Index!$B$3:$B$230,0),MATCH('Sample list'!$I1038,Index!$C$2:$V$2,0))))</f>
        <v>Custom (ATCCAAGTGG-AATCTCGGTT)</v>
      </c>
      <c r="M1038" s="84"/>
      <c r="N1038" s="73" t="s">
        <v>110</v>
      </c>
      <c r="O1038" s="84" t="s">
        <v>313</v>
      </c>
      <c r="P1038" s="71">
        <f>IF('Sample list'!$D1038="","",'Sample list'!$H1038)</f>
        <v>50</v>
      </c>
      <c r="Q1038" s="71">
        <f>IF('Sample list'!$D1038="","",'Sample list'!$G1038*'Sample list'!$H1038)</f>
        <v>212.5</v>
      </c>
      <c r="R1038" s="82" t="s">
        <v>1562</v>
      </c>
      <c r="S1038" s="82" t="str">
        <f>IF('Sample list'!$D1038="","",CONCATENATE('Sample information'!$B$16,"_",'Sample list'!$R1038,"_org_",'Sample list'!$M1038))</f>
        <v>YB-4209_PL11_org_</v>
      </c>
      <c r="T1038" s="72" t="str">
        <f>IF('Sample list'!$M1038="","",(CONCATENATE(20,LEFT('Sample list'!$M1038,2),"-",(MID('Sample list'!$M1038,3,2)),"-",(RIGHT('Sample list'!$M1038,2)))))</f>
        <v/>
      </c>
      <c r="U1038" s="72" t="str">
        <f>IF('Sample list'!$D1038="","",IF('Sample information'!$B$22="","RML",'Sample information'!$B$22))</f>
        <v>NEBNext Ultra II Library Prep</v>
      </c>
      <c r="V1038" s="72" t="s">
        <v>112</v>
      </c>
      <c r="W1038" s="73"/>
      <c r="X1038" s="73"/>
      <c r="Y1038" s="73"/>
      <c r="Z1038" s="73"/>
      <c r="AA1038" s="94"/>
      <c r="AB1038" s="73"/>
      <c r="AC1038" s="93"/>
      <c r="AD1038" s="73"/>
      <c r="AE1038" s="72"/>
      <c r="AF1038" s="73"/>
      <c r="AG1038" s="16"/>
      <c r="AH1038" s="16"/>
      <c r="AI1038" s="16"/>
      <c r="AJ1038" s="16"/>
      <c r="AK1038" s="16"/>
      <c r="AL1038" s="16"/>
      <c r="AM1038" s="16"/>
      <c r="AN1038" s="16"/>
      <c r="AO1038" s="16"/>
      <c r="AP1038" s="16"/>
      <c r="AQ1038" s="16"/>
      <c r="AR1038" s="16"/>
      <c r="AS1038" s="16"/>
      <c r="AT1038" s="16"/>
      <c r="AU1038" s="16"/>
      <c r="AV1038" s="16"/>
      <c r="AW1038" s="16"/>
      <c r="AX1038" s="16"/>
      <c r="AY1038" s="16"/>
      <c r="AZ1038" s="16"/>
    </row>
    <row r="1039" ht="15.75" customHeight="1">
      <c r="A1039" s="90" t="str">
        <f>IF('Sample list'!$D1039="","",CONCATENATE('Sample information'!B$16," #1"," ",'Sample list'!$M1039))</f>
        <v>YB-4209 #1 </v>
      </c>
      <c r="B1039" s="90" t="str">
        <f>IF('Sample list'!$D1039="","",CONCATENATE('Sample information'!B$16,"-",'Sample list'!$D1039))</f>
        <v>YB-4209-BGSNH449-24</v>
      </c>
      <c r="C1039" s="91" t="s">
        <v>1366</v>
      </c>
      <c r="D1039" s="91" t="s">
        <v>1630</v>
      </c>
      <c r="E1039" s="91" t="s">
        <v>118</v>
      </c>
      <c r="F1039" s="82" t="s">
        <v>108</v>
      </c>
      <c r="G1039" s="91">
        <v>4.25</v>
      </c>
      <c r="H1039" s="91">
        <v>50.0</v>
      </c>
      <c r="I1039" s="82"/>
      <c r="J1039" s="82"/>
      <c r="K1039" s="91" t="s">
        <v>729</v>
      </c>
      <c r="L1039" s="90" t="str">
        <f t="array" ref="L1039">IF('Sample list'!$I1039="",CONCATENATE("Custom (",'Sample list'!$K1039,")"),IF('Sample list'!$I1039="No index","Custom (None)",INDEX(Index!$C$3:$V$230,MATCH('Sample list'!$J1039,Index!$B$3:$B$230,0),MATCH('Sample list'!$I1039,Index!$C$2:$V$2,0))))</f>
        <v>Custom (ACCAGTCTGA-TCGATTACGC)</v>
      </c>
      <c r="M1039" s="84"/>
      <c r="N1039" s="73" t="s">
        <v>110</v>
      </c>
      <c r="O1039" s="84" t="s">
        <v>316</v>
      </c>
      <c r="P1039" s="71">
        <f>IF('Sample list'!$D1039="","",'Sample list'!$H1039)</f>
        <v>50</v>
      </c>
      <c r="Q1039" s="71">
        <f>IF('Sample list'!$D1039="","",'Sample list'!$G1039*'Sample list'!$H1039)</f>
        <v>212.5</v>
      </c>
      <c r="R1039" s="82" t="s">
        <v>1562</v>
      </c>
      <c r="S1039" s="82" t="str">
        <f>IF('Sample list'!$D1039="","",CONCATENATE('Sample information'!$B$16,"_",'Sample list'!$R1039,"_org_",'Sample list'!$M1039))</f>
        <v>YB-4209_PL11_org_</v>
      </c>
      <c r="T1039" s="72" t="str">
        <f>IF('Sample list'!$M1039="","",(CONCATENATE(20,LEFT('Sample list'!$M1039,2),"-",(MID('Sample list'!$M1039,3,2)),"-",(RIGHT('Sample list'!$M1039,2)))))</f>
        <v/>
      </c>
      <c r="U1039" s="72" t="str">
        <f>IF('Sample list'!$D1039="","",IF('Sample information'!$B$22="","RML",'Sample information'!$B$22))</f>
        <v>NEBNext Ultra II Library Prep</v>
      </c>
      <c r="V1039" s="72" t="s">
        <v>112</v>
      </c>
      <c r="W1039" s="73"/>
      <c r="X1039" s="73"/>
      <c r="Y1039" s="73"/>
      <c r="Z1039" s="73"/>
      <c r="AA1039" s="94"/>
      <c r="AB1039" s="73"/>
      <c r="AC1039" s="93"/>
      <c r="AD1039" s="73"/>
      <c r="AE1039" s="72"/>
      <c r="AF1039" s="73"/>
      <c r="AG1039" s="16"/>
      <c r="AH1039" s="16"/>
      <c r="AI1039" s="16"/>
      <c r="AJ1039" s="16"/>
      <c r="AK1039" s="16"/>
      <c r="AL1039" s="16"/>
      <c r="AM1039" s="16"/>
      <c r="AN1039" s="16"/>
      <c r="AO1039" s="16"/>
      <c r="AP1039" s="16"/>
      <c r="AQ1039" s="16"/>
      <c r="AR1039" s="16"/>
      <c r="AS1039" s="16"/>
      <c r="AT1039" s="16"/>
      <c r="AU1039" s="16"/>
      <c r="AV1039" s="16"/>
      <c r="AW1039" s="16"/>
      <c r="AX1039" s="16"/>
      <c r="AY1039" s="16"/>
      <c r="AZ1039" s="16"/>
    </row>
    <row r="1040" ht="15.75" customHeight="1">
      <c r="A1040" s="90" t="str">
        <f>IF('Sample list'!$D1040="","",CONCATENATE('Sample information'!B$16," #1"," ",'Sample list'!$M1040))</f>
        <v>YB-4209 #1 </v>
      </c>
      <c r="B1040" s="90" t="str">
        <f>IF('Sample list'!$D1040="","",CONCATENATE('Sample information'!B$16,"-",'Sample list'!$D1040))</f>
        <v>YB-4209-BGSNH450-24</v>
      </c>
      <c r="C1040" s="91" t="s">
        <v>1366</v>
      </c>
      <c r="D1040" s="91" t="s">
        <v>1631</v>
      </c>
      <c r="E1040" s="91" t="s">
        <v>118</v>
      </c>
      <c r="F1040" s="82" t="s">
        <v>108</v>
      </c>
      <c r="G1040" s="91">
        <v>4.25</v>
      </c>
      <c r="H1040" s="91">
        <v>50.0</v>
      </c>
      <c r="I1040" s="82"/>
      <c r="J1040" s="82"/>
      <c r="K1040" s="91" t="s">
        <v>731</v>
      </c>
      <c r="L1040" s="90" t="str">
        <f t="array" ref="L1040">IF('Sample list'!$I1040="",CONCATENATE("Custom (",'Sample list'!$K1040,")"),IF('Sample list'!$I1040="No index","Custom (None)",INDEX(Index!$C$3:$V$230,MATCH('Sample list'!$J1040,Index!$B$3:$B$230,0),MATCH('Sample list'!$I1040,Index!$C$2:$V$2,0))))</f>
        <v>Custom (TTGGCTATGC-TGGTTCCTGG)</v>
      </c>
      <c r="M1040" s="84"/>
      <c r="N1040" s="73" t="s">
        <v>110</v>
      </c>
      <c r="O1040" s="84" t="s">
        <v>319</v>
      </c>
      <c r="P1040" s="71">
        <f>IF('Sample list'!$D1040="","",'Sample list'!$H1040)</f>
        <v>50</v>
      </c>
      <c r="Q1040" s="71">
        <f>IF('Sample list'!$D1040="","",'Sample list'!$G1040*'Sample list'!$H1040)</f>
        <v>212.5</v>
      </c>
      <c r="R1040" s="82" t="s">
        <v>1562</v>
      </c>
      <c r="S1040" s="82" t="str">
        <f>IF('Sample list'!$D1040="","",CONCATENATE('Sample information'!$B$16,"_",'Sample list'!$R1040,"_org_",'Sample list'!$M1040))</f>
        <v>YB-4209_PL11_org_</v>
      </c>
      <c r="T1040" s="72" t="str">
        <f>IF('Sample list'!$M1040="","",(CONCATENATE(20,LEFT('Sample list'!$M1040,2),"-",(MID('Sample list'!$M1040,3,2)),"-",(RIGHT('Sample list'!$M1040,2)))))</f>
        <v/>
      </c>
      <c r="U1040" s="72" t="str">
        <f>IF('Sample list'!$D1040="","",IF('Sample information'!$B$22="","RML",'Sample information'!$B$22))</f>
        <v>NEBNext Ultra II Library Prep</v>
      </c>
      <c r="V1040" s="72" t="s">
        <v>112</v>
      </c>
      <c r="W1040" s="73"/>
      <c r="X1040" s="73"/>
      <c r="Y1040" s="73"/>
      <c r="Z1040" s="73"/>
      <c r="AA1040" s="94"/>
      <c r="AB1040" s="73"/>
      <c r="AC1040" s="93"/>
      <c r="AD1040" s="73"/>
      <c r="AE1040" s="72"/>
      <c r="AF1040" s="73"/>
      <c r="AG1040" s="16"/>
      <c r="AH1040" s="16"/>
      <c r="AI1040" s="16"/>
      <c r="AJ1040" s="16"/>
      <c r="AK1040" s="16"/>
      <c r="AL1040" s="16"/>
      <c r="AM1040" s="16"/>
      <c r="AN1040" s="16"/>
      <c r="AO1040" s="16"/>
      <c r="AP1040" s="16"/>
      <c r="AQ1040" s="16"/>
      <c r="AR1040" s="16"/>
      <c r="AS1040" s="16"/>
      <c r="AT1040" s="16"/>
      <c r="AU1040" s="16"/>
      <c r="AV1040" s="16"/>
      <c r="AW1040" s="16"/>
      <c r="AX1040" s="16"/>
      <c r="AY1040" s="16"/>
      <c r="AZ1040" s="16"/>
    </row>
    <row r="1041" ht="15.75" customHeight="1">
      <c r="A1041" s="90" t="str">
        <f>IF('Sample list'!$D1041="","",CONCATENATE('Sample information'!B$16," #1"," ",'Sample list'!$M1041))</f>
        <v>YB-4209 #1 </v>
      </c>
      <c r="B1041" s="90" t="str">
        <f>IF('Sample list'!$D1041="","",CONCATENATE('Sample information'!B$16,"-",'Sample list'!$D1041))</f>
        <v>YB-4209-BGSNH451-24</v>
      </c>
      <c r="C1041" s="91" t="s">
        <v>1366</v>
      </c>
      <c r="D1041" s="91" t="s">
        <v>1632</v>
      </c>
      <c r="E1041" s="91" t="s">
        <v>118</v>
      </c>
      <c r="F1041" s="82" t="s">
        <v>108</v>
      </c>
      <c r="G1041" s="91">
        <v>4.25</v>
      </c>
      <c r="H1041" s="91">
        <v>50.0</v>
      </c>
      <c r="I1041" s="82"/>
      <c r="J1041" s="82"/>
      <c r="K1041" s="91" t="s">
        <v>733</v>
      </c>
      <c r="L1041" s="90" t="str">
        <f t="array" ref="L1041">IF('Sample list'!$I1041="",CONCATENATE("Custom (",'Sample list'!$K1041,")"),IF('Sample list'!$I1041="No index","Custom (None)",INDEX(Index!$C$3:$V$230,MATCH('Sample list'!$J1041,Index!$B$3:$B$230,0),MATCH('Sample list'!$I1041,Index!$C$2:$V$2,0))))</f>
        <v>Custom (CGATGCACGT-CAGTCAGTTG)</v>
      </c>
      <c r="M1041" s="84"/>
      <c r="N1041" s="73" t="s">
        <v>110</v>
      </c>
      <c r="O1041" s="84" t="s">
        <v>322</v>
      </c>
      <c r="P1041" s="71">
        <f>IF('Sample list'!$D1041="","",'Sample list'!$H1041)</f>
        <v>50</v>
      </c>
      <c r="Q1041" s="71">
        <f>IF('Sample list'!$D1041="","",'Sample list'!$G1041*'Sample list'!$H1041)</f>
        <v>212.5</v>
      </c>
      <c r="R1041" s="82" t="s">
        <v>1562</v>
      </c>
      <c r="S1041" s="82" t="str">
        <f>IF('Sample list'!$D1041="","",CONCATENATE('Sample information'!$B$16,"_",'Sample list'!$R1041,"_org_",'Sample list'!$M1041))</f>
        <v>YB-4209_PL11_org_</v>
      </c>
      <c r="T1041" s="72" t="str">
        <f>IF('Sample list'!$M1041="","",(CONCATENATE(20,LEFT('Sample list'!$M1041,2),"-",(MID('Sample list'!$M1041,3,2)),"-",(RIGHT('Sample list'!$M1041,2)))))</f>
        <v/>
      </c>
      <c r="U1041" s="72" t="str">
        <f>IF('Sample list'!$D1041="","",IF('Sample information'!$B$22="","RML",'Sample information'!$B$22))</f>
        <v>NEBNext Ultra II Library Prep</v>
      </c>
      <c r="V1041" s="72" t="s">
        <v>112</v>
      </c>
      <c r="W1041" s="73"/>
      <c r="X1041" s="73"/>
      <c r="Y1041" s="73"/>
      <c r="Z1041" s="73"/>
      <c r="AA1041" s="94"/>
      <c r="AB1041" s="73"/>
      <c r="AC1041" s="93"/>
      <c r="AD1041" s="73"/>
      <c r="AE1041" s="72"/>
      <c r="AF1041" s="73"/>
      <c r="AG1041" s="16"/>
      <c r="AH1041" s="16"/>
      <c r="AI1041" s="16"/>
      <c r="AJ1041" s="16"/>
      <c r="AK1041" s="16"/>
      <c r="AL1041" s="16"/>
      <c r="AM1041" s="16"/>
      <c r="AN1041" s="16"/>
      <c r="AO1041" s="16"/>
      <c r="AP1041" s="16"/>
      <c r="AQ1041" s="16"/>
      <c r="AR1041" s="16"/>
      <c r="AS1041" s="16"/>
      <c r="AT1041" s="16"/>
      <c r="AU1041" s="16"/>
      <c r="AV1041" s="16"/>
      <c r="AW1041" s="16"/>
      <c r="AX1041" s="16"/>
      <c r="AY1041" s="16"/>
      <c r="AZ1041" s="16"/>
    </row>
    <row r="1042" ht="15.75" customHeight="1">
      <c r="A1042" s="90" t="str">
        <f>IF('Sample list'!$D1042="","",CONCATENATE('Sample information'!B$16," #1"," ",'Sample list'!$M1042))</f>
        <v>YB-4209 #1 </v>
      </c>
      <c r="B1042" s="90" t="str">
        <f>IF('Sample list'!$D1042="","",CONCATENATE('Sample information'!B$16,"-",'Sample list'!$D1042))</f>
        <v>YB-4209-BGSNH452-24</v>
      </c>
      <c r="C1042" s="91" t="s">
        <v>1366</v>
      </c>
      <c r="D1042" s="91" t="s">
        <v>1633</v>
      </c>
      <c r="E1042" s="91" t="s">
        <v>118</v>
      </c>
      <c r="F1042" s="82" t="s">
        <v>108</v>
      </c>
      <c r="G1042" s="91">
        <v>4.25</v>
      </c>
      <c r="H1042" s="91">
        <v>50.0</v>
      </c>
      <c r="I1042" s="82"/>
      <c r="J1042" s="82"/>
      <c r="K1042" s="91" t="s">
        <v>735</v>
      </c>
      <c r="L1042" s="90" t="str">
        <f t="array" ref="L1042">IF('Sample list'!$I1042="",CONCATENATE("Custom (",'Sample list'!$K1042,")"),IF('Sample list'!$I1042="No index","Custom (None)",INDEX(Index!$C$3:$V$230,MATCH('Sample list'!$J1042,Index!$B$3:$B$230,0),MATCH('Sample list'!$I1042,Index!$C$2:$V$2,0))))</f>
        <v>Custom (TCTGCATCGC-TCTTCGTGTA)</v>
      </c>
      <c r="M1042" s="84"/>
      <c r="N1042" s="73" t="s">
        <v>110</v>
      </c>
      <c r="O1042" s="84" t="s">
        <v>325</v>
      </c>
      <c r="P1042" s="71">
        <f>IF('Sample list'!$D1042="","",'Sample list'!$H1042)</f>
        <v>50</v>
      </c>
      <c r="Q1042" s="71">
        <f>IF('Sample list'!$D1042="","",'Sample list'!$G1042*'Sample list'!$H1042)</f>
        <v>212.5</v>
      </c>
      <c r="R1042" s="82" t="s">
        <v>1562</v>
      </c>
      <c r="S1042" s="82" t="str">
        <f>IF('Sample list'!$D1042="","",CONCATENATE('Sample information'!$B$16,"_",'Sample list'!$R1042,"_org_",'Sample list'!$M1042))</f>
        <v>YB-4209_PL11_org_</v>
      </c>
      <c r="T1042" s="72" t="str">
        <f>IF('Sample list'!$M1042="","",(CONCATENATE(20,LEFT('Sample list'!$M1042,2),"-",(MID('Sample list'!$M1042,3,2)),"-",(RIGHT('Sample list'!$M1042,2)))))</f>
        <v/>
      </c>
      <c r="U1042" s="72" t="str">
        <f>IF('Sample list'!$D1042="","",IF('Sample information'!$B$22="","RML",'Sample information'!$B$22))</f>
        <v>NEBNext Ultra II Library Prep</v>
      </c>
      <c r="V1042" s="72" t="s">
        <v>112</v>
      </c>
      <c r="W1042" s="73"/>
      <c r="X1042" s="73"/>
      <c r="Y1042" s="73"/>
      <c r="Z1042" s="73"/>
      <c r="AA1042" s="94"/>
      <c r="AB1042" s="73"/>
      <c r="AC1042" s="93"/>
      <c r="AD1042" s="73"/>
      <c r="AE1042" s="72"/>
      <c r="AF1042" s="73"/>
      <c r="AG1042" s="16"/>
      <c r="AH1042" s="16"/>
      <c r="AI1042" s="16"/>
      <c r="AJ1042" s="16"/>
      <c r="AK1042" s="16"/>
      <c r="AL1042" s="16"/>
      <c r="AM1042" s="16"/>
      <c r="AN1042" s="16"/>
      <c r="AO1042" s="16"/>
      <c r="AP1042" s="16"/>
      <c r="AQ1042" s="16"/>
      <c r="AR1042" s="16"/>
      <c r="AS1042" s="16"/>
      <c r="AT1042" s="16"/>
      <c r="AU1042" s="16"/>
      <c r="AV1042" s="16"/>
      <c r="AW1042" s="16"/>
      <c r="AX1042" s="16"/>
      <c r="AY1042" s="16"/>
      <c r="AZ1042" s="16"/>
    </row>
    <row r="1043" ht="15.75" customHeight="1">
      <c r="A1043" s="90" t="str">
        <f>IF('Sample list'!$D1043="","",CONCATENATE('Sample information'!B$16," #1"," ",'Sample list'!$M1043))</f>
        <v>YB-4209 #1 </v>
      </c>
      <c r="B1043" s="90" t="str">
        <f>IF('Sample list'!$D1043="","",CONCATENATE('Sample information'!B$16,"-",'Sample list'!$D1043))</f>
        <v>YB-4209-BGSNH453-24</v>
      </c>
      <c r="C1043" s="91" t="s">
        <v>1366</v>
      </c>
      <c r="D1043" s="91" t="s">
        <v>1634</v>
      </c>
      <c r="E1043" s="91" t="s">
        <v>118</v>
      </c>
      <c r="F1043" s="82" t="s">
        <v>108</v>
      </c>
      <c r="G1043" s="91">
        <v>4.25</v>
      </c>
      <c r="H1043" s="91">
        <v>50.0</v>
      </c>
      <c r="I1043" s="82"/>
      <c r="J1043" s="82"/>
      <c r="K1043" s="91" t="s">
        <v>737</v>
      </c>
      <c r="L1043" s="90" t="str">
        <f t="array" ref="L1043">IF('Sample list'!$I1043="",CONCATENATE("Custom (",'Sample list'!$K1043,")"),IF('Sample list'!$I1043="No index","Custom (None)",INDEX(Index!$C$3:$V$230,MATCH('Sample list'!$J1043,Index!$B$3:$B$230,0),MATCH('Sample list'!$I1043,Index!$C$2:$V$2,0))))</f>
        <v>Custom (TCGATAGCAC-TTAAGCACCG)</v>
      </c>
      <c r="M1043" s="84"/>
      <c r="N1043" s="73" t="s">
        <v>110</v>
      </c>
      <c r="O1043" s="84" t="s">
        <v>328</v>
      </c>
      <c r="P1043" s="71">
        <f>IF('Sample list'!$D1043="","",'Sample list'!$H1043)</f>
        <v>50</v>
      </c>
      <c r="Q1043" s="71">
        <f>IF('Sample list'!$D1043="","",'Sample list'!$G1043*'Sample list'!$H1043)</f>
        <v>212.5</v>
      </c>
      <c r="R1043" s="82" t="s">
        <v>1562</v>
      </c>
      <c r="S1043" s="82" t="str">
        <f>IF('Sample list'!$D1043="","",CONCATENATE('Sample information'!$B$16,"_",'Sample list'!$R1043,"_org_",'Sample list'!$M1043))</f>
        <v>YB-4209_PL11_org_</v>
      </c>
      <c r="T1043" s="72" t="str">
        <f>IF('Sample list'!$M1043="","",(CONCATENATE(20,LEFT('Sample list'!$M1043,2),"-",(MID('Sample list'!$M1043,3,2)),"-",(RIGHT('Sample list'!$M1043,2)))))</f>
        <v/>
      </c>
      <c r="U1043" s="72" t="str">
        <f>IF('Sample list'!$D1043="","",IF('Sample information'!$B$22="","RML",'Sample information'!$B$22))</f>
        <v>NEBNext Ultra II Library Prep</v>
      </c>
      <c r="V1043" s="72" t="s">
        <v>112</v>
      </c>
      <c r="W1043" s="73"/>
      <c r="X1043" s="73"/>
      <c r="Y1043" s="73"/>
      <c r="Z1043" s="73"/>
      <c r="AA1043" s="94"/>
      <c r="AB1043" s="73"/>
      <c r="AC1043" s="93"/>
      <c r="AD1043" s="73"/>
      <c r="AE1043" s="72"/>
      <c r="AF1043" s="73"/>
      <c r="AG1043" s="16"/>
      <c r="AH1043" s="16"/>
      <c r="AI1043" s="16"/>
      <c r="AJ1043" s="16"/>
      <c r="AK1043" s="16"/>
      <c r="AL1043" s="16"/>
      <c r="AM1043" s="16"/>
      <c r="AN1043" s="16"/>
      <c r="AO1043" s="16"/>
      <c r="AP1043" s="16"/>
      <c r="AQ1043" s="16"/>
      <c r="AR1043" s="16"/>
      <c r="AS1043" s="16"/>
      <c r="AT1043" s="16"/>
      <c r="AU1043" s="16"/>
      <c r="AV1043" s="16"/>
      <c r="AW1043" s="16"/>
      <c r="AX1043" s="16"/>
      <c r="AY1043" s="16"/>
      <c r="AZ1043" s="16"/>
    </row>
    <row r="1044" ht="15.75" customHeight="1">
      <c r="A1044" s="90" t="str">
        <f>IF('Sample list'!$D1044="","",CONCATENATE('Sample information'!B$16," #1"," ",'Sample list'!$M1044))</f>
        <v>YB-4209 #1 </v>
      </c>
      <c r="B1044" s="90" t="str">
        <f>IF('Sample list'!$D1044="","",CONCATENATE('Sample information'!B$16,"-",'Sample list'!$D1044))</f>
        <v>YB-4209-BGSNH454-24</v>
      </c>
      <c r="C1044" s="91" t="s">
        <v>1366</v>
      </c>
      <c r="D1044" s="91" t="s">
        <v>1635</v>
      </c>
      <c r="E1044" s="91" t="s">
        <v>118</v>
      </c>
      <c r="F1044" s="82" t="s">
        <v>108</v>
      </c>
      <c r="G1044" s="91">
        <v>4.25</v>
      </c>
      <c r="H1044" s="91">
        <v>50.0</v>
      </c>
      <c r="I1044" s="82"/>
      <c r="J1044" s="82"/>
      <c r="K1044" s="91" t="s">
        <v>739</v>
      </c>
      <c r="L1044" s="90" t="str">
        <f t="array" ref="L1044">IF('Sample list'!$I1044="",CONCATENATE("Custom (",'Sample list'!$K1044,")"),IF('Sample list'!$I1044="No index","Custom (None)",INDEX(Index!$C$3:$V$230,MATCH('Sample list'!$J1044,Index!$B$3:$B$230,0),MATCH('Sample list'!$I1044,Index!$C$2:$V$2,0))))</f>
        <v>Custom (TGTAGGTTCT-AGTGTACGGT)</v>
      </c>
      <c r="M1044" s="84"/>
      <c r="N1044" s="73" t="s">
        <v>110</v>
      </c>
      <c r="O1044" s="84" t="s">
        <v>331</v>
      </c>
      <c r="P1044" s="71">
        <f>IF('Sample list'!$D1044="","",'Sample list'!$H1044)</f>
        <v>50</v>
      </c>
      <c r="Q1044" s="71">
        <f>IF('Sample list'!$D1044="","",'Sample list'!$G1044*'Sample list'!$H1044)</f>
        <v>212.5</v>
      </c>
      <c r="R1044" s="82" t="s">
        <v>1562</v>
      </c>
      <c r="S1044" s="82" t="str">
        <f>IF('Sample list'!$D1044="","",CONCATENATE('Sample information'!$B$16,"_",'Sample list'!$R1044,"_org_",'Sample list'!$M1044))</f>
        <v>YB-4209_PL11_org_</v>
      </c>
      <c r="T1044" s="72" t="str">
        <f>IF('Sample list'!$M1044="","",(CONCATENATE(20,LEFT('Sample list'!$M1044,2),"-",(MID('Sample list'!$M1044,3,2)),"-",(RIGHT('Sample list'!$M1044,2)))))</f>
        <v/>
      </c>
      <c r="U1044" s="72" t="str">
        <f>IF('Sample list'!$D1044="","",IF('Sample information'!$B$22="","RML",'Sample information'!$B$22))</f>
        <v>NEBNext Ultra II Library Prep</v>
      </c>
      <c r="V1044" s="72" t="s">
        <v>112</v>
      </c>
      <c r="W1044" s="73"/>
      <c r="X1044" s="73"/>
      <c r="Y1044" s="73"/>
      <c r="Z1044" s="73"/>
      <c r="AA1044" s="94"/>
      <c r="AB1044" s="73"/>
      <c r="AC1044" s="93"/>
      <c r="AD1044" s="73"/>
      <c r="AE1044" s="72"/>
      <c r="AF1044" s="73"/>
      <c r="AG1044" s="16"/>
      <c r="AH1044" s="16"/>
      <c r="AI1044" s="16"/>
      <c r="AJ1044" s="16"/>
      <c r="AK1044" s="16"/>
      <c r="AL1044" s="16"/>
      <c r="AM1044" s="16"/>
      <c r="AN1044" s="16"/>
      <c r="AO1044" s="16"/>
      <c r="AP1044" s="16"/>
      <c r="AQ1044" s="16"/>
      <c r="AR1044" s="16"/>
      <c r="AS1044" s="16"/>
      <c r="AT1044" s="16"/>
      <c r="AU1044" s="16"/>
      <c r="AV1044" s="16"/>
      <c r="AW1044" s="16"/>
      <c r="AX1044" s="16"/>
      <c r="AY1044" s="16"/>
      <c r="AZ1044" s="16"/>
    </row>
    <row r="1045" ht="15.75" customHeight="1">
      <c r="A1045" s="90" t="str">
        <f>IF('Sample list'!$D1045="","",CONCATENATE('Sample information'!B$16," #1"," ",'Sample list'!$M1045))</f>
        <v>YB-4209 #1 </v>
      </c>
      <c r="B1045" s="90" t="str">
        <f>IF('Sample list'!$D1045="","",CONCATENATE('Sample information'!B$16,"-",'Sample list'!$D1045))</f>
        <v>YB-4209-BGSNH455-24</v>
      </c>
      <c r="C1045" s="91" t="s">
        <v>1366</v>
      </c>
      <c r="D1045" s="91" t="s">
        <v>1636</v>
      </c>
      <c r="E1045" s="91" t="s">
        <v>118</v>
      </c>
      <c r="F1045" s="82" t="s">
        <v>108</v>
      </c>
      <c r="G1045" s="91">
        <v>4.25</v>
      </c>
      <c r="H1045" s="91">
        <v>50.0</v>
      </c>
      <c r="I1045" s="82"/>
      <c r="J1045" s="82"/>
      <c r="K1045" s="91" t="s">
        <v>741</v>
      </c>
      <c r="L1045" s="90" t="str">
        <f t="array" ref="L1045">IF('Sample list'!$I1045="",CONCATENATE("Custom (",'Sample list'!$K1045,")"),IF('Sample list'!$I1045="No index","Custom (None)",INDEX(Index!$C$3:$V$230,MATCH('Sample list'!$J1045,Index!$B$3:$B$230,0),MATCH('Sample list'!$I1045,Index!$C$2:$V$2,0))))</f>
        <v>Custom (GATACACCAT-GCAATTGTGG)</v>
      </c>
      <c r="M1045" s="84"/>
      <c r="N1045" s="73" t="s">
        <v>110</v>
      </c>
      <c r="O1045" s="84" t="s">
        <v>334</v>
      </c>
      <c r="P1045" s="71">
        <f>IF('Sample list'!$D1045="","",'Sample list'!$H1045)</f>
        <v>50</v>
      </c>
      <c r="Q1045" s="71">
        <f>IF('Sample list'!$D1045="","",'Sample list'!$G1045*'Sample list'!$H1045)</f>
        <v>212.5</v>
      </c>
      <c r="R1045" s="82" t="s">
        <v>1562</v>
      </c>
      <c r="S1045" s="82" t="str">
        <f>IF('Sample list'!$D1045="","",CONCATENATE('Sample information'!$B$16,"_",'Sample list'!$R1045,"_org_",'Sample list'!$M1045))</f>
        <v>YB-4209_PL11_org_</v>
      </c>
      <c r="T1045" s="72" t="str">
        <f>IF('Sample list'!$M1045="","",(CONCATENATE(20,LEFT('Sample list'!$M1045,2),"-",(MID('Sample list'!$M1045,3,2)),"-",(RIGHT('Sample list'!$M1045,2)))))</f>
        <v/>
      </c>
      <c r="U1045" s="72" t="str">
        <f>IF('Sample list'!$D1045="","",IF('Sample information'!$B$22="","RML",'Sample information'!$B$22))</f>
        <v>NEBNext Ultra II Library Prep</v>
      </c>
      <c r="V1045" s="72" t="s">
        <v>112</v>
      </c>
      <c r="W1045" s="73"/>
      <c r="X1045" s="73"/>
      <c r="Y1045" s="73"/>
      <c r="Z1045" s="73"/>
      <c r="AA1045" s="94"/>
      <c r="AB1045" s="73"/>
      <c r="AC1045" s="93"/>
      <c r="AD1045" s="73"/>
      <c r="AE1045" s="72"/>
      <c r="AF1045" s="73"/>
      <c r="AG1045" s="16"/>
      <c r="AH1045" s="16"/>
      <c r="AI1045" s="16"/>
      <c r="AJ1045" s="16"/>
      <c r="AK1045" s="16"/>
      <c r="AL1045" s="16"/>
      <c r="AM1045" s="16"/>
      <c r="AN1045" s="16"/>
      <c r="AO1045" s="16"/>
      <c r="AP1045" s="16"/>
      <c r="AQ1045" s="16"/>
      <c r="AR1045" s="16"/>
      <c r="AS1045" s="16"/>
      <c r="AT1045" s="16"/>
      <c r="AU1045" s="16"/>
      <c r="AV1045" s="16"/>
      <c r="AW1045" s="16"/>
      <c r="AX1045" s="16"/>
      <c r="AY1045" s="16"/>
      <c r="AZ1045" s="16"/>
    </row>
    <row r="1046" ht="15.75" customHeight="1">
      <c r="A1046" s="90" t="str">
        <f>IF('Sample list'!$D1046="","",CONCATENATE('Sample information'!B$16," #1"," ",'Sample list'!$M1046))</f>
        <v>YB-4209 #1 </v>
      </c>
      <c r="B1046" s="90" t="str">
        <f>IF('Sample list'!$D1046="","",CONCATENATE('Sample information'!B$16,"-",'Sample list'!$D1046))</f>
        <v>YB-4209-BGSNH456-24</v>
      </c>
      <c r="C1046" s="91" t="s">
        <v>1366</v>
      </c>
      <c r="D1046" s="91" t="s">
        <v>1637</v>
      </c>
      <c r="E1046" s="91" t="s">
        <v>118</v>
      </c>
      <c r="F1046" s="82" t="s">
        <v>108</v>
      </c>
      <c r="G1046" s="91">
        <v>4.25</v>
      </c>
      <c r="H1046" s="91">
        <v>50.0</v>
      </c>
      <c r="I1046" s="82"/>
      <c r="J1046" s="82"/>
      <c r="K1046" s="91" t="s">
        <v>743</v>
      </c>
      <c r="L1046" s="90" t="str">
        <f t="array" ref="L1046">IF('Sample list'!$I1046="",CONCATENATE("Custom (",'Sample list'!$K1046,")"),IF('Sample list'!$I1046="No index","Custom (None)",INDEX(Index!$C$3:$V$230,MATCH('Sample list'!$J1046,Index!$B$3:$B$230,0),MATCH('Sample list'!$I1046,Index!$C$2:$V$2,0))))</f>
        <v>Custom (GAATTCTGAG-ACAGAGACCG)</v>
      </c>
      <c r="M1046" s="84"/>
      <c r="N1046" s="73" t="s">
        <v>110</v>
      </c>
      <c r="O1046" s="84" t="s">
        <v>337</v>
      </c>
      <c r="P1046" s="71">
        <f>IF('Sample list'!$D1046="","",'Sample list'!$H1046)</f>
        <v>50</v>
      </c>
      <c r="Q1046" s="71">
        <f>IF('Sample list'!$D1046="","",'Sample list'!$G1046*'Sample list'!$H1046)</f>
        <v>212.5</v>
      </c>
      <c r="R1046" s="82" t="s">
        <v>1562</v>
      </c>
      <c r="S1046" s="82" t="str">
        <f>IF('Sample list'!$D1046="","",CONCATENATE('Sample information'!$B$16,"_",'Sample list'!$R1046,"_org_",'Sample list'!$M1046))</f>
        <v>YB-4209_PL11_org_</v>
      </c>
      <c r="T1046" s="72" t="str">
        <f>IF('Sample list'!$M1046="","",(CONCATENATE(20,LEFT('Sample list'!$M1046,2),"-",(MID('Sample list'!$M1046,3,2)),"-",(RIGHT('Sample list'!$M1046,2)))))</f>
        <v/>
      </c>
      <c r="U1046" s="72" t="str">
        <f>IF('Sample list'!$D1046="","",IF('Sample information'!$B$22="","RML",'Sample information'!$B$22))</f>
        <v>NEBNext Ultra II Library Prep</v>
      </c>
      <c r="V1046" s="72" t="s">
        <v>112</v>
      </c>
      <c r="W1046" s="73"/>
      <c r="X1046" s="73"/>
      <c r="Y1046" s="73"/>
      <c r="Z1046" s="73"/>
      <c r="AA1046" s="94"/>
      <c r="AB1046" s="73"/>
      <c r="AC1046" s="93"/>
      <c r="AD1046" s="73"/>
      <c r="AE1046" s="72"/>
      <c r="AF1046" s="73"/>
      <c r="AG1046" s="16"/>
      <c r="AH1046" s="16"/>
      <c r="AI1046" s="16"/>
      <c r="AJ1046" s="16"/>
      <c r="AK1046" s="16"/>
      <c r="AL1046" s="16"/>
      <c r="AM1046" s="16"/>
      <c r="AN1046" s="16"/>
      <c r="AO1046" s="16"/>
      <c r="AP1046" s="16"/>
      <c r="AQ1046" s="16"/>
      <c r="AR1046" s="16"/>
      <c r="AS1046" s="16"/>
      <c r="AT1046" s="16"/>
      <c r="AU1046" s="16"/>
      <c r="AV1046" s="16"/>
      <c r="AW1046" s="16"/>
      <c r="AX1046" s="16"/>
      <c r="AY1046" s="16"/>
      <c r="AZ1046" s="16"/>
    </row>
    <row r="1047" ht="15.75" customHeight="1">
      <c r="A1047" s="90" t="str">
        <f>IF('Sample list'!$D1047="","",CONCATENATE('Sample information'!B$16," #1"," ",'Sample list'!$M1047))</f>
        <v>YB-4209 #1 </v>
      </c>
      <c r="B1047" s="90" t="str">
        <f>IF('Sample list'!$D1047="","",CONCATENATE('Sample information'!B$16,"-",'Sample list'!$D1047))</f>
        <v>YB-4209-BGSNH457-24</v>
      </c>
      <c r="C1047" s="91" t="s">
        <v>1366</v>
      </c>
      <c r="D1047" s="91" t="s">
        <v>1638</v>
      </c>
      <c r="E1047" s="91" t="s">
        <v>118</v>
      </c>
      <c r="F1047" s="82" t="s">
        <v>108</v>
      </c>
      <c r="G1047" s="91">
        <v>4.25</v>
      </c>
      <c r="H1047" s="91">
        <v>50.0</v>
      </c>
      <c r="I1047" s="82"/>
      <c r="J1047" s="82"/>
      <c r="K1047" s="91" t="s">
        <v>745</v>
      </c>
      <c r="L1047" s="90" t="str">
        <f t="array" ref="L1047">IF('Sample list'!$I1047="",CONCATENATE("Custom (",'Sample list'!$K1047,")"),IF('Sample list'!$I1047="No index","Custom (None)",INDEX(Index!$C$3:$V$230,MATCH('Sample list'!$J1047,Index!$B$3:$B$230,0),MATCH('Sample list'!$I1047,Index!$C$2:$V$2,0))))</f>
        <v>Custom (CTGCATCATA-AGGCCAGTTG)</v>
      </c>
      <c r="M1047" s="84"/>
      <c r="N1047" s="73" t="s">
        <v>110</v>
      </c>
      <c r="O1047" s="84" t="s">
        <v>340</v>
      </c>
      <c r="P1047" s="71">
        <f>IF('Sample list'!$D1047="","",'Sample list'!$H1047)</f>
        <v>50</v>
      </c>
      <c r="Q1047" s="71">
        <f>IF('Sample list'!$D1047="","",'Sample list'!$G1047*'Sample list'!$H1047)</f>
        <v>212.5</v>
      </c>
      <c r="R1047" s="82" t="s">
        <v>1562</v>
      </c>
      <c r="S1047" s="82" t="str">
        <f>IF('Sample list'!$D1047="","",CONCATENATE('Sample information'!$B$16,"_",'Sample list'!$R1047,"_org_",'Sample list'!$M1047))</f>
        <v>YB-4209_PL11_org_</v>
      </c>
      <c r="T1047" s="72" t="str">
        <f>IF('Sample list'!$M1047="","",(CONCATENATE(20,LEFT('Sample list'!$M1047,2),"-",(MID('Sample list'!$M1047,3,2)),"-",(RIGHT('Sample list'!$M1047,2)))))</f>
        <v/>
      </c>
      <c r="U1047" s="72" t="str">
        <f>IF('Sample list'!$D1047="","",IF('Sample information'!$B$22="","RML",'Sample information'!$B$22))</f>
        <v>NEBNext Ultra II Library Prep</v>
      </c>
      <c r="V1047" s="72" t="s">
        <v>112</v>
      </c>
      <c r="W1047" s="73"/>
      <c r="X1047" s="73"/>
      <c r="Y1047" s="73"/>
      <c r="Z1047" s="73"/>
      <c r="AA1047" s="94"/>
      <c r="AB1047" s="73"/>
      <c r="AC1047" s="93"/>
      <c r="AD1047" s="73"/>
      <c r="AE1047" s="72"/>
      <c r="AF1047" s="73"/>
      <c r="AG1047" s="16"/>
      <c r="AH1047" s="16"/>
      <c r="AI1047" s="16"/>
      <c r="AJ1047" s="16"/>
      <c r="AK1047" s="16"/>
      <c r="AL1047" s="16"/>
      <c r="AM1047" s="16"/>
      <c r="AN1047" s="16"/>
      <c r="AO1047" s="16"/>
      <c r="AP1047" s="16"/>
      <c r="AQ1047" s="16"/>
      <c r="AR1047" s="16"/>
      <c r="AS1047" s="16"/>
      <c r="AT1047" s="16"/>
      <c r="AU1047" s="16"/>
      <c r="AV1047" s="16"/>
      <c r="AW1047" s="16"/>
      <c r="AX1047" s="16"/>
      <c r="AY1047" s="16"/>
      <c r="AZ1047" s="16"/>
    </row>
    <row r="1048" ht="15.75" customHeight="1">
      <c r="A1048" s="90" t="str">
        <f>IF('Sample list'!$D1048="","",CONCATENATE('Sample information'!B$16," #1"," ",'Sample list'!$M1048))</f>
        <v>YB-4209 #1 </v>
      </c>
      <c r="B1048" s="90" t="str">
        <f>IF('Sample list'!$D1048="","",CONCATENATE('Sample information'!B$16,"-",'Sample list'!$D1048))</f>
        <v>YB-4209-BGSNH458-24</v>
      </c>
      <c r="C1048" s="91" t="s">
        <v>1366</v>
      </c>
      <c r="D1048" s="91" t="s">
        <v>1639</v>
      </c>
      <c r="E1048" s="91" t="s">
        <v>118</v>
      </c>
      <c r="F1048" s="82" t="s">
        <v>108</v>
      </c>
      <c r="G1048" s="91">
        <v>4.25</v>
      </c>
      <c r="H1048" s="91">
        <v>50.0</v>
      </c>
      <c r="I1048" s="82"/>
      <c r="J1048" s="82"/>
      <c r="K1048" s="91" t="s">
        <v>747</v>
      </c>
      <c r="L1048" s="90" t="str">
        <f t="array" ref="L1048">IF('Sample list'!$I1048="",CONCATENATE("Custom (",'Sample list'!$K1048,")"),IF('Sample list'!$I1048="No index","Custom (None)",INDEX(Index!$C$3:$V$230,MATCH('Sample list'!$J1048,Index!$B$3:$B$230,0),MATCH('Sample list'!$I1048,Index!$C$2:$V$2,0))))</f>
        <v>Custom (CTACCTCCAC-ATCGCGTCAC)</v>
      </c>
      <c r="M1048" s="84"/>
      <c r="N1048" s="73" t="s">
        <v>110</v>
      </c>
      <c r="O1048" s="84" t="s">
        <v>343</v>
      </c>
      <c r="P1048" s="71">
        <f>IF('Sample list'!$D1048="","",'Sample list'!$H1048)</f>
        <v>50</v>
      </c>
      <c r="Q1048" s="71">
        <f>IF('Sample list'!$D1048="","",'Sample list'!$G1048*'Sample list'!$H1048)</f>
        <v>212.5</v>
      </c>
      <c r="R1048" s="82" t="s">
        <v>1562</v>
      </c>
      <c r="S1048" s="82" t="str">
        <f>IF('Sample list'!$D1048="","",CONCATENATE('Sample information'!$B$16,"_",'Sample list'!$R1048,"_org_",'Sample list'!$M1048))</f>
        <v>YB-4209_PL11_org_</v>
      </c>
      <c r="T1048" s="72" t="str">
        <f>IF('Sample list'!$M1048="","",(CONCATENATE(20,LEFT('Sample list'!$M1048,2),"-",(MID('Sample list'!$M1048,3,2)),"-",(RIGHT('Sample list'!$M1048,2)))))</f>
        <v/>
      </c>
      <c r="U1048" s="72" t="str">
        <f>IF('Sample list'!$D1048="","",IF('Sample information'!$B$22="","RML",'Sample information'!$B$22))</f>
        <v>NEBNext Ultra II Library Prep</v>
      </c>
      <c r="V1048" s="72" t="s">
        <v>112</v>
      </c>
      <c r="W1048" s="73"/>
      <c r="X1048" s="73"/>
      <c r="Y1048" s="73"/>
      <c r="Z1048" s="73"/>
      <c r="AA1048" s="94"/>
      <c r="AB1048" s="73"/>
      <c r="AC1048" s="93"/>
      <c r="AD1048" s="73"/>
      <c r="AE1048" s="72"/>
      <c r="AF1048" s="73"/>
      <c r="AG1048" s="16"/>
      <c r="AH1048" s="16"/>
      <c r="AI1048" s="16"/>
      <c r="AJ1048" s="16"/>
      <c r="AK1048" s="16"/>
      <c r="AL1048" s="16"/>
      <c r="AM1048" s="16"/>
      <c r="AN1048" s="16"/>
      <c r="AO1048" s="16"/>
      <c r="AP1048" s="16"/>
      <c r="AQ1048" s="16"/>
      <c r="AR1048" s="16"/>
      <c r="AS1048" s="16"/>
      <c r="AT1048" s="16"/>
      <c r="AU1048" s="16"/>
      <c r="AV1048" s="16"/>
      <c r="AW1048" s="16"/>
      <c r="AX1048" s="16"/>
      <c r="AY1048" s="16"/>
      <c r="AZ1048" s="16"/>
    </row>
    <row r="1049" ht="15.75" customHeight="1">
      <c r="A1049" s="90" t="str">
        <f>IF('Sample list'!$D1049="","",CONCATENATE('Sample information'!B$16," #1"," ",'Sample list'!$M1049))</f>
        <v>YB-4209 #1 </v>
      </c>
      <c r="B1049" s="90" t="str">
        <f>IF('Sample list'!$D1049="","",CONCATENATE('Sample information'!B$16,"-",'Sample list'!$D1049))</f>
        <v>YB-4209-BGSNH459-24</v>
      </c>
      <c r="C1049" s="91" t="s">
        <v>1366</v>
      </c>
      <c r="D1049" s="91" t="s">
        <v>1640</v>
      </c>
      <c r="E1049" s="91" t="s">
        <v>118</v>
      </c>
      <c r="F1049" s="82" t="s">
        <v>108</v>
      </c>
      <c r="G1049" s="91">
        <v>4.25</v>
      </c>
      <c r="H1049" s="91">
        <v>50.0</v>
      </c>
      <c r="I1049" s="82"/>
      <c r="J1049" s="82"/>
      <c r="K1049" s="91" t="s">
        <v>749</v>
      </c>
      <c r="L1049" s="90" t="str">
        <f t="array" ref="L1049">IF('Sample list'!$I1049="",CONCATENATE("Custom (",'Sample list'!$K1049,")"),IF('Sample list'!$I1049="No index","Custom (None)",INDEX(Index!$C$3:$V$230,MATCH('Sample list'!$J1049,Index!$B$3:$B$230,0),MATCH('Sample list'!$I1049,Index!$C$2:$V$2,0))))</f>
        <v>Custom (TCGTGCCTCT-ACGTGGAATT)</v>
      </c>
      <c r="M1049" s="84"/>
      <c r="N1049" s="73" t="s">
        <v>110</v>
      </c>
      <c r="O1049" s="84" t="s">
        <v>346</v>
      </c>
      <c r="P1049" s="71">
        <f>IF('Sample list'!$D1049="","",'Sample list'!$H1049)</f>
        <v>50</v>
      </c>
      <c r="Q1049" s="71">
        <f>IF('Sample list'!$D1049="","",'Sample list'!$G1049*'Sample list'!$H1049)</f>
        <v>212.5</v>
      </c>
      <c r="R1049" s="82" t="s">
        <v>1562</v>
      </c>
      <c r="S1049" s="82" t="str">
        <f>IF('Sample list'!$D1049="","",CONCATENATE('Sample information'!$B$16,"_",'Sample list'!$R1049,"_org_",'Sample list'!$M1049))</f>
        <v>YB-4209_PL11_org_</v>
      </c>
      <c r="T1049" s="72" t="str">
        <f>IF('Sample list'!$M1049="","",(CONCATENATE(20,LEFT('Sample list'!$M1049,2),"-",(MID('Sample list'!$M1049,3,2)),"-",(RIGHT('Sample list'!$M1049,2)))))</f>
        <v/>
      </c>
      <c r="U1049" s="72" t="str">
        <f>IF('Sample list'!$D1049="","",IF('Sample information'!$B$22="","RML",'Sample information'!$B$22))</f>
        <v>NEBNext Ultra II Library Prep</v>
      </c>
      <c r="V1049" s="72" t="s">
        <v>112</v>
      </c>
      <c r="W1049" s="73"/>
      <c r="X1049" s="73"/>
      <c r="Y1049" s="73"/>
      <c r="Z1049" s="73"/>
      <c r="AA1049" s="94"/>
      <c r="AB1049" s="73"/>
      <c r="AC1049" s="93"/>
      <c r="AD1049" s="73"/>
      <c r="AE1049" s="72"/>
      <c r="AF1049" s="73"/>
      <c r="AG1049" s="16"/>
      <c r="AH1049" s="16"/>
      <c r="AI1049" s="16"/>
      <c r="AJ1049" s="16"/>
      <c r="AK1049" s="16"/>
      <c r="AL1049" s="16"/>
      <c r="AM1049" s="16"/>
      <c r="AN1049" s="16"/>
      <c r="AO1049" s="16"/>
      <c r="AP1049" s="16"/>
      <c r="AQ1049" s="16"/>
      <c r="AR1049" s="16"/>
      <c r="AS1049" s="16"/>
      <c r="AT1049" s="16"/>
      <c r="AU1049" s="16"/>
      <c r="AV1049" s="16"/>
      <c r="AW1049" s="16"/>
      <c r="AX1049" s="16"/>
      <c r="AY1049" s="16"/>
      <c r="AZ1049" s="16"/>
    </row>
    <row r="1050" ht="15.75" customHeight="1">
      <c r="A1050" s="90" t="str">
        <f>IF('Sample list'!$D1050="","",CONCATENATE('Sample information'!B$16," #1"," ",'Sample list'!$M1050))</f>
        <v>YB-4209 #1 </v>
      </c>
      <c r="B1050" s="90" t="str">
        <f>IF('Sample list'!$D1050="","",CONCATENATE('Sample information'!B$16,"-",'Sample list'!$D1050))</f>
        <v>YB-4209-BGSNH460-24</v>
      </c>
      <c r="C1050" s="91" t="s">
        <v>1366</v>
      </c>
      <c r="D1050" s="91" t="s">
        <v>1641</v>
      </c>
      <c r="E1050" s="91" t="s">
        <v>118</v>
      </c>
      <c r="F1050" s="82" t="s">
        <v>108</v>
      </c>
      <c r="G1050" s="91">
        <v>4.25</v>
      </c>
      <c r="H1050" s="91">
        <v>50.0</v>
      </c>
      <c r="I1050" s="82"/>
      <c r="J1050" s="82"/>
      <c r="K1050" s="91" t="s">
        <v>751</v>
      </c>
      <c r="L1050" s="90" t="str">
        <f t="array" ref="L1050">IF('Sample list'!$I1050="",CONCATENATE("Custom (",'Sample list'!$K1050,")"),IF('Sample list'!$I1050="No index","Custom (None)",INDEX(Index!$C$3:$V$230,MATCH('Sample list'!$J1050,Index!$B$3:$B$230,0),MATCH('Sample list'!$I1050,Index!$C$2:$V$2,0))))</f>
        <v>Custom (TTGGAGCCAA-GTCTGATCCG)</v>
      </c>
      <c r="M1050" s="84"/>
      <c r="N1050" s="73" t="s">
        <v>110</v>
      </c>
      <c r="O1050" s="84" t="s">
        <v>349</v>
      </c>
      <c r="P1050" s="71">
        <f>IF('Sample list'!$D1050="","",'Sample list'!$H1050)</f>
        <v>50</v>
      </c>
      <c r="Q1050" s="71">
        <f>IF('Sample list'!$D1050="","",'Sample list'!$G1050*'Sample list'!$H1050)</f>
        <v>212.5</v>
      </c>
      <c r="R1050" s="82" t="s">
        <v>1562</v>
      </c>
      <c r="S1050" s="82" t="str">
        <f>IF('Sample list'!$D1050="","",CONCATENATE('Sample information'!$B$16,"_",'Sample list'!$R1050,"_org_",'Sample list'!$M1050))</f>
        <v>YB-4209_PL11_org_</v>
      </c>
      <c r="T1050" s="72" t="str">
        <f>IF('Sample list'!$M1050="","",(CONCATENATE(20,LEFT('Sample list'!$M1050,2),"-",(MID('Sample list'!$M1050,3,2)),"-",(RIGHT('Sample list'!$M1050,2)))))</f>
        <v/>
      </c>
      <c r="U1050" s="72" t="str">
        <f>IF('Sample list'!$D1050="","",IF('Sample information'!$B$22="","RML",'Sample information'!$B$22))</f>
        <v>NEBNext Ultra II Library Prep</v>
      </c>
      <c r="V1050" s="72" t="s">
        <v>112</v>
      </c>
      <c r="W1050" s="73"/>
      <c r="X1050" s="73"/>
      <c r="Y1050" s="73"/>
      <c r="Z1050" s="73"/>
      <c r="AA1050" s="94"/>
      <c r="AB1050" s="73"/>
      <c r="AC1050" s="93"/>
      <c r="AD1050" s="73"/>
      <c r="AE1050" s="72"/>
      <c r="AF1050" s="73"/>
      <c r="AG1050" s="16"/>
      <c r="AH1050" s="16"/>
      <c r="AI1050" s="16"/>
      <c r="AJ1050" s="16"/>
      <c r="AK1050" s="16"/>
      <c r="AL1050" s="16"/>
      <c r="AM1050" s="16"/>
      <c r="AN1050" s="16"/>
      <c r="AO1050" s="16"/>
      <c r="AP1050" s="16"/>
      <c r="AQ1050" s="16"/>
      <c r="AR1050" s="16"/>
      <c r="AS1050" s="16"/>
      <c r="AT1050" s="16"/>
      <c r="AU1050" s="16"/>
      <c r="AV1050" s="16"/>
      <c r="AW1050" s="16"/>
      <c r="AX1050" s="16"/>
      <c r="AY1050" s="16"/>
      <c r="AZ1050" s="16"/>
    </row>
    <row r="1051" ht="15.75" customHeight="1">
      <c r="A1051" s="90" t="str">
        <f>IF('Sample list'!$D1051="","",CONCATENATE('Sample information'!B$16," #1"," ",'Sample list'!$M1051))</f>
        <v>YB-4209 #1 </v>
      </c>
      <c r="B1051" s="90" t="str">
        <f>IF('Sample list'!$D1051="","",CONCATENATE('Sample information'!B$16,"-",'Sample list'!$D1051))</f>
        <v>YB-4209-BGSNH461-24</v>
      </c>
      <c r="C1051" s="91" t="s">
        <v>1366</v>
      </c>
      <c r="D1051" s="91" t="s">
        <v>1642</v>
      </c>
      <c r="E1051" s="91" t="s">
        <v>118</v>
      </c>
      <c r="F1051" s="82" t="s">
        <v>108</v>
      </c>
      <c r="G1051" s="91">
        <v>4.25</v>
      </c>
      <c r="H1051" s="91">
        <v>50.0</v>
      </c>
      <c r="I1051" s="82"/>
      <c r="J1051" s="82"/>
      <c r="K1051" s="91" t="s">
        <v>753</v>
      </c>
      <c r="L1051" s="90" t="str">
        <f t="array" ref="L1051">IF('Sample list'!$I1051="",CONCATENATE("Custom (",'Sample list'!$K1051,")"),IF('Sample list'!$I1051="No index","Custom (None)",INDEX(Index!$C$3:$V$230,MATCH('Sample list'!$J1051,Index!$B$3:$B$230,0),MATCH('Sample list'!$I1051,Index!$C$2:$V$2,0))))</f>
        <v>Custom (ACGCACTTAA-ACCTGTCGCT)</v>
      </c>
      <c r="M1051" s="84"/>
      <c r="N1051" s="73" t="s">
        <v>110</v>
      </c>
      <c r="O1051" s="84" t="s">
        <v>352</v>
      </c>
      <c r="P1051" s="71">
        <f>IF('Sample list'!$D1051="","",'Sample list'!$H1051)</f>
        <v>50</v>
      </c>
      <c r="Q1051" s="71">
        <f>IF('Sample list'!$D1051="","",'Sample list'!$G1051*'Sample list'!$H1051)</f>
        <v>212.5</v>
      </c>
      <c r="R1051" s="82" t="s">
        <v>1562</v>
      </c>
      <c r="S1051" s="82" t="str">
        <f>IF('Sample list'!$D1051="","",CONCATENATE('Sample information'!$B$16,"_",'Sample list'!$R1051,"_org_",'Sample list'!$M1051))</f>
        <v>YB-4209_PL11_org_</v>
      </c>
      <c r="T1051" s="72" t="str">
        <f>IF('Sample list'!$M1051="","",(CONCATENATE(20,LEFT('Sample list'!$M1051,2),"-",(MID('Sample list'!$M1051,3,2)),"-",(RIGHT('Sample list'!$M1051,2)))))</f>
        <v/>
      </c>
      <c r="U1051" s="72" t="str">
        <f>IF('Sample list'!$D1051="","",IF('Sample information'!$B$22="","RML",'Sample information'!$B$22))</f>
        <v>NEBNext Ultra II Library Prep</v>
      </c>
      <c r="V1051" s="72" t="s">
        <v>112</v>
      </c>
      <c r="W1051" s="73"/>
      <c r="X1051" s="73"/>
      <c r="Y1051" s="73"/>
      <c r="Z1051" s="73"/>
      <c r="AA1051" s="94"/>
      <c r="AB1051" s="73"/>
      <c r="AC1051" s="93"/>
      <c r="AD1051" s="73"/>
      <c r="AE1051" s="72"/>
      <c r="AF1051" s="73"/>
      <c r="AG1051" s="16"/>
      <c r="AH1051" s="16"/>
      <c r="AI1051" s="16"/>
      <c r="AJ1051" s="16"/>
      <c r="AK1051" s="16"/>
      <c r="AL1051" s="16"/>
      <c r="AM1051" s="16"/>
      <c r="AN1051" s="16"/>
      <c r="AO1051" s="16"/>
      <c r="AP1051" s="16"/>
      <c r="AQ1051" s="16"/>
      <c r="AR1051" s="16"/>
      <c r="AS1051" s="16"/>
      <c r="AT1051" s="16"/>
      <c r="AU1051" s="16"/>
      <c r="AV1051" s="16"/>
      <c r="AW1051" s="16"/>
      <c r="AX1051" s="16"/>
      <c r="AY1051" s="16"/>
      <c r="AZ1051" s="16"/>
    </row>
    <row r="1052" ht="15.75" customHeight="1">
      <c r="A1052" s="90" t="str">
        <f>IF('Sample list'!$D1052="","",CONCATENATE('Sample information'!B$16," #1"," ",'Sample list'!$M1052))</f>
        <v>YB-4209 #1 </v>
      </c>
      <c r="B1052" s="90" t="str">
        <f>IF('Sample list'!$D1052="","",CONCATENATE('Sample information'!B$16,"-",'Sample list'!$D1052))</f>
        <v>YB-4209-BGSNH462-24</v>
      </c>
      <c r="C1052" s="91" t="s">
        <v>1366</v>
      </c>
      <c r="D1052" s="91" t="s">
        <v>1643</v>
      </c>
      <c r="E1052" s="91" t="s">
        <v>118</v>
      </c>
      <c r="F1052" s="82" t="s">
        <v>108</v>
      </c>
      <c r="G1052" s="91">
        <v>4.25</v>
      </c>
      <c r="H1052" s="91">
        <v>50.0</v>
      </c>
      <c r="I1052" s="82"/>
      <c r="J1052" s="82"/>
      <c r="K1052" s="91" t="s">
        <v>755</v>
      </c>
      <c r="L1052" s="90" t="str">
        <f t="array" ref="L1052">IF('Sample list'!$I1052="",CONCATENATE("Custom (",'Sample list'!$K1052,")"),IF('Sample list'!$I1052="No index","Custom (None)",INDEX(Index!$C$3:$V$230,MATCH('Sample list'!$J1052,Index!$B$3:$B$230,0),MATCH('Sample list'!$I1052,Index!$C$2:$V$2,0))))</f>
        <v>Custom (AGGTCTCCGA-AAGGTTACTC)</v>
      </c>
      <c r="M1052" s="84"/>
      <c r="N1052" s="73" t="s">
        <v>110</v>
      </c>
      <c r="O1052" s="84" t="s">
        <v>355</v>
      </c>
      <c r="P1052" s="71">
        <f>IF('Sample list'!$D1052="","",'Sample list'!$H1052)</f>
        <v>50</v>
      </c>
      <c r="Q1052" s="71">
        <f>IF('Sample list'!$D1052="","",'Sample list'!$G1052*'Sample list'!$H1052)</f>
        <v>212.5</v>
      </c>
      <c r="R1052" s="82" t="s">
        <v>1562</v>
      </c>
      <c r="S1052" s="82" t="str">
        <f>IF('Sample list'!$D1052="","",CONCATENATE('Sample information'!$B$16,"_",'Sample list'!$R1052,"_org_",'Sample list'!$M1052))</f>
        <v>YB-4209_PL11_org_</v>
      </c>
      <c r="T1052" s="72" t="str">
        <f>IF('Sample list'!$M1052="","",(CONCATENATE(20,LEFT('Sample list'!$M1052,2),"-",(MID('Sample list'!$M1052,3,2)),"-",(RIGHT('Sample list'!$M1052,2)))))</f>
        <v/>
      </c>
      <c r="U1052" s="72" t="str">
        <f>IF('Sample list'!$D1052="","",IF('Sample information'!$B$22="","RML",'Sample information'!$B$22))</f>
        <v>NEBNext Ultra II Library Prep</v>
      </c>
      <c r="V1052" s="72" t="s">
        <v>112</v>
      </c>
      <c r="W1052" s="73"/>
      <c r="X1052" s="73"/>
      <c r="Y1052" s="73"/>
      <c r="Z1052" s="73"/>
      <c r="AA1052" s="94"/>
      <c r="AB1052" s="73"/>
      <c r="AC1052" s="93"/>
      <c r="AD1052" s="73"/>
      <c r="AE1052" s="72"/>
      <c r="AF1052" s="73"/>
      <c r="AG1052" s="16"/>
      <c r="AH1052" s="16"/>
      <c r="AI1052" s="16"/>
      <c r="AJ1052" s="16"/>
      <c r="AK1052" s="16"/>
      <c r="AL1052" s="16"/>
      <c r="AM1052" s="16"/>
      <c r="AN1052" s="16"/>
      <c r="AO1052" s="16"/>
      <c r="AP1052" s="16"/>
      <c r="AQ1052" s="16"/>
      <c r="AR1052" s="16"/>
      <c r="AS1052" s="16"/>
      <c r="AT1052" s="16"/>
      <c r="AU1052" s="16"/>
      <c r="AV1052" s="16"/>
      <c r="AW1052" s="16"/>
      <c r="AX1052" s="16"/>
      <c r="AY1052" s="16"/>
      <c r="AZ1052" s="16"/>
    </row>
    <row r="1053" ht="15.75" customHeight="1">
      <c r="A1053" s="90" t="str">
        <f>IF('Sample list'!$D1053="","",CONCATENATE('Sample information'!B$16," #1"," ",'Sample list'!$M1053))</f>
        <v>YB-4209 #1 </v>
      </c>
      <c r="B1053" s="90" t="str">
        <f>IF('Sample list'!$D1053="","",CONCATENATE('Sample information'!B$16,"-",'Sample list'!$D1053))</f>
        <v>YB-4209-BGSNH463-24</v>
      </c>
      <c r="C1053" s="91" t="s">
        <v>1366</v>
      </c>
      <c r="D1053" s="91" t="s">
        <v>1644</v>
      </c>
      <c r="E1053" s="91" t="s">
        <v>118</v>
      </c>
      <c r="F1053" s="82" t="s">
        <v>108</v>
      </c>
      <c r="G1053" s="91">
        <v>4.25</v>
      </c>
      <c r="H1053" s="91">
        <v>50.0</v>
      </c>
      <c r="I1053" s="82"/>
      <c r="J1053" s="82"/>
      <c r="K1053" s="91" t="s">
        <v>757</v>
      </c>
      <c r="L1053" s="90" t="str">
        <f t="array" ref="L1053">IF('Sample list'!$I1053="",CONCATENATE("Custom (",'Sample list'!$K1053,")"),IF('Sample list'!$I1053="No index","Custom (None)",INDEX(Index!$C$3:$V$230,MATCH('Sample list'!$J1053,Index!$B$3:$B$230,0),MATCH('Sample list'!$I1053,Index!$C$2:$V$2,0))))</f>
        <v>Custom (CTTCGCTGGA-GTTCTATGTC)</v>
      </c>
      <c r="M1053" s="84"/>
      <c r="N1053" s="73" t="s">
        <v>110</v>
      </c>
      <c r="O1053" s="84" t="s">
        <v>358</v>
      </c>
      <c r="P1053" s="71">
        <f>IF('Sample list'!$D1053="","",'Sample list'!$H1053)</f>
        <v>50</v>
      </c>
      <c r="Q1053" s="71">
        <f>IF('Sample list'!$D1053="","",'Sample list'!$G1053*'Sample list'!$H1053)</f>
        <v>212.5</v>
      </c>
      <c r="R1053" s="82" t="s">
        <v>1562</v>
      </c>
      <c r="S1053" s="82" t="str">
        <f>IF('Sample list'!$D1053="","",CONCATENATE('Sample information'!$B$16,"_",'Sample list'!$R1053,"_org_",'Sample list'!$M1053))</f>
        <v>YB-4209_PL11_org_</v>
      </c>
      <c r="T1053" s="72" t="str">
        <f>IF('Sample list'!$M1053="","",(CONCATENATE(20,LEFT('Sample list'!$M1053,2),"-",(MID('Sample list'!$M1053,3,2)),"-",(RIGHT('Sample list'!$M1053,2)))))</f>
        <v/>
      </c>
      <c r="U1053" s="72" t="str">
        <f>IF('Sample list'!$D1053="","",IF('Sample information'!$B$22="","RML",'Sample information'!$B$22))</f>
        <v>NEBNext Ultra II Library Prep</v>
      </c>
      <c r="V1053" s="72" t="s">
        <v>112</v>
      </c>
      <c r="W1053" s="73"/>
      <c r="X1053" s="73"/>
      <c r="Y1053" s="73"/>
      <c r="Z1053" s="73"/>
      <c r="AA1053" s="94"/>
      <c r="AB1053" s="73"/>
      <c r="AC1053" s="93"/>
      <c r="AD1053" s="73"/>
      <c r="AE1053" s="72"/>
      <c r="AF1053" s="73"/>
      <c r="AG1053" s="16"/>
      <c r="AH1053" s="16"/>
      <c r="AI1053" s="16"/>
      <c r="AJ1053" s="16"/>
      <c r="AK1053" s="16"/>
      <c r="AL1053" s="16"/>
      <c r="AM1053" s="16"/>
      <c r="AN1053" s="16"/>
      <c r="AO1053" s="16"/>
      <c r="AP1053" s="16"/>
      <c r="AQ1053" s="16"/>
      <c r="AR1053" s="16"/>
      <c r="AS1053" s="16"/>
      <c r="AT1053" s="16"/>
      <c r="AU1053" s="16"/>
      <c r="AV1053" s="16"/>
      <c r="AW1053" s="16"/>
      <c r="AX1053" s="16"/>
      <c r="AY1053" s="16"/>
      <c r="AZ1053" s="16"/>
    </row>
    <row r="1054" ht="15.75" customHeight="1">
      <c r="A1054" s="90" t="str">
        <f>IF('Sample list'!$D1054="","",CONCATENATE('Sample information'!B$16," #1"," ",'Sample list'!$M1054))</f>
        <v>YB-4209 #1 </v>
      </c>
      <c r="B1054" s="90" t="str">
        <f>IF('Sample list'!$D1054="","",CONCATENATE('Sample information'!B$16,"-",'Sample list'!$D1054))</f>
        <v>YB-4209-BGSNH464-24</v>
      </c>
      <c r="C1054" s="91" t="s">
        <v>1366</v>
      </c>
      <c r="D1054" s="91" t="s">
        <v>1645</v>
      </c>
      <c r="E1054" s="91" t="s">
        <v>118</v>
      </c>
      <c r="F1054" s="82" t="s">
        <v>108</v>
      </c>
      <c r="G1054" s="91">
        <v>4.25</v>
      </c>
      <c r="H1054" s="91">
        <v>50.0</v>
      </c>
      <c r="I1054" s="82"/>
      <c r="J1054" s="82"/>
      <c r="K1054" s="91" t="s">
        <v>759</v>
      </c>
      <c r="L1054" s="90" t="str">
        <f t="array" ref="L1054">IF('Sample list'!$I1054="",CONCATENATE("Custom (",'Sample list'!$K1054,")"),IF('Sample list'!$I1054="No index","Custom (None)",INDEX(Index!$C$3:$V$230,MATCH('Sample list'!$J1054,Index!$B$3:$B$230,0),MATCH('Sample list'!$I1054,Index!$C$2:$V$2,0))))</f>
        <v>Custom (CTCTTAGTAC-CGCTCTAGAT)</v>
      </c>
      <c r="M1054" s="84"/>
      <c r="N1054" s="73" t="s">
        <v>110</v>
      </c>
      <c r="O1054" s="84" t="s">
        <v>361</v>
      </c>
      <c r="P1054" s="71">
        <f>IF('Sample list'!$D1054="","",'Sample list'!$H1054)</f>
        <v>50</v>
      </c>
      <c r="Q1054" s="71">
        <f>IF('Sample list'!$D1054="","",'Sample list'!$G1054*'Sample list'!$H1054)</f>
        <v>212.5</v>
      </c>
      <c r="R1054" s="82" t="s">
        <v>1562</v>
      </c>
      <c r="S1054" s="82" t="str">
        <f>IF('Sample list'!$D1054="","",CONCATENATE('Sample information'!$B$16,"_",'Sample list'!$R1054,"_org_",'Sample list'!$M1054))</f>
        <v>YB-4209_PL11_org_</v>
      </c>
      <c r="T1054" s="72" t="str">
        <f>IF('Sample list'!$M1054="","",(CONCATENATE(20,LEFT('Sample list'!$M1054,2),"-",(MID('Sample list'!$M1054,3,2)),"-",(RIGHT('Sample list'!$M1054,2)))))</f>
        <v/>
      </c>
      <c r="U1054" s="72" t="str">
        <f>IF('Sample list'!$D1054="","",IF('Sample information'!$B$22="","RML",'Sample information'!$B$22))</f>
        <v>NEBNext Ultra II Library Prep</v>
      </c>
      <c r="V1054" s="72" t="s">
        <v>112</v>
      </c>
      <c r="W1054" s="73"/>
      <c r="X1054" s="73"/>
      <c r="Y1054" s="73"/>
      <c r="Z1054" s="73"/>
      <c r="AA1054" s="94"/>
      <c r="AB1054" s="73"/>
      <c r="AC1054" s="93"/>
      <c r="AD1054" s="73"/>
      <c r="AE1054" s="72"/>
      <c r="AF1054" s="73"/>
      <c r="AG1054" s="16"/>
      <c r="AH1054" s="16"/>
      <c r="AI1054" s="16"/>
      <c r="AJ1054" s="16"/>
      <c r="AK1054" s="16"/>
      <c r="AL1054" s="16"/>
      <c r="AM1054" s="16"/>
      <c r="AN1054" s="16"/>
      <c r="AO1054" s="16"/>
      <c r="AP1054" s="16"/>
      <c r="AQ1054" s="16"/>
      <c r="AR1054" s="16"/>
      <c r="AS1054" s="16"/>
      <c r="AT1054" s="16"/>
      <c r="AU1054" s="16"/>
      <c r="AV1054" s="16"/>
      <c r="AW1054" s="16"/>
      <c r="AX1054" s="16"/>
      <c r="AY1054" s="16"/>
      <c r="AZ1054" s="16"/>
    </row>
    <row r="1055" ht="15.75" customHeight="1">
      <c r="A1055" s="90" t="str">
        <f>IF('Sample list'!$D1055="","",CONCATENATE('Sample information'!B$16," #1"," ",'Sample list'!$M1055))</f>
        <v>YB-4209 #1 </v>
      </c>
      <c r="B1055" s="90" t="str">
        <f>IF('Sample list'!$D1055="","",CONCATENATE('Sample information'!B$16,"-",'Sample list'!$D1055))</f>
        <v>YB-4209-BGSNH465-24</v>
      </c>
      <c r="C1055" s="91" t="s">
        <v>1366</v>
      </c>
      <c r="D1055" s="91" t="s">
        <v>1646</v>
      </c>
      <c r="E1055" s="91" t="s">
        <v>118</v>
      </c>
      <c r="F1055" s="82" t="s">
        <v>108</v>
      </c>
      <c r="G1055" s="91">
        <v>4.25</v>
      </c>
      <c r="H1055" s="91">
        <v>50.0</v>
      </c>
      <c r="I1055" s="82"/>
      <c r="J1055" s="82"/>
      <c r="K1055" s="91" t="s">
        <v>761</v>
      </c>
      <c r="L1055" s="90" t="str">
        <f t="array" ref="L1055">IF('Sample list'!$I1055="",CONCATENATE("Custom (",'Sample list'!$K1055,")"),IF('Sample list'!$I1055="No index","Custom (None)",INDEX(Index!$C$3:$V$230,MATCH('Sample list'!$J1055,Index!$B$3:$B$230,0),MATCH('Sample list'!$I1055,Index!$C$2:$V$2,0))))</f>
        <v>Custom (TCGAGAAGAC-TGGTGCCAAC)</v>
      </c>
      <c r="M1055" s="84"/>
      <c r="N1055" s="73" t="s">
        <v>110</v>
      </c>
      <c r="O1055" s="84" t="s">
        <v>364</v>
      </c>
      <c r="P1055" s="71">
        <f>IF('Sample list'!$D1055="","",'Sample list'!$H1055)</f>
        <v>50</v>
      </c>
      <c r="Q1055" s="71">
        <f>IF('Sample list'!$D1055="","",'Sample list'!$G1055*'Sample list'!$H1055)</f>
        <v>212.5</v>
      </c>
      <c r="R1055" s="82" t="s">
        <v>1562</v>
      </c>
      <c r="S1055" s="82" t="str">
        <f>IF('Sample list'!$D1055="","",CONCATENATE('Sample information'!$B$16,"_",'Sample list'!$R1055,"_org_",'Sample list'!$M1055))</f>
        <v>YB-4209_PL11_org_</v>
      </c>
      <c r="T1055" s="72" t="str">
        <f>IF('Sample list'!$M1055="","",(CONCATENATE(20,LEFT('Sample list'!$M1055,2),"-",(MID('Sample list'!$M1055,3,2)),"-",(RIGHT('Sample list'!$M1055,2)))))</f>
        <v/>
      </c>
      <c r="U1055" s="72" t="str">
        <f>IF('Sample list'!$D1055="","",IF('Sample information'!$B$22="","RML",'Sample information'!$B$22))</f>
        <v>NEBNext Ultra II Library Prep</v>
      </c>
      <c r="V1055" s="72" t="s">
        <v>112</v>
      </c>
      <c r="W1055" s="73"/>
      <c r="X1055" s="73"/>
      <c r="Y1055" s="73"/>
      <c r="Z1055" s="73"/>
      <c r="AA1055" s="94"/>
      <c r="AB1055" s="73"/>
      <c r="AC1055" s="93"/>
      <c r="AD1055" s="73"/>
      <c r="AE1055" s="72"/>
      <c r="AF1055" s="73"/>
      <c r="AG1055" s="16"/>
      <c r="AH1055" s="16"/>
      <c r="AI1055" s="16"/>
      <c r="AJ1055" s="16"/>
      <c r="AK1055" s="16"/>
      <c r="AL1055" s="16"/>
      <c r="AM1055" s="16"/>
      <c r="AN1055" s="16"/>
      <c r="AO1055" s="16"/>
      <c r="AP1055" s="16"/>
      <c r="AQ1055" s="16"/>
      <c r="AR1055" s="16"/>
      <c r="AS1055" s="16"/>
      <c r="AT1055" s="16"/>
      <c r="AU1055" s="16"/>
      <c r="AV1055" s="16"/>
      <c r="AW1055" s="16"/>
      <c r="AX1055" s="16"/>
      <c r="AY1055" s="16"/>
      <c r="AZ1055" s="16"/>
    </row>
    <row r="1056" ht="15.75" customHeight="1">
      <c r="A1056" s="90" t="str">
        <f>IF('Sample list'!$D1056="","",CONCATENATE('Sample information'!B$16," #1"," ",'Sample list'!$M1056))</f>
        <v>YB-4209 #1 </v>
      </c>
      <c r="B1056" s="90" t="str">
        <f>IF('Sample list'!$D1056="","",CONCATENATE('Sample information'!B$16,"-",'Sample list'!$D1056))</f>
        <v>YB-4209-BGSNH466-24</v>
      </c>
      <c r="C1056" s="91" t="s">
        <v>1366</v>
      </c>
      <c r="D1056" s="91" t="s">
        <v>1647</v>
      </c>
      <c r="E1056" s="91" t="s">
        <v>118</v>
      </c>
      <c r="F1056" s="82" t="s">
        <v>108</v>
      </c>
      <c r="G1056" s="91">
        <v>4.25</v>
      </c>
      <c r="H1056" s="91">
        <v>50.0</v>
      </c>
      <c r="I1056" s="82"/>
      <c r="J1056" s="82"/>
      <c r="K1056" s="91" t="s">
        <v>763</v>
      </c>
      <c r="L1056" s="90" t="str">
        <f t="array" ref="L1056">IF('Sample list'!$I1056="",CONCATENATE("Custom (",'Sample list'!$K1056,")"),IF('Sample list'!$I1056="No index","Custom (None)",INDEX(Index!$C$3:$V$230,MATCH('Sample list'!$J1056,Index!$B$3:$B$230,0),MATCH('Sample list'!$I1056,Index!$C$2:$V$2,0))))</f>
        <v>Custom (CTCTGTGTAT-AGTCAGAAGG)</v>
      </c>
      <c r="M1056" s="84"/>
      <c r="N1056" s="73" t="s">
        <v>110</v>
      </c>
      <c r="O1056" s="84" t="s">
        <v>367</v>
      </c>
      <c r="P1056" s="71">
        <f>IF('Sample list'!$D1056="","",'Sample list'!$H1056)</f>
        <v>50</v>
      </c>
      <c r="Q1056" s="71">
        <f>IF('Sample list'!$D1056="","",'Sample list'!$G1056*'Sample list'!$H1056)</f>
        <v>212.5</v>
      </c>
      <c r="R1056" s="82" t="s">
        <v>1562</v>
      </c>
      <c r="S1056" s="82" t="str">
        <f>IF('Sample list'!$D1056="","",CONCATENATE('Sample information'!$B$16,"_",'Sample list'!$R1056,"_org_",'Sample list'!$M1056))</f>
        <v>YB-4209_PL11_org_</v>
      </c>
      <c r="T1056" s="72" t="str">
        <f>IF('Sample list'!$M1056="","",(CONCATENATE(20,LEFT('Sample list'!$M1056,2),"-",(MID('Sample list'!$M1056,3,2)),"-",(RIGHT('Sample list'!$M1056,2)))))</f>
        <v/>
      </c>
      <c r="U1056" s="72" t="str">
        <f>IF('Sample list'!$D1056="","",IF('Sample information'!$B$22="","RML",'Sample information'!$B$22))</f>
        <v>NEBNext Ultra II Library Prep</v>
      </c>
      <c r="V1056" s="72" t="s">
        <v>112</v>
      </c>
      <c r="W1056" s="73"/>
      <c r="X1056" s="73"/>
      <c r="Y1056" s="73"/>
      <c r="Z1056" s="73"/>
      <c r="AA1056" s="94"/>
      <c r="AB1056" s="73"/>
      <c r="AC1056" s="93"/>
      <c r="AD1056" s="73"/>
      <c r="AE1056" s="72"/>
      <c r="AF1056" s="73"/>
      <c r="AG1056" s="16"/>
      <c r="AH1056" s="16"/>
      <c r="AI1056" s="16"/>
      <c r="AJ1056" s="16"/>
      <c r="AK1056" s="16"/>
      <c r="AL1056" s="16"/>
      <c r="AM1056" s="16"/>
      <c r="AN1056" s="16"/>
      <c r="AO1056" s="16"/>
      <c r="AP1056" s="16"/>
      <c r="AQ1056" s="16"/>
      <c r="AR1056" s="16"/>
      <c r="AS1056" s="16"/>
      <c r="AT1056" s="16"/>
      <c r="AU1056" s="16"/>
      <c r="AV1056" s="16"/>
      <c r="AW1056" s="16"/>
      <c r="AX1056" s="16"/>
      <c r="AY1056" s="16"/>
      <c r="AZ1056" s="16"/>
    </row>
    <row r="1057" ht="15.75" customHeight="1">
      <c r="A1057" s="90" t="str">
        <f>IF('Sample list'!$D1057="","",CONCATENATE('Sample information'!B$16," #1"," ",'Sample list'!$M1057))</f>
        <v>YB-4209 #1 </v>
      </c>
      <c r="B1057" s="90" t="str">
        <f>IF('Sample list'!$D1057="","",CONCATENATE('Sample information'!B$16,"-",'Sample list'!$D1057))</f>
        <v>YB-4209-BGSNH467-24</v>
      </c>
      <c r="C1057" s="91" t="s">
        <v>1366</v>
      </c>
      <c r="D1057" s="91" t="s">
        <v>1648</v>
      </c>
      <c r="E1057" s="91" t="s">
        <v>118</v>
      </c>
      <c r="F1057" s="82" t="s">
        <v>108</v>
      </c>
      <c r="G1057" s="91">
        <v>4.25</v>
      </c>
      <c r="H1057" s="91">
        <v>50.0</v>
      </c>
      <c r="I1057" s="82"/>
      <c r="J1057" s="82"/>
      <c r="K1057" s="91" t="s">
        <v>765</v>
      </c>
      <c r="L1057" s="90" t="str">
        <f t="array" ref="L1057">IF('Sample list'!$I1057="",CONCATENATE("Custom (",'Sample list'!$K1057,")"),IF('Sample list'!$I1057="No index","Custom (None)",INDEX(Index!$C$3:$V$230,MATCH('Sample list'!$J1057,Index!$B$3:$B$230,0),MATCH('Sample list'!$I1057,Index!$C$2:$V$2,0))))</f>
        <v>Custom (CCATAGACCT-CCGTGAGAAC)</v>
      </c>
      <c r="M1057" s="84"/>
      <c r="N1057" s="73" t="s">
        <v>110</v>
      </c>
      <c r="O1057" s="84" t="s">
        <v>370</v>
      </c>
      <c r="P1057" s="71">
        <f>IF('Sample list'!$D1057="","",'Sample list'!$H1057)</f>
        <v>50</v>
      </c>
      <c r="Q1057" s="71">
        <f>IF('Sample list'!$D1057="","",'Sample list'!$G1057*'Sample list'!$H1057)</f>
        <v>212.5</v>
      </c>
      <c r="R1057" s="82" t="s">
        <v>1562</v>
      </c>
      <c r="S1057" s="82" t="str">
        <f>IF('Sample list'!$D1057="","",CONCATENATE('Sample information'!$B$16,"_",'Sample list'!$R1057,"_org_",'Sample list'!$M1057))</f>
        <v>YB-4209_PL11_org_</v>
      </c>
      <c r="T1057" s="72" t="str">
        <f>IF('Sample list'!$M1057="","",(CONCATENATE(20,LEFT('Sample list'!$M1057,2),"-",(MID('Sample list'!$M1057,3,2)),"-",(RIGHT('Sample list'!$M1057,2)))))</f>
        <v/>
      </c>
      <c r="U1057" s="72" t="str">
        <f>IF('Sample list'!$D1057="","",IF('Sample information'!$B$22="","RML",'Sample information'!$B$22))</f>
        <v>NEBNext Ultra II Library Prep</v>
      </c>
      <c r="V1057" s="72" t="s">
        <v>112</v>
      </c>
      <c r="W1057" s="73"/>
      <c r="X1057" s="73"/>
      <c r="Y1057" s="73"/>
      <c r="Z1057" s="73"/>
      <c r="AA1057" s="94"/>
      <c r="AB1057" s="73"/>
      <c r="AC1057" s="93"/>
      <c r="AD1057" s="73"/>
      <c r="AE1057" s="72"/>
      <c r="AF1057" s="73"/>
      <c r="AG1057" s="16"/>
      <c r="AH1057" s="16"/>
      <c r="AI1057" s="16"/>
      <c r="AJ1057" s="16"/>
      <c r="AK1057" s="16"/>
      <c r="AL1057" s="16"/>
      <c r="AM1057" s="16"/>
      <c r="AN1057" s="16"/>
      <c r="AO1057" s="16"/>
      <c r="AP1057" s="16"/>
      <c r="AQ1057" s="16"/>
      <c r="AR1057" s="16"/>
      <c r="AS1057" s="16"/>
      <c r="AT1057" s="16"/>
      <c r="AU1057" s="16"/>
      <c r="AV1057" s="16"/>
      <c r="AW1057" s="16"/>
      <c r="AX1057" s="16"/>
      <c r="AY1057" s="16"/>
      <c r="AZ1057" s="16"/>
    </row>
    <row r="1058" ht="15.75" customHeight="1">
      <c r="A1058" s="90" t="str">
        <f>IF('Sample list'!$D1058="","",CONCATENATE('Sample information'!B$16," #1"," ",'Sample list'!$M1058))</f>
        <v>YB-4209 #1 </v>
      </c>
      <c r="B1058" s="90" t="str">
        <f>IF('Sample list'!$D1058="","",CONCATENATE('Sample information'!B$16,"-",'Sample list'!$D1058))</f>
        <v>YB-4209-BGSNH468-24</v>
      </c>
      <c r="C1058" s="91" t="s">
        <v>1366</v>
      </c>
      <c r="D1058" s="91" t="s">
        <v>1649</v>
      </c>
      <c r="E1058" s="91" t="s">
        <v>118</v>
      </c>
      <c r="F1058" s="82" t="s">
        <v>108</v>
      </c>
      <c r="G1058" s="91">
        <v>4.25</v>
      </c>
      <c r="H1058" s="91">
        <v>50.0</v>
      </c>
      <c r="I1058" s="82"/>
      <c r="J1058" s="82"/>
      <c r="K1058" s="91" t="s">
        <v>767</v>
      </c>
      <c r="L1058" s="90" t="str">
        <f t="array" ref="L1058">IF('Sample list'!$I1058="",CONCATENATE("Custom (",'Sample list'!$K1058,")"),IF('Sample list'!$I1058="No index","Custom (None)",INDEX(Index!$C$3:$V$230,MATCH('Sample list'!$J1058,Index!$B$3:$B$230,0),MATCH('Sample list'!$I1058,Index!$C$2:$V$2,0))))</f>
        <v>Custom (TCAATGAGGT-TATCCGATCT)</v>
      </c>
      <c r="M1058" s="84"/>
      <c r="N1058" s="73" t="s">
        <v>110</v>
      </c>
      <c r="O1058" s="84" t="s">
        <v>373</v>
      </c>
      <c r="P1058" s="71">
        <f>IF('Sample list'!$D1058="","",'Sample list'!$H1058)</f>
        <v>50</v>
      </c>
      <c r="Q1058" s="71">
        <f>IF('Sample list'!$D1058="","",'Sample list'!$G1058*'Sample list'!$H1058)</f>
        <v>212.5</v>
      </c>
      <c r="R1058" s="82" t="s">
        <v>1562</v>
      </c>
      <c r="S1058" s="82" t="str">
        <f>IF('Sample list'!$D1058="","",CONCATENATE('Sample information'!$B$16,"_",'Sample list'!$R1058,"_org_",'Sample list'!$M1058))</f>
        <v>YB-4209_PL11_org_</v>
      </c>
      <c r="T1058" s="72" t="str">
        <f>IF('Sample list'!$M1058="","",(CONCATENATE(20,LEFT('Sample list'!$M1058,2),"-",(MID('Sample list'!$M1058,3,2)),"-",(RIGHT('Sample list'!$M1058,2)))))</f>
        <v/>
      </c>
      <c r="U1058" s="72" t="str">
        <f>IF('Sample list'!$D1058="","",IF('Sample information'!$B$22="","RML",'Sample information'!$B$22))</f>
        <v>NEBNext Ultra II Library Prep</v>
      </c>
      <c r="V1058" s="72" t="s">
        <v>112</v>
      </c>
      <c r="W1058" s="73"/>
      <c r="X1058" s="73"/>
      <c r="Y1058" s="73"/>
      <c r="Z1058" s="73"/>
      <c r="AA1058" s="94"/>
      <c r="AB1058" s="73"/>
      <c r="AC1058" s="93"/>
      <c r="AD1058" s="73"/>
      <c r="AE1058" s="72"/>
      <c r="AF1058" s="73"/>
      <c r="AG1058" s="16"/>
      <c r="AH1058" s="16"/>
      <c r="AI1058" s="16"/>
      <c r="AJ1058" s="16"/>
      <c r="AK1058" s="16"/>
      <c r="AL1058" s="16"/>
      <c r="AM1058" s="16"/>
      <c r="AN1058" s="16"/>
      <c r="AO1058" s="16"/>
      <c r="AP1058" s="16"/>
      <c r="AQ1058" s="16"/>
      <c r="AR1058" s="16"/>
      <c r="AS1058" s="16"/>
      <c r="AT1058" s="16"/>
      <c r="AU1058" s="16"/>
      <c r="AV1058" s="16"/>
      <c r="AW1058" s="16"/>
      <c r="AX1058" s="16"/>
      <c r="AY1058" s="16"/>
      <c r="AZ1058" s="16"/>
    </row>
    <row r="1059" ht="15.75" customHeight="1">
      <c r="A1059" s="90" t="str">
        <f>IF('Sample list'!$D1059="","",CONCATENATE('Sample information'!B$16," #1"," ",'Sample list'!$M1059))</f>
        <v>YB-4209 #1 </v>
      </c>
      <c r="B1059" s="90" t="str">
        <f>IF('Sample list'!$D1059="","",CONCATENATE('Sample information'!B$16,"-",'Sample list'!$D1059))</f>
        <v>YB-4209-BGSNH469-24</v>
      </c>
      <c r="C1059" s="91" t="s">
        <v>1366</v>
      </c>
      <c r="D1059" s="91" t="s">
        <v>1650</v>
      </c>
      <c r="E1059" s="91" t="s">
        <v>118</v>
      </c>
      <c r="F1059" s="82" t="s">
        <v>108</v>
      </c>
      <c r="G1059" s="91">
        <v>4.25</v>
      </c>
      <c r="H1059" s="91">
        <v>50.0</v>
      </c>
      <c r="I1059" s="82"/>
      <c r="J1059" s="82"/>
      <c r="K1059" s="91" t="s">
        <v>769</v>
      </c>
      <c r="L1059" s="90" t="str">
        <f t="array" ref="L1059">IF('Sample list'!$I1059="",CONCATENATE("Custom (",'Sample list'!$K1059,")"),IF('Sample list'!$I1059="No index","Custom (None)",INDEX(Index!$C$3:$V$230,MATCH('Sample list'!$J1059,Index!$B$3:$B$230,0),MATCH('Sample list'!$I1059,Index!$C$2:$V$2,0))))</f>
        <v>Custom (TTCTGCCACG-TCTTCCGATG)</v>
      </c>
      <c r="M1059" s="84"/>
      <c r="N1059" s="73" t="s">
        <v>110</v>
      </c>
      <c r="O1059" s="84" t="s">
        <v>376</v>
      </c>
      <c r="P1059" s="71">
        <f>IF('Sample list'!$D1059="","",'Sample list'!$H1059)</f>
        <v>50</v>
      </c>
      <c r="Q1059" s="71">
        <f>IF('Sample list'!$D1059="","",'Sample list'!$G1059*'Sample list'!$H1059)</f>
        <v>212.5</v>
      </c>
      <c r="R1059" s="82" t="s">
        <v>1562</v>
      </c>
      <c r="S1059" s="82" t="str">
        <f>IF('Sample list'!$D1059="","",CONCATENATE('Sample information'!$B$16,"_",'Sample list'!$R1059,"_org_",'Sample list'!$M1059))</f>
        <v>YB-4209_PL11_org_</v>
      </c>
      <c r="T1059" s="72" t="str">
        <f>IF('Sample list'!$M1059="","",(CONCATENATE(20,LEFT('Sample list'!$M1059,2),"-",(MID('Sample list'!$M1059,3,2)),"-",(RIGHT('Sample list'!$M1059,2)))))</f>
        <v/>
      </c>
      <c r="U1059" s="72" t="str">
        <f>IF('Sample list'!$D1059="","",IF('Sample information'!$B$22="","RML",'Sample information'!$B$22))</f>
        <v>NEBNext Ultra II Library Prep</v>
      </c>
      <c r="V1059" s="72" t="s">
        <v>112</v>
      </c>
      <c r="W1059" s="73"/>
      <c r="X1059" s="73"/>
      <c r="Y1059" s="73"/>
      <c r="Z1059" s="73"/>
      <c r="AA1059" s="94"/>
      <c r="AB1059" s="73"/>
      <c r="AC1059" s="93"/>
      <c r="AD1059" s="73"/>
      <c r="AE1059" s="72"/>
      <c r="AF1059" s="73"/>
      <c r="AG1059" s="16"/>
      <c r="AH1059" s="16"/>
      <c r="AI1059" s="16"/>
      <c r="AJ1059" s="16"/>
      <c r="AK1059" s="16"/>
      <c r="AL1059" s="16"/>
      <c r="AM1059" s="16"/>
      <c r="AN1059" s="16"/>
      <c r="AO1059" s="16"/>
      <c r="AP1059" s="16"/>
      <c r="AQ1059" s="16"/>
      <c r="AR1059" s="16"/>
      <c r="AS1059" s="16"/>
      <c r="AT1059" s="16"/>
      <c r="AU1059" s="16"/>
      <c r="AV1059" s="16"/>
      <c r="AW1059" s="16"/>
      <c r="AX1059" s="16"/>
      <c r="AY1059" s="16"/>
      <c r="AZ1059" s="16"/>
    </row>
    <row r="1060" ht="15.75" customHeight="1">
      <c r="A1060" s="90" t="str">
        <f>IF('Sample list'!$D1060="","",CONCATENATE('Sample information'!B$16," #1"," ",'Sample list'!$M1060))</f>
        <v>YB-4209 #1 </v>
      </c>
      <c r="B1060" s="90" t="str">
        <f>IF('Sample list'!$D1060="","",CONCATENATE('Sample information'!B$16,"-",'Sample list'!$D1060))</f>
        <v>YB-4209-BGSNH470-24</v>
      </c>
      <c r="C1060" s="91" t="s">
        <v>1366</v>
      </c>
      <c r="D1060" s="91" t="s">
        <v>1651</v>
      </c>
      <c r="E1060" s="91" t="s">
        <v>118</v>
      </c>
      <c r="F1060" s="82" t="s">
        <v>108</v>
      </c>
      <c r="G1060" s="91">
        <v>4.25</v>
      </c>
      <c r="H1060" s="91">
        <v>50.0</v>
      </c>
      <c r="I1060" s="82"/>
      <c r="J1060" s="82"/>
      <c r="K1060" s="91" t="s">
        <v>771</v>
      </c>
      <c r="L1060" s="90" t="str">
        <f t="array" ref="L1060">IF('Sample list'!$I1060="",CONCATENATE("Custom (",'Sample list'!$K1060,")"),IF('Sample list'!$I1060="No index","Custom (None)",INDEX(Index!$C$3:$V$230,MATCH('Sample list'!$J1060,Index!$B$3:$B$230,0),MATCH('Sample list'!$I1060,Index!$C$2:$V$2,0))))</f>
        <v>Custom (CTACCTGTTG-GACGATAGTG)</v>
      </c>
      <c r="M1060" s="84"/>
      <c r="N1060" s="73" t="s">
        <v>110</v>
      </c>
      <c r="O1060" s="84" t="s">
        <v>379</v>
      </c>
      <c r="P1060" s="71">
        <f>IF('Sample list'!$D1060="","",'Sample list'!$H1060)</f>
        <v>50</v>
      </c>
      <c r="Q1060" s="71">
        <f>IF('Sample list'!$D1060="","",'Sample list'!$G1060*'Sample list'!$H1060)</f>
        <v>212.5</v>
      </c>
      <c r="R1060" s="82" t="s">
        <v>1562</v>
      </c>
      <c r="S1060" s="82" t="str">
        <f>IF('Sample list'!$D1060="","",CONCATENATE('Sample information'!$B$16,"_",'Sample list'!$R1060,"_org_",'Sample list'!$M1060))</f>
        <v>YB-4209_PL11_org_</v>
      </c>
      <c r="T1060" s="72" t="str">
        <f>IF('Sample list'!$M1060="","",(CONCATENATE(20,LEFT('Sample list'!$M1060,2),"-",(MID('Sample list'!$M1060,3,2)),"-",(RIGHT('Sample list'!$M1060,2)))))</f>
        <v/>
      </c>
      <c r="U1060" s="72" t="str">
        <f>IF('Sample list'!$D1060="","",IF('Sample information'!$B$22="","RML",'Sample information'!$B$22))</f>
        <v>NEBNext Ultra II Library Prep</v>
      </c>
      <c r="V1060" s="72" t="s">
        <v>112</v>
      </c>
      <c r="W1060" s="73"/>
      <c r="X1060" s="73"/>
      <c r="Y1060" s="73"/>
      <c r="Z1060" s="73"/>
      <c r="AA1060" s="94"/>
      <c r="AB1060" s="73"/>
      <c r="AC1060" s="93"/>
      <c r="AD1060" s="73"/>
      <c r="AE1060" s="72"/>
      <c r="AF1060" s="73"/>
      <c r="AG1060" s="16"/>
      <c r="AH1060" s="16"/>
      <c r="AI1060" s="16"/>
      <c r="AJ1060" s="16"/>
      <c r="AK1060" s="16"/>
      <c r="AL1060" s="16"/>
      <c r="AM1060" s="16"/>
      <c r="AN1060" s="16"/>
      <c r="AO1060" s="16"/>
      <c r="AP1060" s="16"/>
      <c r="AQ1060" s="16"/>
      <c r="AR1060" s="16"/>
      <c r="AS1060" s="16"/>
      <c r="AT1060" s="16"/>
      <c r="AU1060" s="16"/>
      <c r="AV1060" s="16"/>
      <c r="AW1060" s="16"/>
      <c r="AX1060" s="16"/>
      <c r="AY1060" s="16"/>
      <c r="AZ1060" s="16"/>
    </row>
    <row r="1061" ht="15.75" customHeight="1">
      <c r="A1061" s="90" t="str">
        <f>IF('Sample list'!$D1061="","",CONCATENATE('Sample information'!B$16," #1"," ",'Sample list'!$M1061))</f>
        <v>YB-4209 #1 </v>
      </c>
      <c r="B1061" s="90" t="str">
        <f>IF('Sample list'!$D1061="","",CONCATENATE('Sample information'!B$16,"-",'Sample list'!$D1061))</f>
        <v>YB-4209-BGSNH471-24</v>
      </c>
      <c r="C1061" s="91" t="s">
        <v>1366</v>
      </c>
      <c r="D1061" s="91" t="s">
        <v>1652</v>
      </c>
      <c r="E1061" s="91" t="s">
        <v>118</v>
      </c>
      <c r="F1061" s="82" t="s">
        <v>108</v>
      </c>
      <c r="G1061" s="91">
        <v>4.25</v>
      </c>
      <c r="H1061" s="91">
        <v>50.0</v>
      </c>
      <c r="I1061" s="82"/>
      <c r="J1061" s="82"/>
      <c r="K1061" s="91" t="s">
        <v>773</v>
      </c>
      <c r="L1061" s="90" t="str">
        <f t="array" ref="L1061">IF('Sample list'!$I1061="",CONCATENATE("Custom (",'Sample list'!$K1061,")"),IF('Sample list'!$I1061="No index","Custom (None)",INDEX(Index!$C$3:$V$230,MATCH('Sample list'!$J1061,Index!$B$3:$B$230,0),MATCH('Sample list'!$I1061,Index!$C$2:$V$2,0))))</f>
        <v>Custom (TGTGGAATCA-CTCTAGCCGT)</v>
      </c>
      <c r="M1061" s="84"/>
      <c r="N1061" s="73" t="s">
        <v>110</v>
      </c>
      <c r="O1061" s="84" t="s">
        <v>382</v>
      </c>
      <c r="P1061" s="71">
        <f>IF('Sample list'!$D1061="","",'Sample list'!$H1061)</f>
        <v>50</v>
      </c>
      <c r="Q1061" s="71">
        <f>IF('Sample list'!$D1061="","",'Sample list'!$G1061*'Sample list'!$H1061)</f>
        <v>212.5</v>
      </c>
      <c r="R1061" s="82" t="s">
        <v>1562</v>
      </c>
      <c r="S1061" s="82" t="str">
        <f>IF('Sample list'!$D1061="","",CONCATENATE('Sample information'!$B$16,"_",'Sample list'!$R1061,"_org_",'Sample list'!$M1061))</f>
        <v>YB-4209_PL11_org_</v>
      </c>
      <c r="T1061" s="72" t="str">
        <f>IF('Sample list'!$M1061="","",(CONCATENATE(20,LEFT('Sample list'!$M1061,2),"-",(MID('Sample list'!$M1061,3,2)),"-",(RIGHT('Sample list'!$M1061,2)))))</f>
        <v/>
      </c>
      <c r="U1061" s="72" t="str">
        <f>IF('Sample list'!$D1061="","",IF('Sample information'!$B$22="","RML",'Sample information'!$B$22))</f>
        <v>NEBNext Ultra II Library Prep</v>
      </c>
      <c r="V1061" s="72" t="s">
        <v>112</v>
      </c>
      <c r="W1061" s="73"/>
      <c r="X1061" s="73"/>
      <c r="Y1061" s="73"/>
      <c r="Z1061" s="73"/>
      <c r="AA1061" s="94"/>
      <c r="AB1061" s="73"/>
      <c r="AC1061" s="93"/>
      <c r="AD1061" s="73"/>
      <c r="AE1061" s="72"/>
      <c r="AF1061" s="73"/>
      <c r="AG1061" s="16"/>
      <c r="AH1061" s="16"/>
      <c r="AI1061" s="16"/>
      <c r="AJ1061" s="16"/>
      <c r="AK1061" s="16"/>
      <c r="AL1061" s="16"/>
      <c r="AM1061" s="16"/>
      <c r="AN1061" s="16"/>
      <c r="AO1061" s="16"/>
      <c r="AP1061" s="16"/>
      <c r="AQ1061" s="16"/>
      <c r="AR1061" s="16"/>
      <c r="AS1061" s="16"/>
      <c r="AT1061" s="16"/>
      <c r="AU1061" s="16"/>
      <c r="AV1061" s="16"/>
      <c r="AW1061" s="16"/>
      <c r="AX1061" s="16"/>
      <c r="AY1061" s="16"/>
      <c r="AZ1061" s="16"/>
    </row>
    <row r="1062" ht="15.75" customHeight="1">
      <c r="A1062" s="90" t="str">
        <f>IF('Sample list'!$D1062="","",CONCATENATE('Sample information'!B$16," #1"," ",'Sample list'!$M1062))</f>
        <v>YB-4209 #1 </v>
      </c>
      <c r="B1062" s="90" t="str">
        <f>IF('Sample list'!$D1062="","",CONCATENATE('Sample information'!B$16,"-",'Sample list'!$D1062))</f>
        <v>YB-4209-BGSNH472-24</v>
      </c>
      <c r="C1062" s="91" t="s">
        <v>1366</v>
      </c>
      <c r="D1062" s="91" t="s">
        <v>1653</v>
      </c>
      <c r="E1062" s="91" t="s">
        <v>118</v>
      </c>
      <c r="F1062" s="82" t="s">
        <v>108</v>
      </c>
      <c r="G1062" s="91">
        <v>4.25</v>
      </c>
      <c r="H1062" s="91">
        <v>50.0</v>
      </c>
      <c r="I1062" s="82"/>
      <c r="J1062" s="82"/>
      <c r="K1062" s="91" t="s">
        <v>775</v>
      </c>
      <c r="L1062" s="90" t="str">
        <f t="array" ref="L1062">IF('Sample list'!$I1062="",CONCATENATE("Custom (",'Sample list'!$K1062,")"),IF('Sample list'!$I1062="No index","Custom (None)",INDEX(Index!$C$3:$V$230,MATCH('Sample list'!$J1062,Index!$B$3:$B$230,0),MATCH('Sample list'!$I1062,Index!$C$2:$V$2,0))))</f>
        <v>Custom (GATCGCCTTA-GTTAGCACAA)</v>
      </c>
      <c r="M1062" s="84"/>
      <c r="N1062" s="73" t="s">
        <v>110</v>
      </c>
      <c r="O1062" s="84" t="s">
        <v>385</v>
      </c>
      <c r="P1062" s="71">
        <f>IF('Sample list'!$D1062="","",'Sample list'!$H1062)</f>
        <v>50</v>
      </c>
      <c r="Q1062" s="71">
        <f>IF('Sample list'!$D1062="","",'Sample list'!$G1062*'Sample list'!$H1062)</f>
        <v>212.5</v>
      </c>
      <c r="R1062" s="82" t="s">
        <v>1562</v>
      </c>
      <c r="S1062" s="82" t="str">
        <f>IF('Sample list'!$D1062="","",CONCATENATE('Sample information'!$B$16,"_",'Sample list'!$R1062,"_org_",'Sample list'!$M1062))</f>
        <v>YB-4209_PL11_org_</v>
      </c>
      <c r="T1062" s="72" t="str">
        <f>IF('Sample list'!$M1062="","",(CONCATENATE(20,LEFT('Sample list'!$M1062,2),"-",(MID('Sample list'!$M1062,3,2)),"-",(RIGHT('Sample list'!$M1062,2)))))</f>
        <v/>
      </c>
      <c r="U1062" s="72" t="str">
        <f>IF('Sample list'!$D1062="","",IF('Sample information'!$B$22="","RML",'Sample information'!$B$22))</f>
        <v>NEBNext Ultra II Library Prep</v>
      </c>
      <c r="V1062" s="72" t="s">
        <v>112</v>
      </c>
      <c r="W1062" s="73"/>
      <c r="X1062" s="73"/>
      <c r="Y1062" s="73"/>
      <c r="Z1062" s="73"/>
      <c r="AA1062" s="94"/>
      <c r="AB1062" s="73"/>
      <c r="AC1062" s="93"/>
      <c r="AD1062" s="73"/>
      <c r="AE1062" s="72"/>
      <c r="AF1062" s="73"/>
      <c r="AG1062" s="16"/>
      <c r="AH1062" s="16"/>
      <c r="AI1062" s="16"/>
      <c r="AJ1062" s="16"/>
      <c r="AK1062" s="16"/>
      <c r="AL1062" s="16"/>
      <c r="AM1062" s="16"/>
      <c r="AN1062" s="16"/>
      <c r="AO1062" s="16"/>
      <c r="AP1062" s="16"/>
      <c r="AQ1062" s="16"/>
      <c r="AR1062" s="16"/>
      <c r="AS1062" s="16"/>
      <c r="AT1062" s="16"/>
      <c r="AU1062" s="16"/>
      <c r="AV1062" s="16"/>
      <c r="AW1062" s="16"/>
      <c r="AX1062" s="16"/>
      <c r="AY1062" s="16"/>
      <c r="AZ1062" s="16"/>
    </row>
    <row r="1063" ht="15.75" customHeight="1">
      <c r="A1063" s="90" t="str">
        <f>IF('Sample list'!$D1063="","",CONCATENATE('Sample information'!B$16," #1"," ",'Sample list'!$M1063))</f>
        <v>YB-4209 #1 </v>
      </c>
      <c r="B1063" s="90" t="str">
        <f>IF('Sample list'!$D1063="","",CONCATENATE('Sample information'!B$16,"-",'Sample list'!$D1063))</f>
        <v>YB-4209-BGSNH473-24</v>
      </c>
      <c r="C1063" s="91" t="s">
        <v>1366</v>
      </c>
      <c r="D1063" s="91" t="s">
        <v>1654</v>
      </c>
      <c r="E1063" s="91" t="s">
        <v>118</v>
      </c>
      <c r="F1063" s="82" t="s">
        <v>108</v>
      </c>
      <c r="G1063" s="91">
        <v>4.25</v>
      </c>
      <c r="H1063" s="91">
        <v>50.0</v>
      </c>
      <c r="I1063" s="82"/>
      <c r="J1063" s="82"/>
      <c r="K1063" s="91" t="s">
        <v>777</v>
      </c>
      <c r="L1063" s="90" t="str">
        <f t="array" ref="L1063">IF('Sample list'!$I1063="",CONCATENATE("Custom (",'Sample list'!$K1063,")"),IF('Sample list'!$I1063="No index","Custom (None)",INDEX(Index!$C$3:$V$230,MATCH('Sample list'!$J1063,Index!$B$3:$B$230,0),MATCH('Sample list'!$I1063,Index!$C$2:$V$2,0))))</f>
        <v>Custom (ATCCTGGATT-CATGCAGAGT)</v>
      </c>
      <c r="M1063" s="84"/>
      <c r="N1063" s="73" t="s">
        <v>110</v>
      </c>
      <c r="O1063" s="84" t="s">
        <v>388</v>
      </c>
      <c r="P1063" s="71">
        <f>IF('Sample list'!$D1063="","",'Sample list'!$H1063)</f>
        <v>50</v>
      </c>
      <c r="Q1063" s="71">
        <f>IF('Sample list'!$D1063="","",'Sample list'!$G1063*'Sample list'!$H1063)</f>
        <v>212.5</v>
      </c>
      <c r="R1063" s="82" t="s">
        <v>1562</v>
      </c>
      <c r="S1063" s="82" t="str">
        <f>IF('Sample list'!$D1063="","",CONCATENATE('Sample information'!$B$16,"_",'Sample list'!$R1063,"_org_",'Sample list'!$M1063))</f>
        <v>YB-4209_PL11_org_</v>
      </c>
      <c r="T1063" s="72" t="str">
        <f>IF('Sample list'!$M1063="","",(CONCATENATE(20,LEFT('Sample list'!$M1063,2),"-",(MID('Sample list'!$M1063,3,2)),"-",(RIGHT('Sample list'!$M1063,2)))))</f>
        <v/>
      </c>
      <c r="U1063" s="72" t="str">
        <f>IF('Sample list'!$D1063="","",IF('Sample information'!$B$22="","RML",'Sample information'!$B$22))</f>
        <v>NEBNext Ultra II Library Prep</v>
      </c>
      <c r="V1063" s="72" t="s">
        <v>112</v>
      </c>
      <c r="W1063" s="73"/>
      <c r="X1063" s="73"/>
      <c r="Y1063" s="73"/>
      <c r="Z1063" s="73"/>
      <c r="AA1063" s="94"/>
      <c r="AB1063" s="73"/>
      <c r="AC1063" s="93"/>
      <c r="AD1063" s="73"/>
      <c r="AE1063" s="72"/>
      <c r="AF1063" s="73"/>
      <c r="AG1063" s="16"/>
      <c r="AH1063" s="16"/>
      <c r="AI1063" s="16"/>
      <c r="AJ1063" s="16"/>
      <c r="AK1063" s="16"/>
      <c r="AL1063" s="16"/>
      <c r="AM1063" s="16"/>
      <c r="AN1063" s="16"/>
      <c r="AO1063" s="16"/>
      <c r="AP1063" s="16"/>
      <c r="AQ1063" s="16"/>
      <c r="AR1063" s="16"/>
      <c r="AS1063" s="16"/>
      <c r="AT1063" s="16"/>
      <c r="AU1063" s="16"/>
      <c r="AV1063" s="16"/>
      <c r="AW1063" s="16"/>
      <c r="AX1063" s="16"/>
      <c r="AY1063" s="16"/>
      <c r="AZ1063" s="16"/>
    </row>
    <row r="1064" ht="15.75" customHeight="1">
      <c r="A1064" s="90" t="str">
        <f>IF('Sample list'!$D1064="","",CONCATENATE('Sample information'!B$16," #1"," ",'Sample list'!$M1064))</f>
        <v>YB-4209 #1 </v>
      </c>
      <c r="B1064" s="90" t="str">
        <f>IF('Sample list'!$D1064="","",CONCATENATE('Sample information'!B$16,"-",'Sample list'!$D1064))</f>
        <v>YB-4209-BGSNH474-24</v>
      </c>
      <c r="C1064" s="91" t="s">
        <v>1366</v>
      </c>
      <c r="D1064" s="91" t="s">
        <v>1655</v>
      </c>
      <c r="E1064" s="91" t="s">
        <v>118</v>
      </c>
      <c r="F1064" s="82" t="s">
        <v>108</v>
      </c>
      <c r="G1064" s="91">
        <v>4.25</v>
      </c>
      <c r="H1064" s="91">
        <v>50.0</v>
      </c>
      <c r="I1064" s="82"/>
      <c r="J1064" s="82"/>
      <c r="K1064" s="91" t="s">
        <v>779</v>
      </c>
      <c r="L1064" s="90" t="str">
        <f t="array" ref="L1064">IF('Sample list'!$I1064="",CONCATENATE("Custom (",'Sample list'!$K1064,")"),IF('Sample list'!$I1064="No index","Custom (None)",INDEX(Index!$C$3:$V$230,MATCH('Sample list'!$J1064,Index!$B$3:$B$230,0),MATCH('Sample list'!$I1064,Index!$C$2:$V$2,0))))</f>
        <v>Custom (ACGGTACCTT-CTGATCTTGT)</v>
      </c>
      <c r="M1064" s="84"/>
      <c r="N1064" s="73" t="s">
        <v>110</v>
      </c>
      <c r="O1064" s="84" t="s">
        <v>391</v>
      </c>
      <c r="P1064" s="71">
        <f>IF('Sample list'!$D1064="","",'Sample list'!$H1064)</f>
        <v>50</v>
      </c>
      <c r="Q1064" s="71">
        <f>IF('Sample list'!$D1064="","",'Sample list'!$G1064*'Sample list'!$H1064)</f>
        <v>212.5</v>
      </c>
      <c r="R1064" s="82" t="s">
        <v>1562</v>
      </c>
      <c r="S1064" s="82" t="str">
        <f>IF('Sample list'!$D1064="","",CONCATENATE('Sample information'!$B$16,"_",'Sample list'!$R1064,"_org_",'Sample list'!$M1064))</f>
        <v>YB-4209_PL11_org_</v>
      </c>
      <c r="T1064" s="72" t="str">
        <f>IF('Sample list'!$M1064="","",(CONCATENATE(20,LEFT('Sample list'!$M1064,2),"-",(MID('Sample list'!$M1064,3,2)),"-",(RIGHT('Sample list'!$M1064,2)))))</f>
        <v/>
      </c>
      <c r="U1064" s="72" t="str">
        <f>IF('Sample list'!$D1064="","",IF('Sample information'!$B$22="","RML",'Sample information'!$B$22))</f>
        <v>NEBNext Ultra II Library Prep</v>
      </c>
      <c r="V1064" s="72" t="s">
        <v>112</v>
      </c>
      <c r="W1064" s="73"/>
      <c r="X1064" s="73"/>
      <c r="Y1064" s="73"/>
      <c r="Z1064" s="73"/>
      <c r="AA1064" s="94"/>
      <c r="AB1064" s="73"/>
      <c r="AC1064" s="93"/>
      <c r="AD1064" s="73"/>
      <c r="AE1064" s="72"/>
      <c r="AF1064" s="73"/>
      <c r="AG1064" s="16"/>
      <c r="AH1064" s="16"/>
      <c r="AI1064" s="16"/>
      <c r="AJ1064" s="16"/>
      <c r="AK1064" s="16"/>
      <c r="AL1064" s="16"/>
      <c r="AM1064" s="16"/>
      <c r="AN1064" s="16"/>
      <c r="AO1064" s="16"/>
      <c r="AP1064" s="16"/>
      <c r="AQ1064" s="16"/>
      <c r="AR1064" s="16"/>
      <c r="AS1064" s="16"/>
      <c r="AT1064" s="16"/>
      <c r="AU1064" s="16"/>
      <c r="AV1064" s="16"/>
      <c r="AW1064" s="16"/>
      <c r="AX1064" s="16"/>
      <c r="AY1064" s="16"/>
      <c r="AZ1064" s="16"/>
    </row>
    <row r="1065" ht="15.75" customHeight="1">
      <c r="A1065" s="90" t="str">
        <f>IF('Sample list'!$D1065="","",CONCATENATE('Sample information'!B$16," #1"," ",'Sample list'!$M1065))</f>
        <v>YB-4209 #1 </v>
      </c>
      <c r="B1065" s="90" t="str">
        <f>IF('Sample list'!$D1065="","",CONCATENATE('Sample information'!B$16,"-",'Sample list'!$D1065))</f>
        <v>YB-4209-BGSNH475-24</v>
      </c>
      <c r="C1065" s="91" t="s">
        <v>1366</v>
      </c>
      <c r="D1065" s="91" t="s">
        <v>1656</v>
      </c>
      <c r="E1065" s="91" t="s">
        <v>118</v>
      </c>
      <c r="F1065" s="82" t="s">
        <v>108</v>
      </c>
      <c r="G1065" s="91">
        <v>4.25</v>
      </c>
      <c r="H1065" s="91">
        <v>50.0</v>
      </c>
      <c r="I1065" s="82"/>
      <c r="J1065" s="82"/>
      <c r="K1065" s="91" t="s">
        <v>781</v>
      </c>
      <c r="L1065" s="90" t="str">
        <f t="array" ref="L1065">IF('Sample list'!$I1065="",CONCATENATE("Custom (",'Sample list'!$K1065,")"),IF('Sample list'!$I1065="No index","Custom (None)",INDEX(Index!$C$3:$V$230,MATCH('Sample list'!$J1065,Index!$B$3:$B$230,0),MATCH('Sample list'!$I1065,Index!$C$2:$V$2,0))))</f>
        <v>Custom (TCATTGTCGT-AACGCGGTAG)</v>
      </c>
      <c r="M1065" s="84"/>
      <c r="N1065" s="73" t="s">
        <v>110</v>
      </c>
      <c r="O1065" s="84" t="s">
        <v>394</v>
      </c>
      <c r="P1065" s="71">
        <f>IF('Sample list'!$D1065="","",'Sample list'!$H1065)</f>
        <v>50</v>
      </c>
      <c r="Q1065" s="71">
        <f>IF('Sample list'!$D1065="","",'Sample list'!$G1065*'Sample list'!$H1065)</f>
        <v>212.5</v>
      </c>
      <c r="R1065" s="82" t="s">
        <v>1562</v>
      </c>
      <c r="S1065" s="82" t="str">
        <f>IF('Sample list'!$D1065="","",CONCATENATE('Sample information'!$B$16,"_",'Sample list'!$R1065,"_org_",'Sample list'!$M1065))</f>
        <v>YB-4209_PL11_org_</v>
      </c>
      <c r="T1065" s="72" t="str">
        <f>IF('Sample list'!$M1065="","",(CONCATENATE(20,LEFT('Sample list'!$M1065,2),"-",(MID('Sample list'!$M1065,3,2)),"-",(RIGHT('Sample list'!$M1065,2)))))</f>
        <v/>
      </c>
      <c r="U1065" s="72" t="str">
        <f>IF('Sample list'!$D1065="","",IF('Sample information'!$B$22="","RML",'Sample information'!$B$22))</f>
        <v>NEBNext Ultra II Library Prep</v>
      </c>
      <c r="V1065" s="72" t="s">
        <v>112</v>
      </c>
      <c r="W1065" s="73"/>
      <c r="X1065" s="73"/>
      <c r="Y1065" s="73"/>
      <c r="Z1065" s="73"/>
      <c r="AA1065" s="94"/>
      <c r="AB1065" s="73"/>
      <c r="AC1065" s="93"/>
      <c r="AD1065" s="73"/>
      <c r="AE1065" s="72"/>
      <c r="AF1065" s="73"/>
      <c r="AG1065" s="16"/>
      <c r="AH1065" s="16"/>
      <c r="AI1065" s="16"/>
      <c r="AJ1065" s="16"/>
      <c r="AK1065" s="16"/>
      <c r="AL1065" s="16"/>
      <c r="AM1065" s="16"/>
      <c r="AN1065" s="16"/>
      <c r="AO1065" s="16"/>
      <c r="AP1065" s="16"/>
      <c r="AQ1065" s="16"/>
      <c r="AR1065" s="16"/>
      <c r="AS1065" s="16"/>
      <c r="AT1065" s="16"/>
      <c r="AU1065" s="16"/>
      <c r="AV1065" s="16"/>
      <c r="AW1065" s="16"/>
      <c r="AX1065" s="16"/>
      <c r="AY1065" s="16"/>
      <c r="AZ1065" s="16"/>
    </row>
    <row r="1066" ht="15.75" customHeight="1">
      <c r="A1066" s="90" t="str">
        <f>IF('Sample list'!$D1066="","",CONCATENATE('Sample information'!B$16," #1"," ",'Sample list'!$M1066))</f>
        <v>YB-4209 #1 </v>
      </c>
      <c r="B1066" s="90" t="str">
        <f>IF('Sample list'!$D1066="","",CONCATENATE('Sample information'!B$16,"-",'Sample list'!$D1066))</f>
        <v>YB-4209-NC-BGE00320</v>
      </c>
      <c r="C1066" s="91" t="s">
        <v>1366</v>
      </c>
      <c r="D1066" s="91" t="s">
        <v>1657</v>
      </c>
      <c r="E1066" s="91" t="s">
        <v>118</v>
      </c>
      <c r="F1066" s="82" t="s">
        <v>108</v>
      </c>
      <c r="G1066" s="91">
        <v>4.25</v>
      </c>
      <c r="H1066" s="91">
        <v>50.0</v>
      </c>
      <c r="I1066" s="82"/>
      <c r="J1066" s="82"/>
      <c r="K1066" s="91" t="s">
        <v>783</v>
      </c>
      <c r="L1066" s="90" t="str">
        <f t="array" ref="L1066">IF('Sample list'!$I1066="",CONCATENATE("Custom (",'Sample list'!$K1066,")"),IF('Sample list'!$I1066="No index","Custom (None)",INDEX(Index!$C$3:$V$230,MATCH('Sample list'!$J1066,Index!$B$3:$B$230,0),MATCH('Sample list'!$I1066,Index!$C$2:$V$2,0))))</f>
        <v>Custom (GCAGAACGCA-TTGGTCGCTC)</v>
      </c>
      <c r="M1066" s="84"/>
      <c r="N1066" s="73" t="s">
        <v>110</v>
      </c>
      <c r="O1066" s="84" t="s">
        <v>397</v>
      </c>
      <c r="P1066" s="71">
        <f>IF('Sample list'!$D1066="","",'Sample list'!$H1066)</f>
        <v>50</v>
      </c>
      <c r="Q1066" s="71">
        <f>IF('Sample list'!$D1066="","",'Sample list'!$G1066*'Sample list'!$H1066)</f>
        <v>212.5</v>
      </c>
      <c r="R1066" s="82" t="s">
        <v>1562</v>
      </c>
      <c r="S1066" s="82" t="str">
        <f>IF('Sample list'!$D1066="","",CONCATENATE('Sample information'!$B$16,"_",'Sample list'!$R1066,"_org_",'Sample list'!$M1066))</f>
        <v>YB-4209_PL11_org_</v>
      </c>
      <c r="T1066" s="72" t="str">
        <f>IF('Sample list'!$M1066="","",(CONCATENATE(20,LEFT('Sample list'!$M1066,2),"-",(MID('Sample list'!$M1066,3,2)),"-",(RIGHT('Sample list'!$M1066,2)))))</f>
        <v/>
      </c>
      <c r="U1066" s="72" t="str">
        <f>IF('Sample list'!$D1066="","",IF('Sample information'!$B$22="","RML",'Sample information'!$B$22))</f>
        <v>NEBNext Ultra II Library Prep</v>
      </c>
      <c r="V1066" s="72" t="s">
        <v>112</v>
      </c>
      <c r="W1066" s="73"/>
      <c r="X1066" s="73"/>
      <c r="Y1066" s="73"/>
      <c r="Z1066" s="73"/>
      <c r="AA1066" s="94"/>
      <c r="AB1066" s="73"/>
      <c r="AC1066" s="93"/>
      <c r="AD1066" s="73"/>
      <c r="AE1066" s="72"/>
      <c r="AF1066" s="73"/>
      <c r="AG1066" s="16"/>
      <c r="AH1066" s="16"/>
      <c r="AI1066" s="16"/>
      <c r="AJ1066" s="16"/>
      <c r="AK1066" s="16"/>
      <c r="AL1066" s="16"/>
      <c r="AM1066" s="16"/>
      <c r="AN1066" s="16"/>
      <c r="AO1066" s="16"/>
      <c r="AP1066" s="16"/>
      <c r="AQ1066" s="16"/>
      <c r="AR1066" s="16"/>
      <c r="AS1066" s="16"/>
      <c r="AT1066" s="16"/>
      <c r="AU1066" s="16"/>
      <c r="AV1066" s="16"/>
      <c r="AW1066" s="16"/>
      <c r="AX1066" s="16"/>
      <c r="AY1066" s="16"/>
      <c r="AZ1066" s="16"/>
    </row>
    <row r="1067" ht="15.75" customHeight="1">
      <c r="A1067" s="90" t="str">
        <f>IF('Sample list'!$D1067="","",CONCATENATE('Sample information'!B$16," #1"," ",'Sample list'!$M1067))</f>
        <v>YB-4209 #1 </v>
      </c>
      <c r="B1067" s="90" t="str">
        <f>IF('Sample list'!$D1067="","",CONCATENATE('Sample information'!B$16,"-",'Sample list'!$D1067))</f>
        <v>YB-4209-BSCRO096-24</v>
      </c>
      <c r="C1067" s="91" t="s">
        <v>1366</v>
      </c>
      <c r="D1067" s="91" t="s">
        <v>1658</v>
      </c>
      <c r="E1067" s="91" t="s">
        <v>118</v>
      </c>
      <c r="F1067" s="82" t="s">
        <v>108</v>
      </c>
      <c r="G1067" s="91">
        <v>4.25</v>
      </c>
      <c r="H1067" s="91">
        <v>50.0</v>
      </c>
      <c r="I1067" s="82"/>
      <c r="J1067" s="82"/>
      <c r="K1067" s="91" t="s">
        <v>785</v>
      </c>
      <c r="L1067" s="90" t="str">
        <f t="array" ref="L1067">IF('Sample list'!$I1067="",CONCATENATE("Custom (",'Sample list'!$K1067,")"),IF('Sample list'!$I1067="No index","Custom (None)",INDEX(Index!$C$3:$V$230,MATCH('Sample list'!$J1067,Index!$B$3:$B$230,0),MATCH('Sample list'!$I1067,Index!$C$2:$V$2,0))))</f>
        <v>Custom (TTGGATCCGG-GCAGTGAAGT)</v>
      </c>
      <c r="M1067" s="84"/>
      <c r="N1067" s="73" t="s">
        <v>110</v>
      </c>
      <c r="O1067" s="84" t="s">
        <v>107</v>
      </c>
      <c r="P1067" s="71">
        <f>IF('Sample list'!$D1067="","",'Sample list'!$H1067)</f>
        <v>50</v>
      </c>
      <c r="Q1067" s="71">
        <f>IF('Sample list'!$D1067="","",'Sample list'!$G1067*'Sample list'!$H1067)</f>
        <v>212.5</v>
      </c>
      <c r="R1067" s="82" t="s">
        <v>1659</v>
      </c>
      <c r="S1067" s="82" t="str">
        <f>IF('Sample list'!$D1067="","",CONCATENATE('Sample information'!$B$16,"_",'Sample list'!$R1067,"_org_",'Sample list'!$M1067))</f>
        <v>YB-4209_PL12_org_</v>
      </c>
      <c r="T1067" s="72" t="str">
        <f>IF('Sample list'!$M1067="","",(CONCATENATE(20,LEFT('Sample list'!$M1067,2),"-",(MID('Sample list'!$M1067,3,2)),"-",(RIGHT('Sample list'!$M1067,2)))))</f>
        <v/>
      </c>
      <c r="U1067" s="72" t="str">
        <f>IF('Sample list'!$D1067="","",IF('Sample information'!$B$22="","RML",'Sample information'!$B$22))</f>
        <v>NEBNext Ultra II Library Prep</v>
      </c>
      <c r="V1067" s="72" t="s">
        <v>112</v>
      </c>
      <c r="W1067" s="73"/>
      <c r="X1067" s="73"/>
      <c r="Y1067" s="73"/>
      <c r="Z1067" s="73"/>
      <c r="AA1067" s="94"/>
      <c r="AB1067" s="73"/>
      <c r="AC1067" s="93"/>
      <c r="AD1067" s="73"/>
      <c r="AE1067" s="72"/>
      <c r="AF1067" s="73"/>
      <c r="AG1067" s="16"/>
      <c r="AH1067" s="16"/>
      <c r="AI1067" s="16"/>
      <c r="AJ1067" s="16"/>
      <c r="AK1067" s="16"/>
      <c r="AL1067" s="16"/>
      <c r="AM1067" s="16"/>
      <c r="AN1067" s="16"/>
      <c r="AO1067" s="16"/>
      <c r="AP1067" s="16"/>
      <c r="AQ1067" s="16"/>
      <c r="AR1067" s="16"/>
      <c r="AS1067" s="16"/>
      <c r="AT1067" s="16"/>
      <c r="AU1067" s="16"/>
      <c r="AV1067" s="16"/>
      <c r="AW1067" s="16"/>
      <c r="AX1067" s="16"/>
      <c r="AY1067" s="16"/>
      <c r="AZ1067" s="16"/>
    </row>
    <row r="1068" ht="15.75" customHeight="1">
      <c r="A1068" s="90" t="str">
        <f>IF('Sample list'!$D1068="","",CONCATENATE('Sample information'!B$16," #1"," ",'Sample list'!$M1068))</f>
        <v>YB-4209 #1 </v>
      </c>
      <c r="B1068" s="90" t="str">
        <f>IF('Sample list'!$D1068="","",CONCATENATE('Sample information'!B$16,"-",'Sample list'!$D1068))</f>
        <v>YB-4209-BSCRO097-24</v>
      </c>
      <c r="C1068" s="91" t="s">
        <v>1366</v>
      </c>
      <c r="D1068" s="91" t="s">
        <v>1660</v>
      </c>
      <c r="E1068" s="91" t="s">
        <v>118</v>
      </c>
      <c r="F1068" s="82" t="s">
        <v>108</v>
      </c>
      <c r="G1068" s="91">
        <v>4.25</v>
      </c>
      <c r="H1068" s="91">
        <v>50.0</v>
      </c>
      <c r="I1068" s="82"/>
      <c r="J1068" s="82"/>
      <c r="K1068" s="91" t="s">
        <v>788</v>
      </c>
      <c r="L1068" s="90" t="str">
        <f t="array" ref="L1068">IF('Sample list'!$I1068="",CONCATENATE("Custom (",'Sample list'!$K1068,")"),IF('Sample list'!$I1068="No index","Custom (None)",INDEX(Index!$C$3:$V$230,MATCH('Sample list'!$J1068,Index!$B$3:$B$230,0),MATCH('Sample list'!$I1068,Index!$C$2:$V$2,0))))</f>
        <v>Custom (TACGAAGCTA-ACGTTGAGGT)</v>
      </c>
      <c r="M1068" s="84"/>
      <c r="N1068" s="73" t="s">
        <v>110</v>
      </c>
      <c r="O1068" s="84" t="s">
        <v>115</v>
      </c>
      <c r="P1068" s="71">
        <f>IF('Sample list'!$D1068="","",'Sample list'!$H1068)</f>
        <v>50</v>
      </c>
      <c r="Q1068" s="71">
        <f>IF('Sample list'!$D1068="","",'Sample list'!$G1068*'Sample list'!$H1068)</f>
        <v>212.5</v>
      </c>
      <c r="R1068" s="82" t="s">
        <v>1659</v>
      </c>
      <c r="S1068" s="82" t="str">
        <f>IF('Sample list'!$D1068="","",CONCATENATE('Sample information'!$B$16,"_",'Sample list'!$R1068,"_org_",'Sample list'!$M1068))</f>
        <v>YB-4209_PL12_org_</v>
      </c>
      <c r="T1068" s="72" t="str">
        <f>IF('Sample list'!$M1068="","",(CONCATENATE(20,LEFT('Sample list'!$M1068,2),"-",(MID('Sample list'!$M1068,3,2)),"-",(RIGHT('Sample list'!$M1068,2)))))</f>
        <v/>
      </c>
      <c r="U1068" s="72" t="str">
        <f>IF('Sample list'!$D1068="","",IF('Sample information'!$B$22="","RML",'Sample information'!$B$22))</f>
        <v>NEBNext Ultra II Library Prep</v>
      </c>
      <c r="V1068" s="72" t="s">
        <v>112</v>
      </c>
      <c r="W1068" s="73"/>
      <c r="X1068" s="73"/>
      <c r="Y1068" s="73"/>
      <c r="Z1068" s="73"/>
      <c r="AA1068" s="94"/>
      <c r="AB1068" s="73"/>
      <c r="AC1068" s="93"/>
      <c r="AD1068" s="73"/>
      <c r="AE1068" s="72"/>
      <c r="AF1068" s="73"/>
      <c r="AG1068" s="16"/>
      <c r="AH1068" s="16"/>
      <c r="AI1068" s="16"/>
      <c r="AJ1068" s="16"/>
      <c r="AK1068" s="16"/>
      <c r="AL1068" s="16"/>
      <c r="AM1068" s="16"/>
      <c r="AN1068" s="16"/>
      <c r="AO1068" s="16"/>
      <c r="AP1068" s="16"/>
      <c r="AQ1068" s="16"/>
      <c r="AR1068" s="16"/>
      <c r="AS1068" s="16"/>
      <c r="AT1068" s="16"/>
      <c r="AU1068" s="16"/>
      <c r="AV1068" s="16"/>
      <c r="AW1068" s="16"/>
      <c r="AX1068" s="16"/>
      <c r="AY1068" s="16"/>
      <c r="AZ1068" s="16"/>
    </row>
    <row r="1069" ht="15.75" customHeight="1">
      <c r="A1069" s="90" t="str">
        <f>IF('Sample list'!$D1069="","",CONCATENATE('Sample information'!B$16," #1"," ",'Sample list'!$M1069))</f>
        <v>YB-4209 #1 </v>
      </c>
      <c r="B1069" s="90" t="str">
        <f>IF('Sample list'!$D1069="","",CONCATENATE('Sample information'!B$16,"-",'Sample list'!$D1069))</f>
        <v>YB-4209-BSCRO098-24</v>
      </c>
      <c r="C1069" s="91" t="s">
        <v>1366</v>
      </c>
      <c r="D1069" s="91" t="s">
        <v>1661</v>
      </c>
      <c r="E1069" s="91" t="s">
        <v>118</v>
      </c>
      <c r="F1069" s="82" t="s">
        <v>108</v>
      </c>
      <c r="G1069" s="91">
        <v>4.25</v>
      </c>
      <c r="H1069" s="91">
        <v>50.0</v>
      </c>
      <c r="I1069" s="82"/>
      <c r="J1069" s="82"/>
      <c r="K1069" s="91" t="s">
        <v>790</v>
      </c>
      <c r="L1069" s="90" t="str">
        <f t="array" ref="L1069">IF('Sample list'!$I1069="",CONCATENATE("Custom (",'Sample list'!$K1069,")"),IF('Sample list'!$I1069="No index","Custom (None)",INDEX(Index!$C$3:$V$230,MATCH('Sample list'!$J1069,Index!$B$3:$B$230,0),MATCH('Sample list'!$I1069,Index!$C$2:$V$2,0))))</f>
        <v>Custom (ACCAATCACG-CGGTATATGC)</v>
      </c>
      <c r="M1069" s="84"/>
      <c r="N1069" s="73" t="s">
        <v>110</v>
      </c>
      <c r="O1069" s="84" t="s">
        <v>118</v>
      </c>
      <c r="P1069" s="71">
        <f>IF('Sample list'!$D1069="","",'Sample list'!$H1069)</f>
        <v>50</v>
      </c>
      <c r="Q1069" s="71">
        <f>IF('Sample list'!$D1069="","",'Sample list'!$G1069*'Sample list'!$H1069)</f>
        <v>212.5</v>
      </c>
      <c r="R1069" s="82" t="s">
        <v>1659</v>
      </c>
      <c r="S1069" s="82" t="str">
        <f>IF('Sample list'!$D1069="","",CONCATENATE('Sample information'!$B$16,"_",'Sample list'!$R1069,"_org_",'Sample list'!$M1069))</f>
        <v>YB-4209_PL12_org_</v>
      </c>
      <c r="T1069" s="72" t="str">
        <f>IF('Sample list'!$M1069="","",(CONCATENATE(20,LEFT('Sample list'!$M1069,2),"-",(MID('Sample list'!$M1069,3,2)),"-",(RIGHT('Sample list'!$M1069,2)))))</f>
        <v/>
      </c>
      <c r="U1069" s="72" t="str">
        <f>IF('Sample list'!$D1069="","",IF('Sample information'!$B$22="","RML",'Sample information'!$B$22))</f>
        <v>NEBNext Ultra II Library Prep</v>
      </c>
      <c r="V1069" s="72" t="s">
        <v>112</v>
      </c>
      <c r="W1069" s="73"/>
      <c r="X1069" s="73"/>
      <c r="Y1069" s="73"/>
      <c r="Z1069" s="73"/>
      <c r="AA1069" s="94"/>
      <c r="AB1069" s="73"/>
      <c r="AC1069" s="93"/>
      <c r="AD1069" s="73"/>
      <c r="AE1069" s="72"/>
      <c r="AF1069" s="73"/>
      <c r="AG1069" s="16"/>
      <c r="AH1069" s="16"/>
      <c r="AI1069" s="16"/>
      <c r="AJ1069" s="16"/>
      <c r="AK1069" s="16"/>
      <c r="AL1069" s="16"/>
      <c r="AM1069" s="16"/>
      <c r="AN1069" s="16"/>
      <c r="AO1069" s="16"/>
      <c r="AP1069" s="16"/>
      <c r="AQ1069" s="16"/>
      <c r="AR1069" s="16"/>
      <c r="AS1069" s="16"/>
      <c r="AT1069" s="16"/>
      <c r="AU1069" s="16"/>
      <c r="AV1069" s="16"/>
      <c r="AW1069" s="16"/>
      <c r="AX1069" s="16"/>
      <c r="AY1069" s="16"/>
      <c r="AZ1069" s="16"/>
    </row>
    <row r="1070" ht="15.75" customHeight="1">
      <c r="A1070" s="90" t="str">
        <f>IF('Sample list'!$D1070="","",CONCATENATE('Sample information'!B$16," #1"," ",'Sample list'!$M1070))</f>
        <v>YB-4209 #1 </v>
      </c>
      <c r="B1070" s="90" t="str">
        <f>IF('Sample list'!$D1070="","",CONCATENATE('Sample information'!B$16,"-",'Sample list'!$D1070))</f>
        <v>YB-4209-BSCRO099-24</v>
      </c>
      <c r="C1070" s="91" t="s">
        <v>1366</v>
      </c>
      <c r="D1070" s="91" t="s">
        <v>1662</v>
      </c>
      <c r="E1070" s="91" t="s">
        <v>118</v>
      </c>
      <c r="F1070" s="82" t="s">
        <v>108</v>
      </c>
      <c r="G1070" s="91">
        <v>4.25</v>
      </c>
      <c r="H1070" s="91">
        <v>50.0</v>
      </c>
      <c r="I1070" s="82"/>
      <c r="J1070" s="82"/>
      <c r="K1070" s="91" t="s">
        <v>792</v>
      </c>
      <c r="L1070" s="90" t="str">
        <f t="array" ref="L1070">IF('Sample list'!$I1070="",CONCATENATE("Custom (",'Sample list'!$K1070,")"),IF('Sample list'!$I1070="No index","Custom (None)",INDEX(Index!$C$3:$V$230,MATCH('Sample list'!$J1070,Index!$B$3:$B$230,0),MATCH('Sample list'!$I1070,Index!$C$2:$V$2,0))))</f>
        <v>Custom (GAACGGTTGG-CATCTCTTGC)</v>
      </c>
      <c r="M1070" s="84"/>
      <c r="N1070" s="73" t="s">
        <v>110</v>
      </c>
      <c r="O1070" s="84" t="s">
        <v>121</v>
      </c>
      <c r="P1070" s="71">
        <f>IF('Sample list'!$D1070="","",'Sample list'!$H1070)</f>
        <v>50</v>
      </c>
      <c r="Q1070" s="71">
        <f>IF('Sample list'!$D1070="","",'Sample list'!$G1070*'Sample list'!$H1070)</f>
        <v>212.5</v>
      </c>
      <c r="R1070" s="82" t="s">
        <v>1659</v>
      </c>
      <c r="S1070" s="82" t="str">
        <f>IF('Sample list'!$D1070="","",CONCATENATE('Sample information'!$B$16,"_",'Sample list'!$R1070,"_org_",'Sample list'!$M1070))</f>
        <v>YB-4209_PL12_org_</v>
      </c>
      <c r="T1070" s="72" t="str">
        <f>IF('Sample list'!$M1070="","",(CONCATENATE(20,LEFT('Sample list'!$M1070,2),"-",(MID('Sample list'!$M1070,3,2)),"-",(RIGHT('Sample list'!$M1070,2)))))</f>
        <v/>
      </c>
      <c r="U1070" s="72" t="str">
        <f>IF('Sample list'!$D1070="","",IF('Sample information'!$B$22="","RML",'Sample information'!$B$22))</f>
        <v>NEBNext Ultra II Library Prep</v>
      </c>
      <c r="V1070" s="72" t="s">
        <v>112</v>
      </c>
      <c r="W1070" s="73"/>
      <c r="X1070" s="73"/>
      <c r="Y1070" s="73"/>
      <c r="Z1070" s="73"/>
      <c r="AA1070" s="94"/>
      <c r="AB1070" s="73"/>
      <c r="AC1070" s="93"/>
      <c r="AD1070" s="73"/>
      <c r="AE1070" s="72"/>
      <c r="AF1070" s="73"/>
      <c r="AG1070" s="16"/>
      <c r="AH1070" s="16"/>
      <c r="AI1070" s="16"/>
      <c r="AJ1070" s="16"/>
      <c r="AK1070" s="16"/>
      <c r="AL1070" s="16"/>
      <c r="AM1070" s="16"/>
      <c r="AN1070" s="16"/>
      <c r="AO1070" s="16"/>
      <c r="AP1070" s="16"/>
      <c r="AQ1070" s="16"/>
      <c r="AR1070" s="16"/>
      <c r="AS1070" s="16"/>
      <c r="AT1070" s="16"/>
      <c r="AU1070" s="16"/>
      <c r="AV1070" s="16"/>
      <c r="AW1070" s="16"/>
      <c r="AX1070" s="16"/>
      <c r="AY1070" s="16"/>
      <c r="AZ1070" s="16"/>
    </row>
    <row r="1071" ht="15.75" customHeight="1">
      <c r="A1071" s="90" t="str">
        <f>IF('Sample list'!$D1071="","",CONCATENATE('Sample information'!B$16," #1"," ",'Sample list'!$M1071))</f>
        <v>YB-4209 #1 </v>
      </c>
      <c r="B1071" s="90" t="str">
        <f>IF('Sample list'!$D1071="","",CONCATENATE('Sample information'!B$16,"-",'Sample list'!$D1071))</f>
        <v>YB-4209-BSCRO100-24</v>
      </c>
      <c r="C1071" s="91" t="s">
        <v>1366</v>
      </c>
      <c r="D1071" s="91" t="s">
        <v>1663</v>
      </c>
      <c r="E1071" s="91" t="s">
        <v>118</v>
      </c>
      <c r="F1071" s="82" t="s">
        <v>108</v>
      </c>
      <c r="G1071" s="91">
        <v>4.25</v>
      </c>
      <c r="H1071" s="91">
        <v>50.0</v>
      </c>
      <c r="I1071" s="82"/>
      <c r="J1071" s="82"/>
      <c r="K1071" s="91" t="s">
        <v>794</v>
      </c>
      <c r="L1071" s="90" t="str">
        <f t="array" ref="L1071">IF('Sample list'!$I1071="",CONCATENATE("Custom (",'Sample list'!$K1071,")"),IF('Sample list'!$I1071="No index","Custom (None)",INDEX(Index!$C$3:$V$230,MATCH('Sample list'!$J1071,Index!$B$3:$B$230,0),MATCH('Sample list'!$I1071,Index!$C$2:$V$2,0))))</f>
        <v>Custom (TCATTCCGAA-GTAAGGTAGT)</v>
      </c>
      <c r="M1071" s="84"/>
      <c r="N1071" s="73" t="s">
        <v>110</v>
      </c>
      <c r="O1071" s="84" t="s">
        <v>124</v>
      </c>
      <c r="P1071" s="71">
        <f>IF('Sample list'!$D1071="","",'Sample list'!$H1071)</f>
        <v>50</v>
      </c>
      <c r="Q1071" s="71">
        <f>IF('Sample list'!$D1071="","",'Sample list'!$G1071*'Sample list'!$H1071)</f>
        <v>212.5</v>
      </c>
      <c r="R1071" s="82" t="s">
        <v>1659</v>
      </c>
      <c r="S1071" s="82" t="str">
        <f>IF('Sample list'!$D1071="","",CONCATENATE('Sample information'!$B$16,"_",'Sample list'!$R1071,"_org_",'Sample list'!$M1071))</f>
        <v>YB-4209_PL12_org_</v>
      </c>
      <c r="T1071" s="72" t="str">
        <f>IF('Sample list'!$M1071="","",(CONCATENATE(20,LEFT('Sample list'!$M1071,2),"-",(MID('Sample list'!$M1071,3,2)),"-",(RIGHT('Sample list'!$M1071,2)))))</f>
        <v/>
      </c>
      <c r="U1071" s="72" t="str">
        <f>IF('Sample list'!$D1071="","",IF('Sample information'!$B$22="","RML",'Sample information'!$B$22))</f>
        <v>NEBNext Ultra II Library Prep</v>
      </c>
      <c r="V1071" s="72" t="s">
        <v>112</v>
      </c>
      <c r="W1071" s="73"/>
      <c r="X1071" s="73"/>
      <c r="Y1071" s="73"/>
      <c r="Z1071" s="73"/>
      <c r="AA1071" s="94"/>
      <c r="AB1071" s="73"/>
      <c r="AC1071" s="93"/>
      <c r="AD1071" s="73"/>
      <c r="AE1071" s="72"/>
      <c r="AF1071" s="73"/>
      <c r="AG1071" s="16"/>
      <c r="AH1071" s="16"/>
      <c r="AI1071" s="16"/>
      <c r="AJ1071" s="16"/>
      <c r="AK1071" s="16"/>
      <c r="AL1071" s="16"/>
      <c r="AM1071" s="16"/>
      <c r="AN1071" s="16"/>
      <c r="AO1071" s="16"/>
      <c r="AP1071" s="16"/>
      <c r="AQ1071" s="16"/>
      <c r="AR1071" s="16"/>
      <c r="AS1071" s="16"/>
      <c r="AT1071" s="16"/>
      <c r="AU1071" s="16"/>
      <c r="AV1071" s="16"/>
      <c r="AW1071" s="16"/>
      <c r="AX1071" s="16"/>
      <c r="AY1071" s="16"/>
      <c r="AZ1071" s="16"/>
    </row>
    <row r="1072" ht="15.75" customHeight="1">
      <c r="A1072" s="90" t="str">
        <f>IF('Sample list'!$D1072="","",CONCATENATE('Sample information'!B$16," #1"," ",'Sample list'!$M1072))</f>
        <v>YB-4209 #1 </v>
      </c>
      <c r="B1072" s="90" t="str">
        <f>IF('Sample list'!$D1072="","",CONCATENATE('Sample information'!B$16,"-",'Sample list'!$D1072))</f>
        <v>YB-4209-BSCRO101-24</v>
      </c>
      <c r="C1072" s="91" t="s">
        <v>1366</v>
      </c>
      <c r="D1072" s="91" t="s">
        <v>1664</v>
      </c>
      <c r="E1072" s="91" t="s">
        <v>118</v>
      </c>
      <c r="F1072" s="82" t="s">
        <v>108</v>
      </c>
      <c r="G1072" s="91">
        <v>4.25</v>
      </c>
      <c r="H1072" s="91">
        <v>50.0</v>
      </c>
      <c r="I1072" s="82"/>
      <c r="J1072" s="82"/>
      <c r="K1072" s="91" t="s">
        <v>796</v>
      </c>
      <c r="L1072" s="90" t="str">
        <f t="array" ref="L1072">IF('Sample list'!$I1072="",CONCATENATE("Custom (",'Sample list'!$K1072,")"),IF('Sample list'!$I1072="No index","Custom (None)",INDEX(Index!$C$3:$V$230,MATCH('Sample list'!$J1072,Index!$B$3:$B$230,0),MATCH('Sample list'!$I1072,Index!$C$2:$V$2,0))))</f>
        <v>Custom (GTTACTGTTG-CAATCCTAGA)</v>
      </c>
      <c r="M1072" s="84"/>
      <c r="N1072" s="73" t="s">
        <v>110</v>
      </c>
      <c r="O1072" s="84" t="s">
        <v>127</v>
      </c>
      <c r="P1072" s="71">
        <f>IF('Sample list'!$D1072="","",'Sample list'!$H1072)</f>
        <v>50</v>
      </c>
      <c r="Q1072" s="71">
        <f>IF('Sample list'!$D1072="","",'Sample list'!$G1072*'Sample list'!$H1072)</f>
        <v>212.5</v>
      </c>
      <c r="R1072" s="82" t="s">
        <v>1659</v>
      </c>
      <c r="S1072" s="82" t="str">
        <f>IF('Sample list'!$D1072="","",CONCATENATE('Sample information'!$B$16,"_",'Sample list'!$R1072,"_org_",'Sample list'!$M1072))</f>
        <v>YB-4209_PL12_org_</v>
      </c>
      <c r="T1072" s="72" t="str">
        <f>IF('Sample list'!$M1072="","",(CONCATENATE(20,LEFT('Sample list'!$M1072,2),"-",(MID('Sample list'!$M1072,3,2)),"-",(RIGHT('Sample list'!$M1072,2)))))</f>
        <v/>
      </c>
      <c r="U1072" s="72" t="str">
        <f>IF('Sample list'!$D1072="","",IF('Sample information'!$B$22="","RML",'Sample information'!$B$22))</f>
        <v>NEBNext Ultra II Library Prep</v>
      </c>
      <c r="V1072" s="72" t="s">
        <v>112</v>
      </c>
      <c r="W1072" s="73"/>
      <c r="X1072" s="73"/>
      <c r="Y1072" s="73"/>
      <c r="Z1072" s="73"/>
      <c r="AA1072" s="94"/>
      <c r="AB1072" s="73"/>
      <c r="AC1072" s="93"/>
      <c r="AD1072" s="73"/>
      <c r="AE1072" s="72"/>
      <c r="AF1072" s="73"/>
      <c r="AG1072" s="16"/>
      <c r="AH1072" s="16"/>
      <c r="AI1072" s="16"/>
      <c r="AJ1072" s="16"/>
      <c r="AK1072" s="16"/>
      <c r="AL1072" s="16"/>
      <c r="AM1072" s="16"/>
      <c r="AN1072" s="16"/>
      <c r="AO1072" s="16"/>
      <c r="AP1072" s="16"/>
      <c r="AQ1072" s="16"/>
      <c r="AR1072" s="16"/>
      <c r="AS1072" s="16"/>
      <c r="AT1072" s="16"/>
      <c r="AU1072" s="16"/>
      <c r="AV1072" s="16"/>
      <c r="AW1072" s="16"/>
      <c r="AX1072" s="16"/>
      <c r="AY1072" s="16"/>
      <c r="AZ1072" s="16"/>
    </row>
    <row r="1073" ht="15.75" customHeight="1">
      <c r="A1073" s="90" t="str">
        <f>IF('Sample list'!$D1073="","",CONCATENATE('Sample information'!B$16," #1"," ",'Sample list'!$M1073))</f>
        <v>YB-4209 #1 </v>
      </c>
      <c r="B1073" s="90" t="str">
        <f>IF('Sample list'!$D1073="","",CONCATENATE('Sample information'!B$16,"-",'Sample list'!$D1073))</f>
        <v>YB-4209-BSCRO102-24</v>
      </c>
      <c r="C1073" s="91" t="s">
        <v>1366</v>
      </c>
      <c r="D1073" s="91" t="s">
        <v>1665</v>
      </c>
      <c r="E1073" s="91" t="s">
        <v>118</v>
      </c>
      <c r="F1073" s="82" t="s">
        <v>108</v>
      </c>
      <c r="G1073" s="91">
        <v>4.25</v>
      </c>
      <c r="H1073" s="91">
        <v>50.0</v>
      </c>
      <c r="I1073" s="82"/>
      <c r="J1073" s="82"/>
      <c r="K1073" s="91" t="s">
        <v>798</v>
      </c>
      <c r="L1073" s="90" t="str">
        <f t="array" ref="L1073">IF('Sample list'!$I1073="",CONCATENATE("Custom (",'Sample list'!$K1073,")"),IF('Sample list'!$I1073="No index","Custom (None)",INDEX(Index!$C$3:$V$230,MATCH('Sample list'!$J1073,Index!$B$3:$B$230,0),MATCH('Sample list'!$I1073,Index!$C$2:$V$2,0))))</f>
        <v>Custom (GATGAAGACA-ATTCACGCTA)</v>
      </c>
      <c r="M1073" s="84"/>
      <c r="N1073" s="73" t="s">
        <v>110</v>
      </c>
      <c r="O1073" s="84" t="s">
        <v>130</v>
      </c>
      <c r="P1073" s="71">
        <f>IF('Sample list'!$D1073="","",'Sample list'!$H1073)</f>
        <v>50</v>
      </c>
      <c r="Q1073" s="71">
        <f>IF('Sample list'!$D1073="","",'Sample list'!$G1073*'Sample list'!$H1073)</f>
        <v>212.5</v>
      </c>
      <c r="R1073" s="82" t="s">
        <v>1659</v>
      </c>
      <c r="S1073" s="82" t="str">
        <f>IF('Sample list'!$D1073="","",CONCATENATE('Sample information'!$B$16,"_",'Sample list'!$R1073,"_org_",'Sample list'!$M1073))</f>
        <v>YB-4209_PL12_org_</v>
      </c>
      <c r="T1073" s="72" t="str">
        <f>IF('Sample list'!$M1073="","",(CONCATENATE(20,LEFT('Sample list'!$M1073,2),"-",(MID('Sample list'!$M1073,3,2)),"-",(RIGHT('Sample list'!$M1073,2)))))</f>
        <v/>
      </c>
      <c r="U1073" s="72" t="str">
        <f>IF('Sample list'!$D1073="","",IF('Sample information'!$B$22="","RML",'Sample information'!$B$22))</f>
        <v>NEBNext Ultra II Library Prep</v>
      </c>
      <c r="V1073" s="72" t="s">
        <v>112</v>
      </c>
      <c r="W1073" s="73"/>
      <c r="X1073" s="73"/>
      <c r="Y1073" s="73"/>
      <c r="Z1073" s="73"/>
      <c r="AA1073" s="94"/>
      <c r="AB1073" s="73"/>
      <c r="AC1073" s="93"/>
      <c r="AD1073" s="73"/>
      <c r="AE1073" s="72"/>
      <c r="AF1073" s="73"/>
      <c r="AG1073" s="16"/>
      <c r="AH1073" s="16"/>
      <c r="AI1073" s="16"/>
      <c r="AJ1073" s="16"/>
      <c r="AK1073" s="16"/>
      <c r="AL1073" s="16"/>
      <c r="AM1073" s="16"/>
      <c r="AN1073" s="16"/>
      <c r="AO1073" s="16"/>
      <c r="AP1073" s="16"/>
      <c r="AQ1073" s="16"/>
      <c r="AR1073" s="16"/>
      <c r="AS1073" s="16"/>
      <c r="AT1073" s="16"/>
      <c r="AU1073" s="16"/>
      <c r="AV1073" s="16"/>
      <c r="AW1073" s="16"/>
      <c r="AX1073" s="16"/>
      <c r="AY1073" s="16"/>
      <c r="AZ1073" s="16"/>
    </row>
    <row r="1074" ht="15.75" customHeight="1">
      <c r="A1074" s="90" t="str">
        <f>IF('Sample list'!$D1074="","",CONCATENATE('Sample information'!B$16," #1"," ",'Sample list'!$M1074))</f>
        <v>YB-4209 #1 </v>
      </c>
      <c r="B1074" s="90" t="str">
        <f>IF('Sample list'!$D1074="","",CONCATENATE('Sample information'!B$16,"-",'Sample list'!$D1074))</f>
        <v>YB-4209-BSCRO103-24</v>
      </c>
      <c r="C1074" s="91" t="s">
        <v>1366</v>
      </c>
      <c r="D1074" s="91" t="s">
        <v>1666</v>
      </c>
      <c r="E1074" s="91" t="s">
        <v>118</v>
      </c>
      <c r="F1074" s="82" t="s">
        <v>108</v>
      </c>
      <c r="G1074" s="91">
        <v>4.25</v>
      </c>
      <c r="H1074" s="91">
        <v>50.0</v>
      </c>
      <c r="I1074" s="82"/>
      <c r="J1074" s="82"/>
      <c r="K1074" s="91" t="s">
        <v>800</v>
      </c>
      <c r="L1074" s="90" t="str">
        <f t="array" ref="L1074">IF('Sample list'!$I1074="",CONCATENATE("Custom (",'Sample list'!$K1074,")"),IF('Sample list'!$I1074="No index","Custom (None)",INDEX(Index!$C$3:$V$230,MATCH('Sample list'!$J1074,Index!$B$3:$B$230,0),MATCH('Sample list'!$I1074,Index!$C$2:$V$2,0))))</f>
        <v>Custom (AGACTGTGAT-GAACGTTGTT)</v>
      </c>
      <c r="M1074" s="84"/>
      <c r="N1074" s="73" t="s">
        <v>110</v>
      </c>
      <c r="O1074" s="84" t="s">
        <v>133</v>
      </c>
      <c r="P1074" s="71">
        <f>IF('Sample list'!$D1074="","",'Sample list'!$H1074)</f>
        <v>50</v>
      </c>
      <c r="Q1074" s="71">
        <f>IF('Sample list'!$D1074="","",'Sample list'!$G1074*'Sample list'!$H1074)</f>
        <v>212.5</v>
      </c>
      <c r="R1074" s="82" t="s">
        <v>1659</v>
      </c>
      <c r="S1074" s="82" t="str">
        <f>IF('Sample list'!$D1074="","",CONCATENATE('Sample information'!$B$16,"_",'Sample list'!$R1074,"_org_",'Sample list'!$M1074))</f>
        <v>YB-4209_PL12_org_</v>
      </c>
      <c r="T1074" s="72" t="str">
        <f>IF('Sample list'!$M1074="","",(CONCATENATE(20,LEFT('Sample list'!$M1074,2),"-",(MID('Sample list'!$M1074,3,2)),"-",(RIGHT('Sample list'!$M1074,2)))))</f>
        <v/>
      </c>
      <c r="U1074" s="72" t="str">
        <f>IF('Sample list'!$D1074="","",IF('Sample information'!$B$22="","RML",'Sample information'!$B$22))</f>
        <v>NEBNext Ultra II Library Prep</v>
      </c>
      <c r="V1074" s="72" t="s">
        <v>112</v>
      </c>
      <c r="W1074" s="73"/>
      <c r="X1074" s="73"/>
      <c r="Y1074" s="73"/>
      <c r="Z1074" s="73"/>
      <c r="AA1074" s="94"/>
      <c r="AB1074" s="73"/>
      <c r="AC1074" s="93"/>
      <c r="AD1074" s="73"/>
      <c r="AE1074" s="72"/>
      <c r="AF1074" s="73"/>
      <c r="AG1074" s="16"/>
      <c r="AH1074" s="16"/>
      <c r="AI1074" s="16"/>
      <c r="AJ1074" s="16"/>
      <c r="AK1074" s="16"/>
      <c r="AL1074" s="16"/>
      <c r="AM1074" s="16"/>
      <c r="AN1074" s="16"/>
      <c r="AO1074" s="16"/>
      <c r="AP1074" s="16"/>
      <c r="AQ1074" s="16"/>
      <c r="AR1074" s="16"/>
      <c r="AS1074" s="16"/>
      <c r="AT1074" s="16"/>
      <c r="AU1074" s="16"/>
      <c r="AV1074" s="16"/>
      <c r="AW1074" s="16"/>
      <c r="AX1074" s="16"/>
      <c r="AY1074" s="16"/>
      <c r="AZ1074" s="16"/>
    </row>
    <row r="1075" ht="15.75" customHeight="1">
      <c r="A1075" s="90" t="str">
        <f>IF('Sample list'!$D1075="","",CONCATENATE('Sample information'!B$16," #1"," ",'Sample list'!$M1075))</f>
        <v>YB-4209 #1 </v>
      </c>
      <c r="B1075" s="90" t="str">
        <f>IF('Sample list'!$D1075="","",CONCATENATE('Sample information'!B$16,"-",'Sample list'!$D1075))</f>
        <v>YB-4209-BSCRO104-24</v>
      </c>
      <c r="C1075" s="91" t="s">
        <v>1366</v>
      </c>
      <c r="D1075" s="91" t="s">
        <v>1667</v>
      </c>
      <c r="E1075" s="91" t="s">
        <v>118</v>
      </c>
      <c r="F1075" s="82" t="s">
        <v>108</v>
      </c>
      <c r="G1075" s="91">
        <v>4.25</v>
      </c>
      <c r="H1075" s="91">
        <v>50.0</v>
      </c>
      <c r="I1075" s="82"/>
      <c r="J1075" s="82"/>
      <c r="K1075" s="91" t="s">
        <v>802</v>
      </c>
      <c r="L1075" s="90" t="str">
        <f t="array" ref="L1075">IF('Sample list'!$I1075="",CONCATENATE("Custom (",'Sample list'!$K1075,")"),IF('Sample list'!$I1075="No index","Custom (None)",INDEX(Index!$C$3:$V$230,MATCH('Sample list'!$J1075,Index!$B$3:$B$230,0),MATCH('Sample list'!$I1075,Index!$C$2:$V$2,0))))</f>
        <v>Custom (GACACAAGGT-TGCGGTCCTT)</v>
      </c>
      <c r="M1075" s="84"/>
      <c r="N1075" s="73" t="s">
        <v>110</v>
      </c>
      <c r="O1075" s="84" t="s">
        <v>136</v>
      </c>
      <c r="P1075" s="71">
        <f>IF('Sample list'!$D1075="","",'Sample list'!$H1075)</f>
        <v>50</v>
      </c>
      <c r="Q1075" s="71">
        <f>IF('Sample list'!$D1075="","",'Sample list'!$G1075*'Sample list'!$H1075)</f>
        <v>212.5</v>
      </c>
      <c r="R1075" s="82" t="s">
        <v>1659</v>
      </c>
      <c r="S1075" s="82" t="str">
        <f>IF('Sample list'!$D1075="","",CONCATENATE('Sample information'!$B$16,"_",'Sample list'!$R1075,"_org_",'Sample list'!$M1075))</f>
        <v>YB-4209_PL12_org_</v>
      </c>
      <c r="T1075" s="72" t="str">
        <f>IF('Sample list'!$M1075="","",(CONCATENATE(20,LEFT('Sample list'!$M1075,2),"-",(MID('Sample list'!$M1075,3,2)),"-",(RIGHT('Sample list'!$M1075,2)))))</f>
        <v/>
      </c>
      <c r="U1075" s="72" t="str">
        <f>IF('Sample list'!$D1075="","",IF('Sample information'!$B$22="","RML",'Sample information'!$B$22))</f>
        <v>NEBNext Ultra II Library Prep</v>
      </c>
      <c r="V1075" s="72" t="s">
        <v>112</v>
      </c>
      <c r="W1075" s="73"/>
      <c r="X1075" s="73"/>
      <c r="Y1075" s="73"/>
      <c r="Z1075" s="73"/>
      <c r="AA1075" s="94"/>
      <c r="AB1075" s="73"/>
      <c r="AC1075" s="93"/>
      <c r="AD1075" s="73"/>
      <c r="AE1075" s="72"/>
      <c r="AF1075" s="73"/>
      <c r="AG1075" s="16"/>
      <c r="AH1075" s="16"/>
      <c r="AI1075" s="16"/>
      <c r="AJ1075" s="16"/>
      <c r="AK1075" s="16"/>
      <c r="AL1075" s="16"/>
      <c r="AM1075" s="16"/>
      <c r="AN1075" s="16"/>
      <c r="AO1075" s="16"/>
      <c r="AP1075" s="16"/>
      <c r="AQ1075" s="16"/>
      <c r="AR1075" s="16"/>
      <c r="AS1075" s="16"/>
      <c r="AT1075" s="16"/>
      <c r="AU1075" s="16"/>
      <c r="AV1075" s="16"/>
      <c r="AW1075" s="16"/>
      <c r="AX1075" s="16"/>
      <c r="AY1075" s="16"/>
      <c r="AZ1075" s="16"/>
    </row>
    <row r="1076" ht="15.75" customHeight="1">
      <c r="A1076" s="90" t="str">
        <f>IF('Sample list'!$D1076="","",CONCATENATE('Sample information'!B$16," #1"," ",'Sample list'!$M1076))</f>
        <v>YB-4209 #1 </v>
      </c>
      <c r="B1076" s="90" t="str">
        <f>IF('Sample list'!$D1076="","",CONCATENATE('Sample information'!B$16,"-",'Sample list'!$D1076))</f>
        <v>YB-4209-BSCRO105-24</v>
      </c>
      <c r="C1076" s="91" t="s">
        <v>1366</v>
      </c>
      <c r="D1076" s="91" t="s">
        <v>1668</v>
      </c>
      <c r="E1076" s="91" t="s">
        <v>118</v>
      </c>
      <c r="F1076" s="82" t="s">
        <v>108</v>
      </c>
      <c r="G1076" s="91">
        <v>4.25</v>
      </c>
      <c r="H1076" s="91">
        <v>50.0</v>
      </c>
      <c r="I1076" s="82"/>
      <c r="J1076" s="82"/>
      <c r="K1076" s="91" t="s">
        <v>804</v>
      </c>
      <c r="L1076" s="90" t="str">
        <f t="array" ref="L1076">IF('Sample list'!$I1076="",CONCATENATE("Custom (",'Sample list'!$K1076,")"),IF('Sample list'!$I1076="No index","Custom (None)",INDEX(Index!$C$3:$V$230,MATCH('Sample list'!$J1076,Index!$B$3:$B$230,0),MATCH('Sample list'!$I1076,Index!$C$2:$V$2,0))))</f>
        <v>Custom (ATGCTGTGCT-CTATCGCGCT)</v>
      </c>
      <c r="M1076" s="84"/>
      <c r="N1076" s="73" t="s">
        <v>110</v>
      </c>
      <c r="O1076" s="84" t="s">
        <v>139</v>
      </c>
      <c r="P1076" s="71">
        <f>IF('Sample list'!$D1076="","",'Sample list'!$H1076)</f>
        <v>50</v>
      </c>
      <c r="Q1076" s="71">
        <f>IF('Sample list'!$D1076="","",'Sample list'!$G1076*'Sample list'!$H1076)</f>
        <v>212.5</v>
      </c>
      <c r="R1076" s="82" t="s">
        <v>1659</v>
      </c>
      <c r="S1076" s="82" t="str">
        <f>IF('Sample list'!$D1076="","",CONCATENATE('Sample information'!$B$16,"_",'Sample list'!$R1076,"_org_",'Sample list'!$M1076))</f>
        <v>YB-4209_PL12_org_</v>
      </c>
      <c r="T1076" s="72" t="str">
        <f>IF('Sample list'!$M1076="","",(CONCATENATE(20,LEFT('Sample list'!$M1076,2),"-",(MID('Sample list'!$M1076,3,2)),"-",(RIGHT('Sample list'!$M1076,2)))))</f>
        <v/>
      </c>
      <c r="U1076" s="72" t="str">
        <f>IF('Sample list'!$D1076="","",IF('Sample information'!$B$22="","RML",'Sample information'!$B$22))</f>
        <v>NEBNext Ultra II Library Prep</v>
      </c>
      <c r="V1076" s="72" t="s">
        <v>112</v>
      </c>
      <c r="W1076" s="73"/>
      <c r="X1076" s="73"/>
      <c r="Y1076" s="73"/>
      <c r="Z1076" s="73"/>
      <c r="AA1076" s="94"/>
      <c r="AB1076" s="73"/>
      <c r="AC1076" s="93"/>
      <c r="AD1076" s="73"/>
      <c r="AE1076" s="72"/>
      <c r="AF1076" s="73"/>
      <c r="AG1076" s="16"/>
      <c r="AH1076" s="16"/>
      <c r="AI1076" s="16"/>
      <c r="AJ1076" s="16"/>
      <c r="AK1076" s="16"/>
      <c r="AL1076" s="16"/>
      <c r="AM1076" s="16"/>
      <c r="AN1076" s="16"/>
      <c r="AO1076" s="16"/>
      <c r="AP1076" s="16"/>
      <c r="AQ1076" s="16"/>
      <c r="AR1076" s="16"/>
      <c r="AS1076" s="16"/>
      <c r="AT1076" s="16"/>
      <c r="AU1076" s="16"/>
      <c r="AV1076" s="16"/>
      <c r="AW1076" s="16"/>
      <c r="AX1076" s="16"/>
      <c r="AY1076" s="16"/>
      <c r="AZ1076" s="16"/>
    </row>
    <row r="1077" ht="15.75" customHeight="1">
      <c r="A1077" s="90" t="str">
        <f>IF('Sample list'!$D1077="","",CONCATENATE('Sample information'!B$16," #1"," ",'Sample list'!$M1077))</f>
        <v>YB-4209 #1 </v>
      </c>
      <c r="B1077" s="90" t="str">
        <f>IF('Sample list'!$D1077="","",CONCATENATE('Sample information'!B$16,"-",'Sample list'!$D1077))</f>
        <v>YB-4209-BSCRO106-24</v>
      </c>
      <c r="C1077" s="91" t="s">
        <v>1366</v>
      </c>
      <c r="D1077" s="91" t="s">
        <v>1669</v>
      </c>
      <c r="E1077" s="91" t="s">
        <v>118</v>
      </c>
      <c r="F1077" s="82" t="s">
        <v>108</v>
      </c>
      <c r="G1077" s="91">
        <v>4.25</v>
      </c>
      <c r="H1077" s="91">
        <v>50.0</v>
      </c>
      <c r="I1077" s="82"/>
      <c r="J1077" s="82"/>
      <c r="K1077" s="91" t="s">
        <v>806</v>
      </c>
      <c r="L1077" s="90" t="str">
        <f t="array" ref="L1077">IF('Sample list'!$I1077="",CONCATENATE("Custom (",'Sample list'!$K1077,")"),IF('Sample list'!$I1077="No index","Custom (None)",INDEX(Index!$C$3:$V$230,MATCH('Sample list'!$J1077,Index!$B$3:$B$230,0),MATCH('Sample list'!$I1077,Index!$C$2:$V$2,0))))</f>
        <v>Custom (AGCTGTCCTA-GTGATTGTTC)</v>
      </c>
      <c r="M1077" s="84"/>
      <c r="N1077" s="73" t="s">
        <v>110</v>
      </c>
      <c r="O1077" s="84" t="s">
        <v>142</v>
      </c>
      <c r="P1077" s="71">
        <f>IF('Sample list'!$D1077="","",'Sample list'!$H1077)</f>
        <v>50</v>
      </c>
      <c r="Q1077" s="71">
        <f>IF('Sample list'!$D1077="","",'Sample list'!$G1077*'Sample list'!$H1077)</f>
        <v>212.5</v>
      </c>
      <c r="R1077" s="82" t="s">
        <v>1659</v>
      </c>
      <c r="S1077" s="82" t="str">
        <f>IF('Sample list'!$D1077="","",CONCATENATE('Sample information'!$B$16,"_",'Sample list'!$R1077,"_org_",'Sample list'!$M1077))</f>
        <v>YB-4209_PL12_org_</v>
      </c>
      <c r="T1077" s="72" t="str">
        <f>IF('Sample list'!$M1077="","",(CONCATENATE(20,LEFT('Sample list'!$M1077,2),"-",(MID('Sample list'!$M1077,3,2)),"-",(RIGHT('Sample list'!$M1077,2)))))</f>
        <v/>
      </c>
      <c r="U1077" s="72" t="str">
        <f>IF('Sample list'!$D1077="","",IF('Sample information'!$B$22="","RML",'Sample information'!$B$22))</f>
        <v>NEBNext Ultra II Library Prep</v>
      </c>
      <c r="V1077" s="72" t="s">
        <v>112</v>
      </c>
      <c r="W1077" s="73"/>
      <c r="X1077" s="73"/>
      <c r="Y1077" s="73"/>
      <c r="Z1077" s="73"/>
      <c r="AA1077" s="94"/>
      <c r="AB1077" s="73"/>
      <c r="AC1077" s="93"/>
      <c r="AD1077" s="73"/>
      <c r="AE1077" s="72"/>
      <c r="AF1077" s="73"/>
      <c r="AG1077" s="16"/>
      <c r="AH1077" s="16"/>
      <c r="AI1077" s="16"/>
      <c r="AJ1077" s="16"/>
      <c r="AK1077" s="16"/>
      <c r="AL1077" s="16"/>
      <c r="AM1077" s="16"/>
      <c r="AN1077" s="16"/>
      <c r="AO1077" s="16"/>
      <c r="AP1077" s="16"/>
      <c r="AQ1077" s="16"/>
      <c r="AR1077" s="16"/>
      <c r="AS1077" s="16"/>
      <c r="AT1077" s="16"/>
      <c r="AU1077" s="16"/>
      <c r="AV1077" s="16"/>
      <c r="AW1077" s="16"/>
      <c r="AX1077" s="16"/>
      <c r="AY1077" s="16"/>
      <c r="AZ1077" s="16"/>
    </row>
    <row r="1078" ht="15.75" customHeight="1">
      <c r="A1078" s="90" t="str">
        <f>IF('Sample list'!$D1078="","",CONCATENATE('Sample information'!B$16," #1"," ",'Sample list'!$M1078))</f>
        <v>YB-4209 #1 </v>
      </c>
      <c r="B1078" s="90" t="str">
        <f>IF('Sample list'!$D1078="","",CONCATENATE('Sample information'!B$16,"-",'Sample list'!$D1078))</f>
        <v>YB-4209-BSCRO107-24</v>
      </c>
      <c r="C1078" s="91" t="s">
        <v>1366</v>
      </c>
      <c r="D1078" s="91" t="s">
        <v>1670</v>
      </c>
      <c r="E1078" s="91" t="s">
        <v>118</v>
      </c>
      <c r="F1078" s="82" t="s">
        <v>108</v>
      </c>
      <c r="G1078" s="91">
        <v>4.25</v>
      </c>
      <c r="H1078" s="91">
        <v>50.0</v>
      </c>
      <c r="I1078" s="82"/>
      <c r="J1078" s="82"/>
      <c r="K1078" s="91" t="s">
        <v>808</v>
      </c>
      <c r="L1078" s="90" t="str">
        <f t="array" ref="L1078">IF('Sample list'!$I1078="",CONCATENATE("Custom (",'Sample list'!$K1078,")"),IF('Sample list'!$I1078="No index","Custom (None)",INDEX(Index!$C$3:$V$230,MATCH('Sample list'!$J1078,Index!$B$3:$B$230,0),MATCH('Sample list'!$I1078,Index!$C$2:$V$2,0))))</f>
        <v>Custom (TGGAACCGAT-CTTGGTGGAG)</v>
      </c>
      <c r="M1078" s="84"/>
      <c r="N1078" s="73" t="s">
        <v>110</v>
      </c>
      <c r="O1078" s="84" t="s">
        <v>145</v>
      </c>
      <c r="P1078" s="71">
        <f>IF('Sample list'!$D1078="","",'Sample list'!$H1078)</f>
        <v>50</v>
      </c>
      <c r="Q1078" s="71">
        <f>IF('Sample list'!$D1078="","",'Sample list'!$G1078*'Sample list'!$H1078)</f>
        <v>212.5</v>
      </c>
      <c r="R1078" s="82" t="s">
        <v>1659</v>
      </c>
      <c r="S1078" s="82" t="str">
        <f>IF('Sample list'!$D1078="","",CONCATENATE('Sample information'!$B$16,"_",'Sample list'!$R1078,"_org_",'Sample list'!$M1078))</f>
        <v>YB-4209_PL12_org_</v>
      </c>
      <c r="T1078" s="72" t="str">
        <f>IF('Sample list'!$M1078="","",(CONCATENATE(20,LEFT('Sample list'!$M1078,2),"-",(MID('Sample list'!$M1078,3,2)),"-",(RIGHT('Sample list'!$M1078,2)))))</f>
        <v/>
      </c>
      <c r="U1078" s="72" t="str">
        <f>IF('Sample list'!$D1078="","",IF('Sample information'!$B$22="","RML",'Sample information'!$B$22))</f>
        <v>NEBNext Ultra II Library Prep</v>
      </c>
      <c r="V1078" s="72" t="s">
        <v>112</v>
      </c>
      <c r="W1078" s="73"/>
      <c r="X1078" s="73"/>
      <c r="Y1078" s="73"/>
      <c r="Z1078" s="73"/>
      <c r="AA1078" s="94"/>
      <c r="AB1078" s="73"/>
      <c r="AC1078" s="93"/>
      <c r="AD1078" s="73"/>
      <c r="AE1078" s="72"/>
      <c r="AF1078" s="73"/>
      <c r="AG1078" s="16"/>
      <c r="AH1078" s="16"/>
      <c r="AI1078" s="16"/>
      <c r="AJ1078" s="16"/>
      <c r="AK1078" s="16"/>
      <c r="AL1078" s="16"/>
      <c r="AM1078" s="16"/>
      <c r="AN1078" s="16"/>
      <c r="AO1078" s="16"/>
      <c r="AP1078" s="16"/>
      <c r="AQ1078" s="16"/>
      <c r="AR1078" s="16"/>
      <c r="AS1078" s="16"/>
      <c r="AT1078" s="16"/>
      <c r="AU1078" s="16"/>
      <c r="AV1078" s="16"/>
      <c r="AW1078" s="16"/>
      <c r="AX1078" s="16"/>
      <c r="AY1078" s="16"/>
      <c r="AZ1078" s="16"/>
    </row>
    <row r="1079" ht="15.75" customHeight="1">
      <c r="A1079" s="90" t="str">
        <f>IF('Sample list'!$D1079="","",CONCATENATE('Sample information'!B$16," #1"," ",'Sample list'!$M1079))</f>
        <v>YB-4209 #1 </v>
      </c>
      <c r="B1079" s="90" t="str">
        <f>IF('Sample list'!$D1079="","",CONCATENATE('Sample information'!B$16,"-",'Sample list'!$D1079))</f>
        <v>YB-4209-BSCRO108-24</v>
      </c>
      <c r="C1079" s="91" t="s">
        <v>1366</v>
      </c>
      <c r="D1079" s="91" t="s">
        <v>1671</v>
      </c>
      <c r="E1079" s="91" t="s">
        <v>118</v>
      </c>
      <c r="F1079" s="82" t="s">
        <v>108</v>
      </c>
      <c r="G1079" s="91">
        <v>4.25</v>
      </c>
      <c r="H1079" s="91">
        <v>50.0</v>
      </c>
      <c r="I1079" s="82"/>
      <c r="J1079" s="82"/>
      <c r="K1079" s="91" t="s">
        <v>810</v>
      </c>
      <c r="L1079" s="90" t="str">
        <f t="array" ref="L1079">IF('Sample list'!$I1079="",CONCATENATE("Custom (",'Sample list'!$K1079,")"),IF('Sample list'!$I1079="No index","Custom (None)",INDEX(Index!$C$3:$V$230,MATCH('Sample list'!$J1079,Index!$B$3:$B$230,0),MATCH('Sample list'!$I1079,Index!$C$2:$V$2,0))))</f>
        <v>Custom (AATGCGTACG-ACGCGCAACA)</v>
      </c>
      <c r="M1079" s="84"/>
      <c r="N1079" s="73" t="s">
        <v>110</v>
      </c>
      <c r="O1079" s="84" t="s">
        <v>148</v>
      </c>
      <c r="P1079" s="71">
        <f>IF('Sample list'!$D1079="","",'Sample list'!$H1079)</f>
        <v>50</v>
      </c>
      <c r="Q1079" s="71">
        <f>IF('Sample list'!$D1079="","",'Sample list'!$G1079*'Sample list'!$H1079)</f>
        <v>212.5</v>
      </c>
      <c r="R1079" s="82" t="s">
        <v>1659</v>
      </c>
      <c r="S1079" s="82" t="str">
        <f>IF('Sample list'!$D1079="","",CONCATENATE('Sample information'!$B$16,"_",'Sample list'!$R1079,"_org_",'Sample list'!$M1079))</f>
        <v>YB-4209_PL12_org_</v>
      </c>
      <c r="T1079" s="72" t="str">
        <f>IF('Sample list'!$M1079="","",(CONCATENATE(20,LEFT('Sample list'!$M1079,2),"-",(MID('Sample list'!$M1079,3,2)),"-",(RIGHT('Sample list'!$M1079,2)))))</f>
        <v/>
      </c>
      <c r="U1079" s="72" t="str">
        <f>IF('Sample list'!$D1079="","",IF('Sample information'!$B$22="","RML",'Sample information'!$B$22))</f>
        <v>NEBNext Ultra II Library Prep</v>
      </c>
      <c r="V1079" s="72" t="s">
        <v>112</v>
      </c>
      <c r="W1079" s="73"/>
      <c r="X1079" s="73"/>
      <c r="Y1079" s="73"/>
      <c r="Z1079" s="73"/>
      <c r="AA1079" s="94"/>
      <c r="AB1079" s="73"/>
      <c r="AC1079" s="93"/>
      <c r="AD1079" s="73"/>
      <c r="AE1079" s="72"/>
      <c r="AF1079" s="73"/>
      <c r="AG1079" s="16"/>
      <c r="AH1079" s="16"/>
      <c r="AI1079" s="16"/>
      <c r="AJ1079" s="16"/>
      <c r="AK1079" s="16"/>
      <c r="AL1079" s="16"/>
      <c r="AM1079" s="16"/>
      <c r="AN1079" s="16"/>
      <c r="AO1079" s="16"/>
      <c r="AP1079" s="16"/>
      <c r="AQ1079" s="16"/>
      <c r="AR1079" s="16"/>
      <c r="AS1079" s="16"/>
      <c r="AT1079" s="16"/>
      <c r="AU1079" s="16"/>
      <c r="AV1079" s="16"/>
      <c r="AW1079" s="16"/>
      <c r="AX1079" s="16"/>
      <c r="AY1079" s="16"/>
      <c r="AZ1079" s="16"/>
    </row>
    <row r="1080" ht="15.75" customHeight="1">
      <c r="A1080" s="90" t="str">
        <f>IF('Sample list'!$D1080="","",CONCATENATE('Sample information'!B$16," #1"," ",'Sample list'!$M1080))</f>
        <v>YB-4209 #1 </v>
      </c>
      <c r="B1080" s="90" t="str">
        <f>IF('Sample list'!$D1080="","",CONCATENATE('Sample information'!B$16,"-",'Sample list'!$D1080))</f>
        <v>YB-4209-BSCRO109-24</v>
      </c>
      <c r="C1080" s="91" t="s">
        <v>1366</v>
      </c>
      <c r="D1080" s="91" t="s">
        <v>1672</v>
      </c>
      <c r="E1080" s="91" t="s">
        <v>118</v>
      </c>
      <c r="F1080" s="82" t="s">
        <v>108</v>
      </c>
      <c r="G1080" s="91">
        <v>4.25</v>
      </c>
      <c r="H1080" s="91">
        <v>50.0</v>
      </c>
      <c r="I1080" s="82"/>
      <c r="J1080" s="82"/>
      <c r="K1080" s="91" t="s">
        <v>812</v>
      </c>
      <c r="L1080" s="90" t="str">
        <f t="array" ref="L1080">IF('Sample list'!$I1080="",CONCATENATE("Custom (",'Sample list'!$K1080,")"),IF('Sample list'!$I1080="No index","Custom (None)",INDEX(Index!$C$3:$V$230,MATCH('Sample list'!$J1080,Index!$B$3:$B$230,0),MATCH('Sample list'!$I1080,Index!$C$2:$V$2,0))))</f>
        <v>Custom (GAGTCTTGGT-AGTGTTCGTG)</v>
      </c>
      <c r="M1080" s="84"/>
      <c r="N1080" s="73" t="s">
        <v>110</v>
      </c>
      <c r="O1080" s="84" t="s">
        <v>151</v>
      </c>
      <c r="P1080" s="71">
        <f>IF('Sample list'!$D1080="","",'Sample list'!$H1080)</f>
        <v>50</v>
      </c>
      <c r="Q1080" s="71">
        <f>IF('Sample list'!$D1080="","",'Sample list'!$G1080*'Sample list'!$H1080)</f>
        <v>212.5</v>
      </c>
      <c r="R1080" s="82" t="s">
        <v>1659</v>
      </c>
      <c r="S1080" s="82" t="str">
        <f>IF('Sample list'!$D1080="","",CONCATENATE('Sample information'!$B$16,"_",'Sample list'!$R1080,"_org_",'Sample list'!$M1080))</f>
        <v>YB-4209_PL12_org_</v>
      </c>
      <c r="T1080" s="72" t="str">
        <f>IF('Sample list'!$M1080="","",(CONCATENATE(20,LEFT('Sample list'!$M1080,2),"-",(MID('Sample list'!$M1080,3,2)),"-",(RIGHT('Sample list'!$M1080,2)))))</f>
        <v/>
      </c>
      <c r="U1080" s="72" t="str">
        <f>IF('Sample list'!$D1080="","",IF('Sample information'!$B$22="","RML",'Sample information'!$B$22))</f>
        <v>NEBNext Ultra II Library Prep</v>
      </c>
      <c r="V1080" s="72" t="s">
        <v>112</v>
      </c>
      <c r="W1080" s="73"/>
      <c r="X1080" s="73"/>
      <c r="Y1080" s="73"/>
      <c r="Z1080" s="73"/>
      <c r="AA1080" s="94"/>
      <c r="AB1080" s="73"/>
      <c r="AC1080" s="93"/>
      <c r="AD1080" s="73"/>
      <c r="AE1080" s="72"/>
      <c r="AF1080" s="73"/>
      <c r="AG1080" s="16"/>
      <c r="AH1080" s="16"/>
      <c r="AI1080" s="16"/>
      <c r="AJ1080" s="16"/>
      <c r="AK1080" s="16"/>
      <c r="AL1080" s="16"/>
      <c r="AM1080" s="16"/>
      <c r="AN1080" s="16"/>
      <c r="AO1080" s="16"/>
      <c r="AP1080" s="16"/>
      <c r="AQ1080" s="16"/>
      <c r="AR1080" s="16"/>
      <c r="AS1080" s="16"/>
      <c r="AT1080" s="16"/>
      <c r="AU1080" s="16"/>
      <c r="AV1080" s="16"/>
      <c r="AW1080" s="16"/>
      <c r="AX1080" s="16"/>
      <c r="AY1080" s="16"/>
      <c r="AZ1080" s="16"/>
    </row>
    <row r="1081" ht="15.75" customHeight="1">
      <c r="A1081" s="90" t="str">
        <f>IF('Sample list'!$D1081="","",CONCATENATE('Sample information'!B$16," #1"," ",'Sample list'!$M1081))</f>
        <v>YB-4209 #1 </v>
      </c>
      <c r="B1081" s="90" t="str">
        <f>IF('Sample list'!$D1081="","",CONCATENATE('Sample information'!B$16,"-",'Sample list'!$D1081))</f>
        <v>YB-4209-BSCRO110-24</v>
      </c>
      <c r="C1081" s="91" t="s">
        <v>1366</v>
      </c>
      <c r="D1081" s="91" t="s">
        <v>1673</v>
      </c>
      <c r="E1081" s="91" t="s">
        <v>118</v>
      </c>
      <c r="F1081" s="82" t="s">
        <v>108</v>
      </c>
      <c r="G1081" s="91">
        <v>4.25</v>
      </c>
      <c r="H1081" s="91">
        <v>50.0</v>
      </c>
      <c r="I1081" s="82"/>
      <c r="J1081" s="82"/>
      <c r="K1081" s="91" t="s">
        <v>814</v>
      </c>
      <c r="L1081" s="90" t="str">
        <f t="array" ref="L1081">IF('Sample list'!$I1081="",CONCATENATE("Custom (",'Sample list'!$K1081,")"),IF('Sample list'!$I1081="No index","Custom (None)",INDEX(Index!$C$3:$V$230,MATCH('Sample list'!$J1081,Index!$B$3:$B$230,0),MATCH('Sample list'!$I1081,Index!$C$2:$V$2,0))))</f>
        <v>Custom (CGTATCTCCG-CAGACCTACG)</v>
      </c>
      <c r="M1081" s="84"/>
      <c r="N1081" s="73" t="s">
        <v>110</v>
      </c>
      <c r="O1081" s="84" t="s">
        <v>154</v>
      </c>
      <c r="P1081" s="71">
        <f>IF('Sample list'!$D1081="","",'Sample list'!$H1081)</f>
        <v>50</v>
      </c>
      <c r="Q1081" s="71">
        <f>IF('Sample list'!$D1081="","",'Sample list'!$G1081*'Sample list'!$H1081)</f>
        <v>212.5</v>
      </c>
      <c r="R1081" s="82" t="s">
        <v>1659</v>
      </c>
      <c r="S1081" s="82" t="str">
        <f>IF('Sample list'!$D1081="","",CONCATENATE('Sample information'!$B$16,"_",'Sample list'!$R1081,"_org_",'Sample list'!$M1081))</f>
        <v>YB-4209_PL12_org_</v>
      </c>
      <c r="T1081" s="72" t="str">
        <f>IF('Sample list'!$M1081="","",(CONCATENATE(20,LEFT('Sample list'!$M1081,2),"-",(MID('Sample list'!$M1081,3,2)),"-",(RIGHT('Sample list'!$M1081,2)))))</f>
        <v/>
      </c>
      <c r="U1081" s="72" t="str">
        <f>IF('Sample list'!$D1081="","",IF('Sample information'!$B$22="","RML",'Sample information'!$B$22))</f>
        <v>NEBNext Ultra II Library Prep</v>
      </c>
      <c r="V1081" s="72" t="s">
        <v>112</v>
      </c>
      <c r="W1081" s="73"/>
      <c r="X1081" s="73"/>
      <c r="Y1081" s="73"/>
      <c r="Z1081" s="73"/>
      <c r="AA1081" s="94"/>
      <c r="AB1081" s="73"/>
      <c r="AC1081" s="93"/>
      <c r="AD1081" s="73"/>
      <c r="AE1081" s="72"/>
      <c r="AF1081" s="73"/>
      <c r="AG1081" s="16"/>
      <c r="AH1081" s="16"/>
      <c r="AI1081" s="16"/>
      <c r="AJ1081" s="16"/>
      <c r="AK1081" s="16"/>
      <c r="AL1081" s="16"/>
      <c r="AM1081" s="16"/>
      <c r="AN1081" s="16"/>
      <c r="AO1081" s="16"/>
      <c r="AP1081" s="16"/>
      <c r="AQ1081" s="16"/>
      <c r="AR1081" s="16"/>
      <c r="AS1081" s="16"/>
      <c r="AT1081" s="16"/>
      <c r="AU1081" s="16"/>
      <c r="AV1081" s="16"/>
      <c r="AW1081" s="16"/>
      <c r="AX1081" s="16"/>
      <c r="AY1081" s="16"/>
      <c r="AZ1081" s="16"/>
    </row>
    <row r="1082" ht="15.75" customHeight="1">
      <c r="A1082" s="90" t="str">
        <f>IF('Sample list'!$D1082="","",CONCATENATE('Sample information'!B$16," #1"," ",'Sample list'!$M1082))</f>
        <v>YB-4209 #1 </v>
      </c>
      <c r="B1082" s="90" t="str">
        <f>IF('Sample list'!$D1082="","",CONCATENATE('Sample information'!B$16,"-",'Sample list'!$D1082))</f>
        <v>YB-4209-BSCRO111-24</v>
      </c>
      <c r="C1082" s="91" t="s">
        <v>1366</v>
      </c>
      <c r="D1082" s="91" t="s">
        <v>1674</v>
      </c>
      <c r="E1082" s="91" t="s">
        <v>118</v>
      </c>
      <c r="F1082" s="82" t="s">
        <v>108</v>
      </c>
      <c r="G1082" s="91">
        <v>4.25</v>
      </c>
      <c r="H1082" s="91">
        <v>50.0</v>
      </c>
      <c r="I1082" s="82"/>
      <c r="J1082" s="82"/>
      <c r="K1082" s="91" t="s">
        <v>816</v>
      </c>
      <c r="L1082" s="90" t="str">
        <f t="array" ref="L1082">IF('Sample list'!$I1082="",CONCATENATE("Custom (",'Sample list'!$K1082,")"),IF('Sample list'!$I1082="No index","Custom (None)",INDEX(Index!$C$3:$V$230,MATCH('Sample list'!$J1082,Index!$B$3:$B$230,0),MATCH('Sample list'!$I1082,Index!$C$2:$V$2,0))))</f>
        <v>Custom (GCTAGTATGT-TGGAACCACG)</v>
      </c>
      <c r="M1082" s="84"/>
      <c r="N1082" s="73" t="s">
        <v>110</v>
      </c>
      <c r="O1082" s="84" t="s">
        <v>157</v>
      </c>
      <c r="P1082" s="71">
        <f>IF('Sample list'!$D1082="","",'Sample list'!$H1082)</f>
        <v>50</v>
      </c>
      <c r="Q1082" s="71">
        <f>IF('Sample list'!$D1082="","",'Sample list'!$G1082*'Sample list'!$H1082)</f>
        <v>212.5</v>
      </c>
      <c r="R1082" s="82" t="s">
        <v>1659</v>
      </c>
      <c r="S1082" s="82" t="str">
        <f>IF('Sample list'!$D1082="","",CONCATENATE('Sample information'!$B$16,"_",'Sample list'!$R1082,"_org_",'Sample list'!$M1082))</f>
        <v>YB-4209_PL12_org_</v>
      </c>
      <c r="T1082" s="72" t="str">
        <f>IF('Sample list'!$M1082="","",(CONCATENATE(20,LEFT('Sample list'!$M1082,2),"-",(MID('Sample list'!$M1082,3,2)),"-",(RIGHT('Sample list'!$M1082,2)))))</f>
        <v/>
      </c>
      <c r="U1082" s="72" t="str">
        <f>IF('Sample list'!$D1082="","",IF('Sample information'!$B$22="","RML",'Sample information'!$B$22))</f>
        <v>NEBNext Ultra II Library Prep</v>
      </c>
      <c r="V1082" s="72" t="s">
        <v>112</v>
      </c>
      <c r="W1082" s="73"/>
      <c r="X1082" s="73"/>
      <c r="Y1082" s="73"/>
      <c r="Z1082" s="73"/>
      <c r="AA1082" s="94"/>
      <c r="AB1082" s="73"/>
      <c r="AC1082" s="93"/>
      <c r="AD1082" s="73"/>
      <c r="AE1082" s="72"/>
      <c r="AF1082" s="73"/>
      <c r="AG1082" s="16"/>
      <c r="AH1082" s="16"/>
      <c r="AI1082" s="16"/>
      <c r="AJ1082" s="16"/>
      <c r="AK1082" s="16"/>
      <c r="AL1082" s="16"/>
      <c r="AM1082" s="16"/>
      <c r="AN1082" s="16"/>
      <c r="AO1082" s="16"/>
      <c r="AP1082" s="16"/>
      <c r="AQ1082" s="16"/>
      <c r="AR1082" s="16"/>
      <c r="AS1082" s="16"/>
      <c r="AT1082" s="16"/>
      <c r="AU1082" s="16"/>
      <c r="AV1082" s="16"/>
      <c r="AW1082" s="16"/>
      <c r="AX1082" s="16"/>
      <c r="AY1082" s="16"/>
      <c r="AZ1082" s="16"/>
    </row>
    <row r="1083" ht="15.75" customHeight="1">
      <c r="A1083" s="90" t="str">
        <f>IF('Sample list'!$D1083="","",CONCATENATE('Sample information'!B$16," #1"," ",'Sample list'!$M1083))</f>
        <v>YB-4209 #1 </v>
      </c>
      <c r="B1083" s="90" t="str">
        <f>IF('Sample list'!$D1083="","",CONCATENATE('Sample information'!B$16,"-",'Sample list'!$D1083))</f>
        <v>YB-4209-BSCRO112-24</v>
      </c>
      <c r="C1083" s="91" t="s">
        <v>1366</v>
      </c>
      <c r="D1083" s="91" t="s">
        <v>1675</v>
      </c>
      <c r="E1083" s="91" t="s">
        <v>118</v>
      </c>
      <c r="F1083" s="82" t="s">
        <v>108</v>
      </c>
      <c r="G1083" s="91">
        <v>4.25</v>
      </c>
      <c r="H1083" s="91">
        <v>50.0</v>
      </c>
      <c r="I1083" s="82"/>
      <c r="J1083" s="82"/>
      <c r="K1083" s="91" t="s">
        <v>818</v>
      </c>
      <c r="L1083" s="90" t="str">
        <f t="array" ref="L1083">IF('Sample list'!$I1083="",CONCATENATE("Custom (",'Sample list'!$K1083,")"),IF('Sample list'!$I1083="No index","Custom (None)",INDEX(Index!$C$3:$V$230,MATCH('Sample list'!$J1083,Index!$B$3:$B$230,0),MATCH('Sample list'!$I1083,Index!$C$2:$V$2,0))))</f>
        <v>Custom (TACGGCAAGG-CCATAGGAGT)</v>
      </c>
      <c r="M1083" s="84"/>
      <c r="N1083" s="73" t="s">
        <v>110</v>
      </c>
      <c r="O1083" s="84" t="s">
        <v>160</v>
      </c>
      <c r="P1083" s="71">
        <f>IF('Sample list'!$D1083="","",'Sample list'!$H1083)</f>
        <v>50</v>
      </c>
      <c r="Q1083" s="71">
        <f>IF('Sample list'!$D1083="","",'Sample list'!$G1083*'Sample list'!$H1083)</f>
        <v>212.5</v>
      </c>
      <c r="R1083" s="82" t="s">
        <v>1659</v>
      </c>
      <c r="S1083" s="82" t="str">
        <f>IF('Sample list'!$D1083="","",CONCATENATE('Sample information'!$B$16,"_",'Sample list'!$R1083,"_org_",'Sample list'!$M1083))</f>
        <v>YB-4209_PL12_org_</v>
      </c>
      <c r="T1083" s="72" t="str">
        <f>IF('Sample list'!$M1083="","",(CONCATENATE(20,LEFT('Sample list'!$M1083,2),"-",(MID('Sample list'!$M1083,3,2)),"-",(RIGHT('Sample list'!$M1083,2)))))</f>
        <v/>
      </c>
      <c r="U1083" s="72" t="str">
        <f>IF('Sample list'!$D1083="","",IF('Sample information'!$B$22="","RML",'Sample information'!$B$22))</f>
        <v>NEBNext Ultra II Library Prep</v>
      </c>
      <c r="V1083" s="72" t="s">
        <v>112</v>
      </c>
      <c r="W1083" s="73"/>
      <c r="X1083" s="73"/>
      <c r="Y1083" s="73"/>
      <c r="Z1083" s="73"/>
      <c r="AA1083" s="94"/>
      <c r="AB1083" s="73"/>
      <c r="AC1083" s="93"/>
      <c r="AD1083" s="73"/>
      <c r="AE1083" s="72"/>
      <c r="AF1083" s="73"/>
      <c r="AG1083" s="16"/>
      <c r="AH1083" s="16"/>
      <c r="AI1083" s="16"/>
      <c r="AJ1083" s="16"/>
      <c r="AK1083" s="16"/>
      <c r="AL1083" s="16"/>
      <c r="AM1083" s="16"/>
      <c r="AN1083" s="16"/>
      <c r="AO1083" s="16"/>
      <c r="AP1083" s="16"/>
      <c r="AQ1083" s="16"/>
      <c r="AR1083" s="16"/>
      <c r="AS1083" s="16"/>
      <c r="AT1083" s="16"/>
      <c r="AU1083" s="16"/>
      <c r="AV1083" s="16"/>
      <c r="AW1083" s="16"/>
      <c r="AX1083" s="16"/>
      <c r="AY1083" s="16"/>
      <c r="AZ1083" s="16"/>
    </row>
    <row r="1084" ht="15.75" customHeight="1">
      <c r="A1084" s="90" t="str">
        <f>IF('Sample list'!$D1084="","",CONCATENATE('Sample information'!B$16," #1"," ",'Sample list'!$M1084))</f>
        <v>YB-4209 #1 </v>
      </c>
      <c r="B1084" s="90" t="str">
        <f>IF('Sample list'!$D1084="","",CONCATENATE('Sample information'!B$16,"-",'Sample list'!$D1084))</f>
        <v>YB-4209-BSCRO113-24</v>
      </c>
      <c r="C1084" s="91" t="s">
        <v>1366</v>
      </c>
      <c r="D1084" s="91" t="s">
        <v>1676</v>
      </c>
      <c r="E1084" s="91" t="s">
        <v>118</v>
      </c>
      <c r="F1084" s="82" t="s">
        <v>108</v>
      </c>
      <c r="G1084" s="91">
        <v>4.25</v>
      </c>
      <c r="H1084" s="91">
        <v>50.0</v>
      </c>
      <c r="I1084" s="82"/>
      <c r="J1084" s="82"/>
      <c r="K1084" s="91" t="s">
        <v>820</v>
      </c>
      <c r="L1084" s="90" t="str">
        <f t="array" ref="L1084">IF('Sample list'!$I1084="",CONCATENATE("Custom (",'Sample list'!$K1084,")"),IF('Sample list'!$I1084="No index","Custom (None)",INDEX(Index!$C$3:$V$230,MATCH('Sample list'!$J1084,Index!$B$3:$B$230,0),MATCH('Sample list'!$I1084,Index!$C$2:$V$2,0))))</f>
        <v>Custom (GATGGTCCAG-CGATGTTGAT)</v>
      </c>
      <c r="M1084" s="84"/>
      <c r="N1084" s="73" t="s">
        <v>110</v>
      </c>
      <c r="O1084" s="84" t="s">
        <v>163</v>
      </c>
      <c r="P1084" s="71">
        <f>IF('Sample list'!$D1084="","",'Sample list'!$H1084)</f>
        <v>50</v>
      </c>
      <c r="Q1084" s="71">
        <f>IF('Sample list'!$D1084="","",'Sample list'!$G1084*'Sample list'!$H1084)</f>
        <v>212.5</v>
      </c>
      <c r="R1084" s="82" t="s">
        <v>1659</v>
      </c>
      <c r="S1084" s="82" t="str">
        <f>IF('Sample list'!$D1084="","",CONCATENATE('Sample information'!$B$16,"_",'Sample list'!$R1084,"_org_",'Sample list'!$M1084))</f>
        <v>YB-4209_PL12_org_</v>
      </c>
      <c r="T1084" s="72" t="str">
        <f>IF('Sample list'!$M1084="","",(CONCATENATE(20,LEFT('Sample list'!$M1084,2),"-",(MID('Sample list'!$M1084,3,2)),"-",(RIGHT('Sample list'!$M1084,2)))))</f>
        <v/>
      </c>
      <c r="U1084" s="72" t="str">
        <f>IF('Sample list'!$D1084="","",IF('Sample information'!$B$22="","RML",'Sample information'!$B$22))</f>
        <v>NEBNext Ultra II Library Prep</v>
      </c>
      <c r="V1084" s="72" t="s">
        <v>112</v>
      </c>
      <c r="W1084" s="73"/>
      <c r="X1084" s="73"/>
      <c r="Y1084" s="73"/>
      <c r="Z1084" s="73"/>
      <c r="AA1084" s="94"/>
      <c r="AB1084" s="73"/>
      <c r="AC1084" s="93"/>
      <c r="AD1084" s="73"/>
      <c r="AE1084" s="72"/>
      <c r="AF1084" s="73"/>
      <c r="AG1084" s="16"/>
      <c r="AH1084" s="16"/>
      <c r="AI1084" s="16"/>
      <c r="AJ1084" s="16"/>
      <c r="AK1084" s="16"/>
      <c r="AL1084" s="16"/>
      <c r="AM1084" s="16"/>
      <c r="AN1084" s="16"/>
      <c r="AO1084" s="16"/>
      <c r="AP1084" s="16"/>
      <c r="AQ1084" s="16"/>
      <c r="AR1084" s="16"/>
      <c r="AS1084" s="16"/>
      <c r="AT1084" s="16"/>
      <c r="AU1084" s="16"/>
      <c r="AV1084" s="16"/>
      <c r="AW1084" s="16"/>
      <c r="AX1084" s="16"/>
      <c r="AY1084" s="16"/>
      <c r="AZ1084" s="16"/>
    </row>
    <row r="1085" ht="15.75" customHeight="1">
      <c r="A1085" s="90" t="str">
        <f>IF('Sample list'!$D1085="","",CONCATENATE('Sample information'!B$16," #1"," ",'Sample list'!$M1085))</f>
        <v>YB-4209 #1 </v>
      </c>
      <c r="B1085" s="90" t="str">
        <f>IF('Sample list'!$D1085="","",CONCATENATE('Sample information'!B$16,"-",'Sample list'!$D1085))</f>
        <v>YB-4209-BSCRO114-24</v>
      </c>
      <c r="C1085" s="91" t="s">
        <v>1366</v>
      </c>
      <c r="D1085" s="91" t="s">
        <v>1677</v>
      </c>
      <c r="E1085" s="91" t="s">
        <v>118</v>
      </c>
      <c r="F1085" s="82" t="s">
        <v>108</v>
      </c>
      <c r="G1085" s="91">
        <v>4.25</v>
      </c>
      <c r="H1085" s="91">
        <v>50.0</v>
      </c>
      <c r="I1085" s="82"/>
      <c r="J1085" s="82"/>
      <c r="K1085" s="91" t="s">
        <v>822</v>
      </c>
      <c r="L1085" s="90" t="str">
        <f t="array" ref="L1085">IF('Sample list'!$I1085="",CONCATENATE("Custom (",'Sample list'!$K1085,")"),IF('Sample list'!$I1085="No index","Custom (None)",INDEX(Index!$C$3:$V$230,MATCH('Sample list'!$J1085,Index!$B$3:$B$230,0),MATCH('Sample list'!$I1085,Index!$C$2:$V$2,0))))</f>
        <v>Custom (AGCACGCAAC-CCTCATCGTT)</v>
      </c>
      <c r="M1085" s="84"/>
      <c r="N1085" s="73" t="s">
        <v>110</v>
      </c>
      <c r="O1085" s="84" t="s">
        <v>166</v>
      </c>
      <c r="P1085" s="71">
        <f>IF('Sample list'!$D1085="","",'Sample list'!$H1085)</f>
        <v>50</v>
      </c>
      <c r="Q1085" s="71">
        <f>IF('Sample list'!$D1085="","",'Sample list'!$G1085*'Sample list'!$H1085)</f>
        <v>212.5</v>
      </c>
      <c r="R1085" s="82" t="s">
        <v>1659</v>
      </c>
      <c r="S1085" s="82" t="str">
        <f>IF('Sample list'!$D1085="","",CONCATENATE('Sample information'!$B$16,"_",'Sample list'!$R1085,"_org_",'Sample list'!$M1085))</f>
        <v>YB-4209_PL12_org_</v>
      </c>
      <c r="T1085" s="72" t="str">
        <f>IF('Sample list'!$M1085="","",(CONCATENATE(20,LEFT('Sample list'!$M1085,2),"-",(MID('Sample list'!$M1085,3,2)),"-",(RIGHT('Sample list'!$M1085,2)))))</f>
        <v/>
      </c>
      <c r="U1085" s="72" t="str">
        <f>IF('Sample list'!$D1085="","",IF('Sample information'!$B$22="","RML",'Sample information'!$B$22))</f>
        <v>NEBNext Ultra II Library Prep</v>
      </c>
      <c r="V1085" s="72" t="s">
        <v>112</v>
      </c>
      <c r="W1085" s="73"/>
      <c r="X1085" s="73"/>
      <c r="Y1085" s="73"/>
      <c r="Z1085" s="73"/>
      <c r="AA1085" s="94"/>
      <c r="AB1085" s="73"/>
      <c r="AC1085" s="93"/>
      <c r="AD1085" s="73"/>
      <c r="AE1085" s="72"/>
      <c r="AF1085" s="73"/>
      <c r="AG1085" s="16"/>
      <c r="AH1085" s="16"/>
      <c r="AI1085" s="16"/>
      <c r="AJ1085" s="16"/>
      <c r="AK1085" s="16"/>
      <c r="AL1085" s="16"/>
      <c r="AM1085" s="16"/>
      <c r="AN1085" s="16"/>
      <c r="AO1085" s="16"/>
      <c r="AP1085" s="16"/>
      <c r="AQ1085" s="16"/>
      <c r="AR1085" s="16"/>
      <c r="AS1085" s="16"/>
      <c r="AT1085" s="16"/>
      <c r="AU1085" s="16"/>
      <c r="AV1085" s="16"/>
      <c r="AW1085" s="16"/>
      <c r="AX1085" s="16"/>
      <c r="AY1085" s="16"/>
      <c r="AZ1085" s="16"/>
    </row>
    <row r="1086" ht="15.75" customHeight="1">
      <c r="A1086" s="90" t="str">
        <f>IF('Sample list'!$D1086="","",CONCATENATE('Sample information'!B$16," #1"," ",'Sample list'!$M1086))</f>
        <v>YB-4209 #1 </v>
      </c>
      <c r="B1086" s="90" t="str">
        <f>IF('Sample list'!$D1086="","",CONCATENATE('Sample information'!B$16,"-",'Sample list'!$D1086))</f>
        <v>YB-4209-BSCRO115-24</v>
      </c>
      <c r="C1086" s="91" t="s">
        <v>1366</v>
      </c>
      <c r="D1086" s="91" t="s">
        <v>1678</v>
      </c>
      <c r="E1086" s="91" t="s">
        <v>118</v>
      </c>
      <c r="F1086" s="82" t="s">
        <v>108</v>
      </c>
      <c r="G1086" s="91">
        <v>4.25</v>
      </c>
      <c r="H1086" s="91">
        <v>50.0</v>
      </c>
      <c r="I1086" s="82"/>
      <c r="J1086" s="82"/>
      <c r="K1086" s="91" t="s">
        <v>824</v>
      </c>
      <c r="L1086" s="90" t="str">
        <f t="array" ref="L1086">IF('Sample list'!$I1086="",CONCATENATE("Custom (",'Sample list'!$K1086,")"),IF('Sample list'!$I1086="No index","Custom (None)",INDEX(Index!$C$3:$V$230,MATCH('Sample list'!$J1086,Index!$B$3:$B$230,0),MATCH('Sample list'!$I1086,Index!$C$2:$V$2,0))))</f>
        <v>Custom (GTGGTTACGG-CAATGGTGGA)</v>
      </c>
      <c r="M1086" s="84"/>
      <c r="N1086" s="73" t="s">
        <v>110</v>
      </c>
      <c r="O1086" s="84" t="s">
        <v>169</v>
      </c>
      <c r="P1086" s="71">
        <f>IF('Sample list'!$D1086="","",'Sample list'!$H1086)</f>
        <v>50</v>
      </c>
      <c r="Q1086" s="71">
        <f>IF('Sample list'!$D1086="","",'Sample list'!$G1086*'Sample list'!$H1086)</f>
        <v>212.5</v>
      </c>
      <c r="R1086" s="82" t="s">
        <v>1659</v>
      </c>
      <c r="S1086" s="82" t="str">
        <f>IF('Sample list'!$D1086="","",CONCATENATE('Sample information'!$B$16,"_",'Sample list'!$R1086,"_org_",'Sample list'!$M1086))</f>
        <v>YB-4209_PL12_org_</v>
      </c>
      <c r="T1086" s="72" t="str">
        <f>IF('Sample list'!$M1086="","",(CONCATENATE(20,LEFT('Sample list'!$M1086,2),"-",(MID('Sample list'!$M1086,3,2)),"-",(RIGHT('Sample list'!$M1086,2)))))</f>
        <v/>
      </c>
      <c r="U1086" s="72" t="str">
        <f>IF('Sample list'!$D1086="","",IF('Sample information'!$B$22="","RML",'Sample information'!$B$22))</f>
        <v>NEBNext Ultra II Library Prep</v>
      </c>
      <c r="V1086" s="72" t="s">
        <v>112</v>
      </c>
      <c r="W1086" s="73"/>
      <c r="X1086" s="73"/>
      <c r="Y1086" s="73"/>
      <c r="Z1086" s="73"/>
      <c r="AA1086" s="94"/>
      <c r="AB1086" s="73"/>
      <c r="AC1086" s="93"/>
      <c r="AD1086" s="73"/>
      <c r="AE1086" s="72"/>
      <c r="AF1086" s="73"/>
      <c r="AG1086" s="16"/>
      <c r="AH1086" s="16"/>
      <c r="AI1086" s="16"/>
      <c r="AJ1086" s="16"/>
      <c r="AK1086" s="16"/>
      <c r="AL1086" s="16"/>
      <c r="AM1086" s="16"/>
      <c r="AN1086" s="16"/>
      <c r="AO1086" s="16"/>
      <c r="AP1086" s="16"/>
      <c r="AQ1086" s="16"/>
      <c r="AR1086" s="16"/>
      <c r="AS1086" s="16"/>
      <c r="AT1086" s="16"/>
      <c r="AU1086" s="16"/>
      <c r="AV1086" s="16"/>
      <c r="AW1086" s="16"/>
      <c r="AX1086" s="16"/>
      <c r="AY1086" s="16"/>
      <c r="AZ1086" s="16"/>
    </row>
    <row r="1087" ht="15.75" customHeight="1">
      <c r="A1087" s="90" t="str">
        <f>IF('Sample list'!$D1087="","",CONCATENATE('Sample information'!B$16," #1"," ",'Sample list'!$M1087))</f>
        <v>YB-4209 #1 </v>
      </c>
      <c r="B1087" s="90" t="str">
        <f>IF('Sample list'!$D1087="","",CONCATENATE('Sample information'!B$16,"-",'Sample list'!$D1087))</f>
        <v>YB-4209-BSCRO116-24</v>
      </c>
      <c r="C1087" s="91" t="s">
        <v>1366</v>
      </c>
      <c r="D1087" s="91" t="s">
        <v>1679</v>
      </c>
      <c r="E1087" s="91" t="s">
        <v>118</v>
      </c>
      <c r="F1087" s="82" t="s">
        <v>108</v>
      </c>
      <c r="G1087" s="91">
        <v>4.25</v>
      </c>
      <c r="H1087" s="91">
        <v>50.0</v>
      </c>
      <c r="I1087" s="82"/>
      <c r="J1087" s="82"/>
      <c r="K1087" s="91" t="s">
        <v>826</v>
      </c>
      <c r="L1087" s="90" t="str">
        <f t="array" ref="L1087">IF('Sample list'!$I1087="",CONCATENATE("Custom (",'Sample list'!$K1087,")"),IF('Sample list'!$I1087="No index","Custom (None)",INDEX(Index!$C$3:$V$230,MATCH('Sample list'!$J1087,Index!$B$3:$B$230,0),MATCH('Sample list'!$I1087,Index!$C$2:$V$2,0))))</f>
        <v>Custom (CAGCTTCGCT-CACGACAATT)</v>
      </c>
      <c r="M1087" s="84"/>
      <c r="N1087" s="73" t="s">
        <v>110</v>
      </c>
      <c r="O1087" s="84" t="s">
        <v>172</v>
      </c>
      <c r="P1087" s="71">
        <f>IF('Sample list'!$D1087="","",'Sample list'!$H1087)</f>
        <v>50</v>
      </c>
      <c r="Q1087" s="71">
        <f>IF('Sample list'!$D1087="","",'Sample list'!$G1087*'Sample list'!$H1087)</f>
        <v>212.5</v>
      </c>
      <c r="R1087" s="82" t="s">
        <v>1659</v>
      </c>
      <c r="S1087" s="82" t="str">
        <f>IF('Sample list'!$D1087="","",CONCATENATE('Sample information'!$B$16,"_",'Sample list'!$R1087,"_org_",'Sample list'!$M1087))</f>
        <v>YB-4209_PL12_org_</v>
      </c>
      <c r="T1087" s="72" t="str">
        <f>IF('Sample list'!$M1087="","",(CONCATENATE(20,LEFT('Sample list'!$M1087,2),"-",(MID('Sample list'!$M1087,3,2)),"-",(RIGHT('Sample list'!$M1087,2)))))</f>
        <v/>
      </c>
      <c r="U1087" s="72" t="str">
        <f>IF('Sample list'!$D1087="","",IF('Sample information'!$B$22="","RML",'Sample information'!$B$22))</f>
        <v>NEBNext Ultra II Library Prep</v>
      </c>
      <c r="V1087" s="72" t="s">
        <v>112</v>
      </c>
      <c r="W1087" s="73"/>
      <c r="X1087" s="73"/>
      <c r="Y1087" s="73"/>
      <c r="Z1087" s="73"/>
      <c r="AA1087" s="94"/>
      <c r="AB1087" s="73"/>
      <c r="AC1087" s="93"/>
      <c r="AD1087" s="73"/>
      <c r="AE1087" s="72"/>
      <c r="AF1087" s="73"/>
      <c r="AG1087" s="16"/>
      <c r="AH1087" s="16"/>
      <c r="AI1087" s="16"/>
      <c r="AJ1087" s="16"/>
      <c r="AK1087" s="16"/>
      <c r="AL1087" s="16"/>
      <c r="AM1087" s="16"/>
      <c r="AN1087" s="16"/>
      <c r="AO1087" s="16"/>
      <c r="AP1087" s="16"/>
      <c r="AQ1087" s="16"/>
      <c r="AR1087" s="16"/>
      <c r="AS1087" s="16"/>
      <c r="AT1087" s="16"/>
      <c r="AU1087" s="16"/>
      <c r="AV1087" s="16"/>
      <c r="AW1087" s="16"/>
      <c r="AX1087" s="16"/>
      <c r="AY1087" s="16"/>
      <c r="AZ1087" s="16"/>
    </row>
    <row r="1088" ht="15.75" customHeight="1">
      <c r="A1088" s="90" t="str">
        <f>IF('Sample list'!$D1088="","",CONCATENATE('Sample information'!B$16," #1"," ",'Sample list'!$M1088))</f>
        <v>YB-4209 #1 </v>
      </c>
      <c r="B1088" s="90" t="str">
        <f>IF('Sample list'!$D1088="","",CONCATENATE('Sample information'!B$16,"-",'Sample list'!$D1088))</f>
        <v>YB-4209-BSCRO117-24</v>
      </c>
      <c r="C1088" s="91" t="s">
        <v>1366</v>
      </c>
      <c r="D1088" s="91" t="s">
        <v>1680</v>
      </c>
      <c r="E1088" s="91" t="s">
        <v>118</v>
      </c>
      <c r="F1088" s="82" t="s">
        <v>108</v>
      </c>
      <c r="G1088" s="91">
        <v>4.25</v>
      </c>
      <c r="H1088" s="91">
        <v>50.0</v>
      </c>
      <c r="I1088" s="82"/>
      <c r="J1088" s="82"/>
      <c r="K1088" s="91" t="s">
        <v>828</v>
      </c>
      <c r="L1088" s="90" t="str">
        <f t="array" ref="L1088">IF('Sample list'!$I1088="",CONCATENATE("Custom (",'Sample list'!$K1088,")"),IF('Sample list'!$I1088="No index","Custom (None)",INDEX(Index!$C$3:$V$230,MATCH('Sample list'!$J1088,Index!$B$3:$B$230,0),MATCH('Sample list'!$I1088,Index!$C$2:$V$2,0))))</f>
        <v>Custom (CCGTACGTAG-GTGCTAGATC)</v>
      </c>
      <c r="M1088" s="84"/>
      <c r="N1088" s="73" t="s">
        <v>110</v>
      </c>
      <c r="O1088" s="84" t="s">
        <v>175</v>
      </c>
      <c r="P1088" s="71">
        <f>IF('Sample list'!$D1088="","",'Sample list'!$H1088)</f>
        <v>50</v>
      </c>
      <c r="Q1088" s="71">
        <f>IF('Sample list'!$D1088="","",'Sample list'!$G1088*'Sample list'!$H1088)</f>
        <v>212.5</v>
      </c>
      <c r="R1088" s="82" t="s">
        <v>1659</v>
      </c>
      <c r="S1088" s="82" t="str">
        <f>IF('Sample list'!$D1088="","",CONCATENATE('Sample information'!$B$16,"_",'Sample list'!$R1088,"_org_",'Sample list'!$M1088))</f>
        <v>YB-4209_PL12_org_</v>
      </c>
      <c r="T1088" s="72" t="str">
        <f>IF('Sample list'!$M1088="","",(CONCATENATE(20,LEFT('Sample list'!$M1088,2),"-",(MID('Sample list'!$M1088,3,2)),"-",(RIGHT('Sample list'!$M1088,2)))))</f>
        <v/>
      </c>
      <c r="U1088" s="72" t="str">
        <f>IF('Sample list'!$D1088="","",IF('Sample information'!$B$22="","RML",'Sample information'!$B$22))</f>
        <v>NEBNext Ultra II Library Prep</v>
      </c>
      <c r="V1088" s="72" t="s">
        <v>112</v>
      </c>
      <c r="W1088" s="73"/>
      <c r="X1088" s="73"/>
      <c r="Y1088" s="73"/>
      <c r="Z1088" s="73"/>
      <c r="AA1088" s="94"/>
      <c r="AB1088" s="73"/>
      <c r="AC1088" s="93"/>
      <c r="AD1088" s="73"/>
      <c r="AE1088" s="72"/>
      <c r="AF1088" s="73"/>
      <c r="AG1088" s="16"/>
      <c r="AH1088" s="16"/>
      <c r="AI1088" s="16"/>
      <c r="AJ1088" s="16"/>
      <c r="AK1088" s="16"/>
      <c r="AL1088" s="16"/>
      <c r="AM1088" s="16"/>
      <c r="AN1088" s="16"/>
      <c r="AO1088" s="16"/>
      <c r="AP1088" s="16"/>
      <c r="AQ1088" s="16"/>
      <c r="AR1088" s="16"/>
      <c r="AS1088" s="16"/>
      <c r="AT1088" s="16"/>
      <c r="AU1088" s="16"/>
      <c r="AV1088" s="16"/>
      <c r="AW1088" s="16"/>
      <c r="AX1088" s="16"/>
      <c r="AY1088" s="16"/>
      <c r="AZ1088" s="16"/>
    </row>
    <row r="1089" ht="15.75" customHeight="1">
      <c r="A1089" s="90" t="str">
        <f>IF('Sample list'!$D1089="","",CONCATENATE('Sample information'!B$16," #1"," ",'Sample list'!$M1089))</f>
        <v>YB-4209 #1 </v>
      </c>
      <c r="B1089" s="90" t="str">
        <f>IF('Sample list'!$D1089="","",CONCATENATE('Sample information'!B$16,"-",'Sample list'!$D1089))</f>
        <v>YB-4209-BSCRO118-24</v>
      </c>
      <c r="C1089" s="91" t="s">
        <v>1366</v>
      </c>
      <c r="D1089" s="91" t="s">
        <v>1681</v>
      </c>
      <c r="E1089" s="91" t="s">
        <v>118</v>
      </c>
      <c r="F1089" s="82" t="s">
        <v>108</v>
      </c>
      <c r="G1089" s="91">
        <v>4.25</v>
      </c>
      <c r="H1089" s="91">
        <v>50.0</v>
      </c>
      <c r="I1089" s="82"/>
      <c r="J1089" s="82"/>
      <c r="K1089" s="91" t="s">
        <v>830</v>
      </c>
      <c r="L1089" s="90" t="str">
        <f t="array" ref="L1089">IF('Sample list'!$I1089="",CONCATENATE("Custom (",'Sample list'!$K1089,")"),IF('Sample list'!$I1089="No index","Custom (None)",INDEX(Index!$C$3:$V$230,MATCH('Sample list'!$J1089,Index!$B$3:$B$230,0),MATCH('Sample list'!$I1089,Index!$C$2:$V$2,0))))</f>
        <v>Custom (TTCACCGCTT-AACCTAGACG)</v>
      </c>
      <c r="M1089" s="84"/>
      <c r="N1089" s="73" t="s">
        <v>110</v>
      </c>
      <c r="O1089" s="84" t="s">
        <v>178</v>
      </c>
      <c r="P1089" s="71">
        <f>IF('Sample list'!$D1089="","",'Sample list'!$H1089)</f>
        <v>50</v>
      </c>
      <c r="Q1089" s="71">
        <f>IF('Sample list'!$D1089="","",'Sample list'!$G1089*'Sample list'!$H1089)</f>
        <v>212.5</v>
      </c>
      <c r="R1089" s="82" t="s">
        <v>1659</v>
      </c>
      <c r="S1089" s="82" t="str">
        <f>IF('Sample list'!$D1089="","",CONCATENATE('Sample information'!$B$16,"_",'Sample list'!$R1089,"_org_",'Sample list'!$M1089))</f>
        <v>YB-4209_PL12_org_</v>
      </c>
      <c r="T1089" s="72" t="str">
        <f>IF('Sample list'!$M1089="","",(CONCATENATE(20,LEFT('Sample list'!$M1089,2),"-",(MID('Sample list'!$M1089,3,2)),"-",(RIGHT('Sample list'!$M1089,2)))))</f>
        <v/>
      </c>
      <c r="U1089" s="72" t="str">
        <f>IF('Sample list'!$D1089="","",IF('Sample information'!$B$22="","RML",'Sample information'!$B$22))</f>
        <v>NEBNext Ultra II Library Prep</v>
      </c>
      <c r="V1089" s="72" t="s">
        <v>112</v>
      </c>
      <c r="W1089" s="73"/>
      <c r="X1089" s="73"/>
      <c r="Y1089" s="73"/>
      <c r="Z1089" s="73"/>
      <c r="AA1089" s="94"/>
      <c r="AB1089" s="73"/>
      <c r="AC1089" s="93"/>
      <c r="AD1089" s="73"/>
      <c r="AE1089" s="72"/>
      <c r="AF1089" s="73"/>
      <c r="AG1089" s="16"/>
      <c r="AH1089" s="16"/>
      <c r="AI1089" s="16"/>
      <c r="AJ1089" s="16"/>
      <c r="AK1089" s="16"/>
      <c r="AL1089" s="16"/>
      <c r="AM1089" s="16"/>
      <c r="AN1089" s="16"/>
      <c r="AO1089" s="16"/>
      <c r="AP1089" s="16"/>
      <c r="AQ1089" s="16"/>
      <c r="AR1089" s="16"/>
      <c r="AS1089" s="16"/>
      <c r="AT1089" s="16"/>
      <c r="AU1089" s="16"/>
      <c r="AV1089" s="16"/>
      <c r="AW1089" s="16"/>
      <c r="AX1089" s="16"/>
      <c r="AY1089" s="16"/>
      <c r="AZ1089" s="16"/>
    </row>
    <row r="1090" ht="15.75" customHeight="1">
      <c r="A1090" s="90" t="str">
        <f>IF('Sample list'!$D1090="","",CONCATENATE('Sample information'!B$16," #1"," ",'Sample list'!$M1090))</f>
        <v>YB-4209 #1 </v>
      </c>
      <c r="B1090" s="90" t="str">
        <f>IF('Sample list'!$D1090="","",CONCATENATE('Sample information'!B$16,"-",'Sample list'!$D1090))</f>
        <v>YB-4209-BSCRO119-24</v>
      </c>
      <c r="C1090" s="91" t="s">
        <v>1366</v>
      </c>
      <c r="D1090" s="91" t="s">
        <v>1682</v>
      </c>
      <c r="E1090" s="91" t="s">
        <v>118</v>
      </c>
      <c r="F1090" s="82" t="s">
        <v>108</v>
      </c>
      <c r="G1090" s="91">
        <v>4.25</v>
      </c>
      <c r="H1090" s="91">
        <v>50.0</v>
      </c>
      <c r="I1090" s="82"/>
      <c r="J1090" s="82"/>
      <c r="K1090" s="91" t="s">
        <v>832</v>
      </c>
      <c r="L1090" s="90" t="str">
        <f t="array" ref="L1090">IF('Sample list'!$I1090="",CONCATENATE("Custom (",'Sample list'!$K1090,")"),IF('Sample list'!$I1090="No index","Custom (None)",INDEX(Index!$C$3:$V$230,MATCH('Sample list'!$J1090,Index!$B$3:$B$230,0),MATCH('Sample list'!$I1090,Index!$C$2:$V$2,0))))</f>
        <v>Custom (CTAGAGCTAT-CGCTGTAGGA)</v>
      </c>
      <c r="M1090" s="84"/>
      <c r="N1090" s="73" t="s">
        <v>110</v>
      </c>
      <c r="O1090" s="84" t="s">
        <v>181</v>
      </c>
      <c r="P1090" s="71">
        <f>IF('Sample list'!$D1090="","",'Sample list'!$H1090)</f>
        <v>50</v>
      </c>
      <c r="Q1090" s="71">
        <f>IF('Sample list'!$D1090="","",'Sample list'!$G1090*'Sample list'!$H1090)</f>
        <v>212.5</v>
      </c>
      <c r="R1090" s="82" t="s">
        <v>1659</v>
      </c>
      <c r="S1090" s="82" t="str">
        <f>IF('Sample list'!$D1090="","",CONCATENATE('Sample information'!$B$16,"_",'Sample list'!$R1090,"_org_",'Sample list'!$M1090))</f>
        <v>YB-4209_PL12_org_</v>
      </c>
      <c r="T1090" s="72" t="str">
        <f>IF('Sample list'!$M1090="","",(CONCATENATE(20,LEFT('Sample list'!$M1090,2),"-",(MID('Sample list'!$M1090,3,2)),"-",(RIGHT('Sample list'!$M1090,2)))))</f>
        <v/>
      </c>
      <c r="U1090" s="72" t="str">
        <f>IF('Sample list'!$D1090="","",IF('Sample information'!$B$22="","RML",'Sample information'!$B$22))</f>
        <v>NEBNext Ultra II Library Prep</v>
      </c>
      <c r="V1090" s="72" t="s">
        <v>112</v>
      </c>
      <c r="W1090" s="73"/>
      <c r="X1090" s="73"/>
      <c r="Y1090" s="73"/>
      <c r="Z1090" s="73"/>
      <c r="AA1090" s="94"/>
      <c r="AB1090" s="73"/>
      <c r="AC1090" s="93"/>
      <c r="AD1090" s="73"/>
      <c r="AE1090" s="72"/>
      <c r="AF1090" s="73"/>
      <c r="AG1090" s="16"/>
      <c r="AH1090" s="16"/>
      <c r="AI1090" s="16"/>
      <c r="AJ1090" s="16"/>
      <c r="AK1090" s="16"/>
      <c r="AL1090" s="16"/>
      <c r="AM1090" s="16"/>
      <c r="AN1090" s="16"/>
      <c r="AO1090" s="16"/>
      <c r="AP1090" s="16"/>
      <c r="AQ1090" s="16"/>
      <c r="AR1090" s="16"/>
      <c r="AS1090" s="16"/>
      <c r="AT1090" s="16"/>
      <c r="AU1090" s="16"/>
      <c r="AV1090" s="16"/>
      <c r="AW1090" s="16"/>
      <c r="AX1090" s="16"/>
      <c r="AY1090" s="16"/>
      <c r="AZ1090" s="16"/>
    </row>
    <row r="1091" ht="15.75" customHeight="1">
      <c r="A1091" s="90" t="str">
        <f>IF('Sample list'!$D1091="","",CONCATENATE('Sample information'!B$16," #1"," ",'Sample list'!$M1091))</f>
        <v>YB-4209 #1 </v>
      </c>
      <c r="B1091" s="90" t="str">
        <f>IF('Sample list'!$D1091="","",CONCATENATE('Sample information'!B$16,"-",'Sample list'!$D1091))</f>
        <v>YB-4209-BSCRO120-24</v>
      </c>
      <c r="C1091" s="91" t="s">
        <v>1366</v>
      </c>
      <c r="D1091" s="91" t="s">
        <v>1683</v>
      </c>
      <c r="E1091" s="91" t="s">
        <v>118</v>
      </c>
      <c r="F1091" s="82" t="s">
        <v>108</v>
      </c>
      <c r="G1091" s="91">
        <v>4.25</v>
      </c>
      <c r="H1091" s="91">
        <v>50.0</v>
      </c>
      <c r="I1091" s="82"/>
      <c r="J1091" s="82"/>
      <c r="K1091" s="91" t="s">
        <v>834</v>
      </c>
      <c r="L1091" s="90" t="str">
        <f t="array" ref="L1091">IF('Sample list'!$I1091="",CONCATENATE("Custom (",'Sample list'!$K1091,")"),IF('Sample list'!$I1091="No index","Custom (None)",INDEX(Index!$C$3:$V$230,MATCH('Sample list'!$J1091,Index!$B$3:$B$230,0),MATCH('Sample list'!$I1091,Index!$C$2:$V$2,0))))</f>
        <v>Custom (TACGCGTTGA-TTAGCATCGA)</v>
      </c>
      <c r="M1091" s="84"/>
      <c r="N1091" s="73" t="s">
        <v>110</v>
      </c>
      <c r="O1091" s="84" t="s">
        <v>184</v>
      </c>
      <c r="P1091" s="71">
        <f>IF('Sample list'!$D1091="","",'Sample list'!$H1091)</f>
        <v>50</v>
      </c>
      <c r="Q1091" s="71">
        <f>IF('Sample list'!$D1091="","",'Sample list'!$G1091*'Sample list'!$H1091)</f>
        <v>212.5</v>
      </c>
      <c r="R1091" s="82" t="s">
        <v>1659</v>
      </c>
      <c r="S1091" s="82" t="str">
        <f>IF('Sample list'!$D1091="","",CONCATENATE('Sample information'!$B$16,"_",'Sample list'!$R1091,"_org_",'Sample list'!$M1091))</f>
        <v>YB-4209_PL12_org_</v>
      </c>
      <c r="T1091" s="72" t="str">
        <f>IF('Sample list'!$M1091="","",(CONCATENATE(20,LEFT('Sample list'!$M1091,2),"-",(MID('Sample list'!$M1091,3,2)),"-",(RIGHT('Sample list'!$M1091,2)))))</f>
        <v/>
      </c>
      <c r="U1091" s="72" t="str">
        <f>IF('Sample list'!$D1091="","",IF('Sample information'!$B$22="","RML",'Sample information'!$B$22))</f>
        <v>NEBNext Ultra II Library Prep</v>
      </c>
      <c r="V1091" s="72" t="s">
        <v>112</v>
      </c>
      <c r="W1091" s="73"/>
      <c r="X1091" s="73"/>
      <c r="Y1091" s="73"/>
      <c r="Z1091" s="73"/>
      <c r="AA1091" s="94"/>
      <c r="AB1091" s="73"/>
      <c r="AC1091" s="93"/>
      <c r="AD1091" s="73"/>
      <c r="AE1091" s="72"/>
      <c r="AF1091" s="73"/>
      <c r="AG1091" s="16"/>
      <c r="AH1091" s="16"/>
      <c r="AI1091" s="16"/>
      <c r="AJ1091" s="16"/>
      <c r="AK1091" s="16"/>
      <c r="AL1091" s="16"/>
      <c r="AM1091" s="16"/>
      <c r="AN1091" s="16"/>
      <c r="AO1091" s="16"/>
      <c r="AP1091" s="16"/>
      <c r="AQ1091" s="16"/>
      <c r="AR1091" s="16"/>
      <c r="AS1091" s="16"/>
      <c r="AT1091" s="16"/>
      <c r="AU1091" s="16"/>
      <c r="AV1091" s="16"/>
      <c r="AW1091" s="16"/>
      <c r="AX1091" s="16"/>
      <c r="AY1091" s="16"/>
      <c r="AZ1091" s="16"/>
    </row>
    <row r="1092" ht="15.75" customHeight="1">
      <c r="A1092" s="90" t="str">
        <f>IF('Sample list'!$D1092="","",CONCATENATE('Sample information'!B$16," #1"," ",'Sample list'!$M1092))</f>
        <v>YB-4209 #1 </v>
      </c>
      <c r="B1092" s="90" t="str">
        <f>IF('Sample list'!$D1092="","",CONCATENATE('Sample information'!B$16,"-",'Sample list'!$D1092))</f>
        <v>YB-4209-BSCRO121-24</v>
      </c>
      <c r="C1092" s="91" t="s">
        <v>1366</v>
      </c>
      <c r="D1092" s="91" t="s">
        <v>1684</v>
      </c>
      <c r="E1092" s="91" t="s">
        <v>118</v>
      </c>
      <c r="F1092" s="82" t="s">
        <v>108</v>
      </c>
      <c r="G1092" s="91">
        <v>4.25</v>
      </c>
      <c r="H1092" s="91">
        <v>50.0</v>
      </c>
      <c r="I1092" s="82"/>
      <c r="J1092" s="82"/>
      <c r="K1092" s="91" t="s">
        <v>836</v>
      </c>
      <c r="L1092" s="90" t="str">
        <f t="array" ref="L1092">IF('Sample list'!$I1092="",CONCATENATE("Custom (",'Sample list'!$K1092,")"),IF('Sample list'!$I1092="No index","Custom (None)",INDEX(Index!$C$3:$V$230,MATCH('Sample list'!$J1092,Index!$B$3:$B$230,0),MATCH('Sample list'!$I1092,Index!$C$2:$V$2,0))))</f>
        <v>Custom (GTAGATGGTC-TCGTCACTGG)</v>
      </c>
      <c r="M1092" s="84"/>
      <c r="N1092" s="73" t="s">
        <v>110</v>
      </c>
      <c r="O1092" s="84" t="s">
        <v>187</v>
      </c>
      <c r="P1092" s="71">
        <f>IF('Sample list'!$D1092="","",'Sample list'!$H1092)</f>
        <v>50</v>
      </c>
      <c r="Q1092" s="71">
        <f>IF('Sample list'!$D1092="","",'Sample list'!$G1092*'Sample list'!$H1092)</f>
        <v>212.5</v>
      </c>
      <c r="R1092" s="82" t="s">
        <v>1659</v>
      </c>
      <c r="S1092" s="82" t="str">
        <f>IF('Sample list'!$D1092="","",CONCATENATE('Sample information'!$B$16,"_",'Sample list'!$R1092,"_org_",'Sample list'!$M1092))</f>
        <v>YB-4209_PL12_org_</v>
      </c>
      <c r="T1092" s="72" t="str">
        <f>IF('Sample list'!$M1092="","",(CONCATENATE(20,LEFT('Sample list'!$M1092,2),"-",(MID('Sample list'!$M1092,3,2)),"-",(RIGHT('Sample list'!$M1092,2)))))</f>
        <v/>
      </c>
      <c r="U1092" s="72" t="str">
        <f>IF('Sample list'!$D1092="","",IF('Sample information'!$B$22="","RML",'Sample information'!$B$22))</f>
        <v>NEBNext Ultra II Library Prep</v>
      </c>
      <c r="V1092" s="72" t="s">
        <v>112</v>
      </c>
      <c r="W1092" s="73"/>
      <c r="X1092" s="73"/>
      <c r="Y1092" s="73"/>
      <c r="Z1092" s="73"/>
      <c r="AA1092" s="94"/>
      <c r="AB1092" s="73"/>
      <c r="AC1092" s="93"/>
      <c r="AD1092" s="73"/>
      <c r="AE1092" s="72"/>
      <c r="AF1092" s="73"/>
      <c r="AG1092" s="16"/>
      <c r="AH1092" s="16"/>
      <c r="AI1092" s="16"/>
      <c r="AJ1092" s="16"/>
      <c r="AK1092" s="16"/>
      <c r="AL1092" s="16"/>
      <c r="AM1092" s="16"/>
      <c r="AN1092" s="16"/>
      <c r="AO1092" s="16"/>
      <c r="AP1092" s="16"/>
      <c r="AQ1092" s="16"/>
      <c r="AR1092" s="16"/>
      <c r="AS1092" s="16"/>
      <c r="AT1092" s="16"/>
      <c r="AU1092" s="16"/>
      <c r="AV1092" s="16"/>
      <c r="AW1092" s="16"/>
      <c r="AX1092" s="16"/>
      <c r="AY1092" s="16"/>
      <c r="AZ1092" s="16"/>
    </row>
    <row r="1093" ht="15.75" customHeight="1">
      <c r="A1093" s="90" t="str">
        <f>IF('Sample list'!$D1093="","",CONCATENATE('Sample information'!B$16," #1"," ",'Sample list'!$M1093))</f>
        <v>YB-4209 #1 </v>
      </c>
      <c r="B1093" s="90" t="str">
        <f>IF('Sample list'!$D1093="","",CONCATENATE('Sample information'!B$16,"-",'Sample list'!$D1093))</f>
        <v>YB-4209-BSCRO122-24</v>
      </c>
      <c r="C1093" s="91" t="s">
        <v>1366</v>
      </c>
      <c r="D1093" s="91" t="s">
        <v>1685</v>
      </c>
      <c r="E1093" s="91" t="s">
        <v>118</v>
      </c>
      <c r="F1093" s="82" t="s">
        <v>108</v>
      </c>
      <c r="G1093" s="91">
        <v>4.25</v>
      </c>
      <c r="H1093" s="91">
        <v>50.0</v>
      </c>
      <c r="I1093" s="82"/>
      <c r="J1093" s="82"/>
      <c r="K1093" s="91" t="s">
        <v>838</v>
      </c>
      <c r="L1093" s="90" t="str">
        <f t="array" ref="L1093">IF('Sample list'!$I1093="",CONCATENATE("Custom (",'Sample list'!$K1093,")"),IF('Sample list'!$I1093="No index","Custom (None)",INDEX(Index!$C$3:$V$230,MATCH('Sample list'!$J1093,Index!$B$3:$B$230,0),MATCH('Sample list'!$I1093,Index!$C$2:$V$2,0))))</f>
        <v>Custom (ACCTCATTGA-ACGTACAAGA)</v>
      </c>
      <c r="M1093" s="84"/>
      <c r="N1093" s="73" t="s">
        <v>110</v>
      </c>
      <c r="O1093" s="84" t="s">
        <v>190</v>
      </c>
      <c r="P1093" s="71">
        <f>IF('Sample list'!$D1093="","",'Sample list'!$H1093)</f>
        <v>50</v>
      </c>
      <c r="Q1093" s="71">
        <f>IF('Sample list'!$D1093="","",'Sample list'!$G1093*'Sample list'!$H1093)</f>
        <v>212.5</v>
      </c>
      <c r="R1093" s="82" t="s">
        <v>1659</v>
      </c>
      <c r="S1093" s="82" t="str">
        <f>IF('Sample list'!$D1093="","",CONCATENATE('Sample information'!$B$16,"_",'Sample list'!$R1093,"_org_",'Sample list'!$M1093))</f>
        <v>YB-4209_PL12_org_</v>
      </c>
      <c r="T1093" s="72" t="str">
        <f>IF('Sample list'!$M1093="","",(CONCATENATE(20,LEFT('Sample list'!$M1093,2),"-",(MID('Sample list'!$M1093,3,2)),"-",(RIGHT('Sample list'!$M1093,2)))))</f>
        <v/>
      </c>
      <c r="U1093" s="72" t="str">
        <f>IF('Sample list'!$D1093="","",IF('Sample information'!$B$22="","RML",'Sample information'!$B$22))</f>
        <v>NEBNext Ultra II Library Prep</v>
      </c>
      <c r="V1093" s="72" t="s">
        <v>112</v>
      </c>
      <c r="W1093" s="73"/>
      <c r="X1093" s="73"/>
      <c r="Y1093" s="73"/>
      <c r="Z1093" s="73"/>
      <c r="AA1093" s="94"/>
      <c r="AB1093" s="73"/>
      <c r="AC1093" s="93"/>
      <c r="AD1093" s="73"/>
      <c r="AE1093" s="72"/>
      <c r="AF1093" s="73"/>
      <c r="AG1093" s="16"/>
      <c r="AH1093" s="16"/>
      <c r="AI1093" s="16"/>
      <c r="AJ1093" s="16"/>
      <c r="AK1093" s="16"/>
      <c r="AL1093" s="16"/>
      <c r="AM1093" s="16"/>
      <c r="AN1093" s="16"/>
      <c r="AO1093" s="16"/>
      <c r="AP1093" s="16"/>
      <c r="AQ1093" s="16"/>
      <c r="AR1093" s="16"/>
      <c r="AS1093" s="16"/>
      <c r="AT1093" s="16"/>
      <c r="AU1093" s="16"/>
      <c r="AV1093" s="16"/>
      <c r="AW1093" s="16"/>
      <c r="AX1093" s="16"/>
      <c r="AY1093" s="16"/>
      <c r="AZ1093" s="16"/>
    </row>
    <row r="1094" ht="15.75" customHeight="1">
      <c r="A1094" s="90" t="str">
        <f>IF('Sample list'!$D1094="","",CONCATENATE('Sample information'!B$16," #1"," ",'Sample list'!$M1094))</f>
        <v>YB-4209 #1 </v>
      </c>
      <c r="B1094" s="90" t="str">
        <f>IF('Sample list'!$D1094="","",CONCATENATE('Sample information'!B$16,"-",'Sample list'!$D1094))</f>
        <v>YB-4209-BSCRO123-24</v>
      </c>
      <c r="C1094" s="91" t="s">
        <v>1366</v>
      </c>
      <c r="D1094" s="91" t="s">
        <v>1686</v>
      </c>
      <c r="E1094" s="91" t="s">
        <v>118</v>
      </c>
      <c r="F1094" s="82" t="s">
        <v>108</v>
      </c>
      <c r="G1094" s="91">
        <v>4.25</v>
      </c>
      <c r="H1094" s="91">
        <v>50.0</v>
      </c>
      <c r="I1094" s="82"/>
      <c r="J1094" s="82"/>
      <c r="K1094" s="91" t="s">
        <v>840</v>
      </c>
      <c r="L1094" s="90" t="str">
        <f t="array" ref="L1094">IF('Sample list'!$I1094="",CONCATENATE("Custom (",'Sample list'!$K1094,")"),IF('Sample list'!$I1094="No index","Custom (None)",INDEX(Index!$C$3:$V$230,MATCH('Sample list'!$J1094,Index!$B$3:$B$230,0),MATCH('Sample list'!$I1094,Index!$C$2:$V$2,0))))</f>
        <v>Custom (AGGAGGCCTA-GTGGTCAATT)</v>
      </c>
      <c r="M1094" s="84"/>
      <c r="N1094" s="73" t="s">
        <v>110</v>
      </c>
      <c r="O1094" s="84" t="s">
        <v>193</v>
      </c>
      <c r="P1094" s="71">
        <f>IF('Sample list'!$D1094="","",'Sample list'!$H1094)</f>
        <v>50</v>
      </c>
      <c r="Q1094" s="71">
        <f>IF('Sample list'!$D1094="","",'Sample list'!$G1094*'Sample list'!$H1094)</f>
        <v>212.5</v>
      </c>
      <c r="R1094" s="82" t="s">
        <v>1659</v>
      </c>
      <c r="S1094" s="82" t="str">
        <f>IF('Sample list'!$D1094="","",CONCATENATE('Sample information'!$B$16,"_",'Sample list'!$R1094,"_org_",'Sample list'!$M1094))</f>
        <v>YB-4209_PL12_org_</v>
      </c>
      <c r="T1094" s="72" t="str">
        <f>IF('Sample list'!$M1094="","",(CONCATENATE(20,LEFT('Sample list'!$M1094,2),"-",(MID('Sample list'!$M1094,3,2)),"-",(RIGHT('Sample list'!$M1094,2)))))</f>
        <v/>
      </c>
      <c r="U1094" s="72" t="str">
        <f>IF('Sample list'!$D1094="","",IF('Sample information'!$B$22="","RML",'Sample information'!$B$22))</f>
        <v>NEBNext Ultra II Library Prep</v>
      </c>
      <c r="V1094" s="72" t="s">
        <v>112</v>
      </c>
      <c r="W1094" s="73"/>
      <c r="X1094" s="73"/>
      <c r="Y1094" s="73"/>
      <c r="Z1094" s="73"/>
      <c r="AA1094" s="94"/>
      <c r="AB1094" s="73"/>
      <c r="AC1094" s="93"/>
      <c r="AD1094" s="73"/>
      <c r="AE1094" s="72"/>
      <c r="AF1094" s="73"/>
      <c r="AG1094" s="16"/>
      <c r="AH1094" s="16"/>
      <c r="AI1094" s="16"/>
      <c r="AJ1094" s="16"/>
      <c r="AK1094" s="16"/>
      <c r="AL1094" s="16"/>
      <c r="AM1094" s="16"/>
      <c r="AN1094" s="16"/>
      <c r="AO1094" s="16"/>
      <c r="AP1094" s="16"/>
      <c r="AQ1094" s="16"/>
      <c r="AR1094" s="16"/>
      <c r="AS1094" s="16"/>
      <c r="AT1094" s="16"/>
      <c r="AU1094" s="16"/>
      <c r="AV1094" s="16"/>
      <c r="AW1094" s="16"/>
      <c r="AX1094" s="16"/>
      <c r="AY1094" s="16"/>
      <c r="AZ1094" s="16"/>
    </row>
    <row r="1095" ht="15.75" customHeight="1">
      <c r="A1095" s="90" t="str">
        <f>IF('Sample list'!$D1095="","",CONCATENATE('Sample information'!B$16," #1"," ",'Sample list'!$M1095))</f>
        <v>YB-4209 #1 </v>
      </c>
      <c r="B1095" s="90" t="str">
        <f>IF('Sample list'!$D1095="","",CONCATENATE('Sample information'!B$16,"-",'Sample list'!$D1095))</f>
        <v>YB-4209-BSCRO124-24</v>
      </c>
      <c r="C1095" s="91" t="s">
        <v>1366</v>
      </c>
      <c r="D1095" s="91" t="s">
        <v>1687</v>
      </c>
      <c r="E1095" s="91" t="s">
        <v>118</v>
      </c>
      <c r="F1095" s="82" t="s">
        <v>108</v>
      </c>
      <c r="G1095" s="91">
        <v>4.25</v>
      </c>
      <c r="H1095" s="91">
        <v>50.0</v>
      </c>
      <c r="I1095" s="82"/>
      <c r="J1095" s="82"/>
      <c r="K1095" s="91" t="s">
        <v>842</v>
      </c>
      <c r="L1095" s="90" t="str">
        <f t="array" ref="L1095">IF('Sample list'!$I1095="",CONCATENATE("Custom (",'Sample list'!$K1095,")"),IF('Sample list'!$I1095="No index","Custom (None)",INDEX(Index!$C$3:$V$230,MATCH('Sample list'!$J1095,Index!$B$3:$B$230,0),MATCH('Sample list'!$I1095,Index!$C$2:$V$2,0))))</f>
        <v>Custom (GTAATTCCTC-TGGCAGTGTC)</v>
      </c>
      <c r="M1095" s="84"/>
      <c r="N1095" s="73" t="s">
        <v>110</v>
      </c>
      <c r="O1095" s="84" t="s">
        <v>196</v>
      </c>
      <c r="P1095" s="71">
        <f>IF('Sample list'!$D1095="","",'Sample list'!$H1095)</f>
        <v>50</v>
      </c>
      <c r="Q1095" s="71">
        <f>IF('Sample list'!$D1095="","",'Sample list'!$G1095*'Sample list'!$H1095)</f>
        <v>212.5</v>
      </c>
      <c r="R1095" s="82" t="s">
        <v>1659</v>
      </c>
      <c r="S1095" s="82" t="str">
        <f>IF('Sample list'!$D1095="","",CONCATENATE('Sample information'!$B$16,"_",'Sample list'!$R1095,"_org_",'Sample list'!$M1095))</f>
        <v>YB-4209_PL12_org_</v>
      </c>
      <c r="T1095" s="72" t="str">
        <f>IF('Sample list'!$M1095="","",(CONCATENATE(20,LEFT('Sample list'!$M1095,2),"-",(MID('Sample list'!$M1095,3,2)),"-",(RIGHT('Sample list'!$M1095,2)))))</f>
        <v/>
      </c>
      <c r="U1095" s="72" t="str">
        <f>IF('Sample list'!$D1095="","",IF('Sample information'!$B$22="","RML",'Sample information'!$B$22))</f>
        <v>NEBNext Ultra II Library Prep</v>
      </c>
      <c r="V1095" s="72" t="s">
        <v>112</v>
      </c>
      <c r="W1095" s="73"/>
      <c r="X1095" s="73"/>
      <c r="Y1095" s="73"/>
      <c r="Z1095" s="73"/>
      <c r="AA1095" s="94"/>
      <c r="AB1095" s="73"/>
      <c r="AC1095" s="93"/>
      <c r="AD1095" s="73"/>
      <c r="AE1095" s="72"/>
      <c r="AF1095" s="73"/>
      <c r="AG1095" s="16"/>
      <c r="AH1095" s="16"/>
      <c r="AI1095" s="16"/>
      <c r="AJ1095" s="16"/>
      <c r="AK1095" s="16"/>
      <c r="AL1095" s="16"/>
      <c r="AM1095" s="16"/>
      <c r="AN1095" s="16"/>
      <c r="AO1095" s="16"/>
      <c r="AP1095" s="16"/>
      <c r="AQ1095" s="16"/>
      <c r="AR1095" s="16"/>
      <c r="AS1095" s="16"/>
      <c r="AT1095" s="16"/>
      <c r="AU1095" s="16"/>
      <c r="AV1095" s="16"/>
      <c r="AW1095" s="16"/>
      <c r="AX1095" s="16"/>
      <c r="AY1095" s="16"/>
      <c r="AZ1095" s="16"/>
    </row>
    <row r="1096" ht="15.75" customHeight="1">
      <c r="A1096" s="90" t="str">
        <f>IF('Sample list'!$D1096="","",CONCATENATE('Sample information'!B$16," #1"," ",'Sample list'!$M1096))</f>
        <v>YB-4209 #1 </v>
      </c>
      <c r="B1096" s="90" t="str">
        <f>IF('Sample list'!$D1096="","",CONCATENATE('Sample information'!B$16,"-",'Sample list'!$D1096))</f>
        <v>YB-4209-BSCRO125-24</v>
      </c>
      <c r="C1096" s="91" t="s">
        <v>1366</v>
      </c>
      <c r="D1096" s="91" t="s">
        <v>1688</v>
      </c>
      <c r="E1096" s="91" t="s">
        <v>118</v>
      </c>
      <c r="F1096" s="82" t="s">
        <v>108</v>
      </c>
      <c r="G1096" s="91">
        <v>4.25</v>
      </c>
      <c r="H1096" s="91">
        <v>50.0</v>
      </c>
      <c r="I1096" s="82"/>
      <c r="J1096" s="82"/>
      <c r="K1096" s="91" t="s">
        <v>844</v>
      </c>
      <c r="L1096" s="90" t="str">
        <f t="array" ref="L1096">IF('Sample list'!$I1096="",CONCATENATE("Custom (",'Sample list'!$K1096,")"),IF('Sample list'!$I1096="No index","Custom (None)",INDEX(Index!$C$3:$V$230,MATCH('Sample list'!$J1096,Index!$B$3:$B$230,0),MATCH('Sample list'!$I1096,Index!$C$2:$V$2,0))))</f>
        <v>Custom (TCACCGTGTT-TAACCGCCAC)</v>
      </c>
      <c r="M1096" s="84"/>
      <c r="N1096" s="73" t="s">
        <v>110</v>
      </c>
      <c r="O1096" s="84" t="s">
        <v>199</v>
      </c>
      <c r="P1096" s="71">
        <f>IF('Sample list'!$D1096="","",'Sample list'!$H1096)</f>
        <v>50</v>
      </c>
      <c r="Q1096" s="71">
        <f>IF('Sample list'!$D1096="","",'Sample list'!$G1096*'Sample list'!$H1096)</f>
        <v>212.5</v>
      </c>
      <c r="R1096" s="82" t="s">
        <v>1659</v>
      </c>
      <c r="S1096" s="82" t="str">
        <f>IF('Sample list'!$D1096="","",CONCATENATE('Sample information'!$B$16,"_",'Sample list'!$R1096,"_org_",'Sample list'!$M1096))</f>
        <v>YB-4209_PL12_org_</v>
      </c>
      <c r="T1096" s="72" t="str">
        <f>IF('Sample list'!$M1096="","",(CONCATENATE(20,LEFT('Sample list'!$M1096,2),"-",(MID('Sample list'!$M1096,3,2)),"-",(RIGHT('Sample list'!$M1096,2)))))</f>
        <v/>
      </c>
      <c r="U1096" s="72" t="str">
        <f>IF('Sample list'!$D1096="","",IF('Sample information'!$B$22="","RML",'Sample information'!$B$22))</f>
        <v>NEBNext Ultra II Library Prep</v>
      </c>
      <c r="V1096" s="72" t="s">
        <v>112</v>
      </c>
      <c r="W1096" s="73"/>
      <c r="X1096" s="73"/>
      <c r="Y1096" s="73"/>
      <c r="Z1096" s="73"/>
      <c r="AA1096" s="94"/>
      <c r="AB1096" s="73"/>
      <c r="AC1096" s="93"/>
      <c r="AD1096" s="73"/>
      <c r="AE1096" s="72"/>
      <c r="AF1096" s="73"/>
      <c r="AG1096" s="16"/>
      <c r="AH1096" s="16"/>
      <c r="AI1096" s="16"/>
      <c r="AJ1096" s="16"/>
      <c r="AK1096" s="16"/>
      <c r="AL1096" s="16"/>
      <c r="AM1096" s="16"/>
      <c r="AN1096" s="16"/>
      <c r="AO1096" s="16"/>
      <c r="AP1096" s="16"/>
      <c r="AQ1096" s="16"/>
      <c r="AR1096" s="16"/>
      <c r="AS1096" s="16"/>
      <c r="AT1096" s="16"/>
      <c r="AU1096" s="16"/>
      <c r="AV1096" s="16"/>
      <c r="AW1096" s="16"/>
      <c r="AX1096" s="16"/>
      <c r="AY1096" s="16"/>
      <c r="AZ1096" s="16"/>
    </row>
    <row r="1097" ht="15.75" customHeight="1">
      <c r="A1097" s="90" t="str">
        <f>IF('Sample list'!$D1097="","",CONCATENATE('Sample information'!B$16," #1"," ",'Sample list'!$M1097))</f>
        <v>YB-4209 #1 </v>
      </c>
      <c r="B1097" s="90" t="str">
        <f>IF('Sample list'!$D1097="","",CONCATENATE('Sample information'!B$16,"-",'Sample list'!$D1097))</f>
        <v>YB-4209-BSCRO126-24</v>
      </c>
      <c r="C1097" s="91" t="s">
        <v>1366</v>
      </c>
      <c r="D1097" s="91" t="s">
        <v>1689</v>
      </c>
      <c r="E1097" s="91" t="s">
        <v>118</v>
      </c>
      <c r="F1097" s="82" t="s">
        <v>108</v>
      </c>
      <c r="G1097" s="91">
        <v>4.25</v>
      </c>
      <c r="H1097" s="91">
        <v>50.0</v>
      </c>
      <c r="I1097" s="82"/>
      <c r="J1097" s="82"/>
      <c r="K1097" s="91" t="s">
        <v>846</v>
      </c>
      <c r="L1097" s="90" t="str">
        <f t="array" ref="L1097">IF('Sample list'!$I1097="",CONCATENATE("Custom (",'Sample list'!$K1097,")"),IF('Sample list'!$I1097="No index","Custom (None)",INDEX(Index!$C$3:$V$230,MATCH('Sample list'!$J1097,Index!$B$3:$B$230,0),MATCH('Sample list'!$I1097,Index!$C$2:$V$2,0))))</f>
        <v>Custom (GCGAGAATGC-TTCGCGCCTA)</v>
      </c>
      <c r="M1097" s="84"/>
      <c r="N1097" s="73" t="s">
        <v>110</v>
      </c>
      <c r="O1097" s="84" t="s">
        <v>202</v>
      </c>
      <c r="P1097" s="71">
        <f>IF('Sample list'!$D1097="","",'Sample list'!$H1097)</f>
        <v>50</v>
      </c>
      <c r="Q1097" s="71">
        <f>IF('Sample list'!$D1097="","",'Sample list'!$G1097*'Sample list'!$H1097)</f>
        <v>212.5</v>
      </c>
      <c r="R1097" s="82" t="s">
        <v>1659</v>
      </c>
      <c r="S1097" s="82" t="str">
        <f>IF('Sample list'!$D1097="","",CONCATENATE('Sample information'!$B$16,"_",'Sample list'!$R1097,"_org_",'Sample list'!$M1097))</f>
        <v>YB-4209_PL12_org_</v>
      </c>
      <c r="T1097" s="72" t="str">
        <f>IF('Sample list'!$M1097="","",(CONCATENATE(20,LEFT('Sample list'!$M1097,2),"-",(MID('Sample list'!$M1097,3,2)),"-",(RIGHT('Sample list'!$M1097,2)))))</f>
        <v/>
      </c>
      <c r="U1097" s="72" t="str">
        <f>IF('Sample list'!$D1097="","",IF('Sample information'!$B$22="","RML",'Sample information'!$B$22))</f>
        <v>NEBNext Ultra II Library Prep</v>
      </c>
      <c r="V1097" s="72" t="s">
        <v>112</v>
      </c>
      <c r="W1097" s="73"/>
      <c r="X1097" s="73"/>
      <c r="Y1097" s="73"/>
      <c r="Z1097" s="73"/>
      <c r="AA1097" s="94"/>
      <c r="AB1097" s="73"/>
      <c r="AC1097" s="93"/>
      <c r="AD1097" s="73"/>
      <c r="AE1097" s="72"/>
      <c r="AF1097" s="73"/>
      <c r="AG1097" s="16"/>
      <c r="AH1097" s="16"/>
      <c r="AI1097" s="16"/>
      <c r="AJ1097" s="16"/>
      <c r="AK1097" s="16"/>
      <c r="AL1097" s="16"/>
      <c r="AM1097" s="16"/>
      <c r="AN1097" s="16"/>
      <c r="AO1097" s="16"/>
      <c r="AP1097" s="16"/>
      <c r="AQ1097" s="16"/>
      <c r="AR1097" s="16"/>
      <c r="AS1097" s="16"/>
      <c r="AT1097" s="16"/>
      <c r="AU1097" s="16"/>
      <c r="AV1097" s="16"/>
      <c r="AW1097" s="16"/>
      <c r="AX1097" s="16"/>
      <c r="AY1097" s="16"/>
      <c r="AZ1097" s="16"/>
    </row>
    <row r="1098" ht="15.75" customHeight="1">
      <c r="A1098" s="90" t="str">
        <f>IF('Sample list'!$D1098="","",CONCATENATE('Sample information'!B$16," #1"," ",'Sample list'!$M1098))</f>
        <v>YB-4209 #1 </v>
      </c>
      <c r="B1098" s="90" t="str">
        <f>IF('Sample list'!$D1098="","",CONCATENATE('Sample information'!B$16,"-",'Sample list'!$D1098))</f>
        <v>YB-4209-BSCRO127-24</v>
      </c>
      <c r="C1098" s="91" t="s">
        <v>1366</v>
      </c>
      <c r="D1098" s="91" t="s">
        <v>1690</v>
      </c>
      <c r="E1098" s="91" t="s">
        <v>118</v>
      </c>
      <c r="F1098" s="82" t="s">
        <v>108</v>
      </c>
      <c r="G1098" s="91">
        <v>4.25</v>
      </c>
      <c r="H1098" s="91">
        <v>50.0</v>
      </c>
      <c r="I1098" s="82"/>
      <c r="J1098" s="82"/>
      <c r="K1098" s="91" t="s">
        <v>848</v>
      </c>
      <c r="L1098" s="90" t="str">
        <f t="array" ref="L1098">IF('Sample list'!$I1098="",CONCATENATE("Custom (",'Sample list'!$K1098,")"),IF('Sample list'!$I1098="No index","Custom (None)",INDEX(Index!$C$3:$V$230,MATCH('Sample list'!$J1098,Index!$B$3:$B$230,0),MATCH('Sample list'!$I1098,Index!$C$2:$V$2,0))))</f>
        <v>Custom (AATAGGTGCT-GCGATAGGCA)</v>
      </c>
      <c r="M1098" s="84"/>
      <c r="N1098" s="73" t="s">
        <v>110</v>
      </c>
      <c r="O1098" s="84" t="s">
        <v>205</v>
      </c>
      <c r="P1098" s="71">
        <f>IF('Sample list'!$D1098="","",'Sample list'!$H1098)</f>
        <v>50</v>
      </c>
      <c r="Q1098" s="71">
        <f>IF('Sample list'!$D1098="","",'Sample list'!$G1098*'Sample list'!$H1098)</f>
        <v>212.5</v>
      </c>
      <c r="R1098" s="82" t="s">
        <v>1659</v>
      </c>
      <c r="S1098" s="82" t="str">
        <f>IF('Sample list'!$D1098="","",CONCATENATE('Sample information'!$B$16,"_",'Sample list'!$R1098,"_org_",'Sample list'!$M1098))</f>
        <v>YB-4209_PL12_org_</v>
      </c>
      <c r="T1098" s="72" t="str">
        <f>IF('Sample list'!$M1098="","",(CONCATENATE(20,LEFT('Sample list'!$M1098,2),"-",(MID('Sample list'!$M1098,3,2)),"-",(RIGHT('Sample list'!$M1098,2)))))</f>
        <v/>
      </c>
      <c r="U1098" s="72" t="str">
        <f>IF('Sample list'!$D1098="","",IF('Sample information'!$B$22="","RML",'Sample information'!$B$22))</f>
        <v>NEBNext Ultra II Library Prep</v>
      </c>
      <c r="V1098" s="72" t="s">
        <v>112</v>
      </c>
      <c r="W1098" s="73"/>
      <c r="X1098" s="73"/>
      <c r="Y1098" s="73"/>
      <c r="Z1098" s="73"/>
      <c r="AA1098" s="94"/>
      <c r="AB1098" s="73"/>
      <c r="AC1098" s="93"/>
      <c r="AD1098" s="73"/>
      <c r="AE1098" s="72"/>
      <c r="AF1098" s="73"/>
      <c r="AG1098" s="16"/>
      <c r="AH1098" s="16"/>
      <c r="AI1098" s="16"/>
      <c r="AJ1098" s="16"/>
      <c r="AK1098" s="16"/>
      <c r="AL1098" s="16"/>
      <c r="AM1098" s="16"/>
      <c r="AN1098" s="16"/>
      <c r="AO1098" s="16"/>
      <c r="AP1098" s="16"/>
      <c r="AQ1098" s="16"/>
      <c r="AR1098" s="16"/>
      <c r="AS1098" s="16"/>
      <c r="AT1098" s="16"/>
      <c r="AU1098" s="16"/>
      <c r="AV1098" s="16"/>
      <c r="AW1098" s="16"/>
      <c r="AX1098" s="16"/>
      <c r="AY1098" s="16"/>
      <c r="AZ1098" s="16"/>
    </row>
    <row r="1099" ht="15.75" customHeight="1">
      <c r="A1099" s="90" t="str">
        <f>IF('Sample list'!$D1099="","",CONCATENATE('Sample information'!B$16," #1"," ",'Sample list'!$M1099))</f>
        <v>YB-4209 #1 </v>
      </c>
      <c r="B1099" s="90" t="str">
        <f>IF('Sample list'!$D1099="","",CONCATENATE('Sample information'!B$16,"-",'Sample list'!$D1099))</f>
        <v>YB-4209-BSCRO128-24</v>
      </c>
      <c r="C1099" s="91" t="s">
        <v>1366</v>
      </c>
      <c r="D1099" s="91" t="s">
        <v>1691</v>
      </c>
      <c r="E1099" s="91" t="s">
        <v>118</v>
      </c>
      <c r="F1099" s="82" t="s">
        <v>108</v>
      </c>
      <c r="G1099" s="91">
        <v>4.25</v>
      </c>
      <c r="H1099" s="91">
        <v>50.0</v>
      </c>
      <c r="I1099" s="82"/>
      <c r="J1099" s="82"/>
      <c r="K1099" s="91" t="s">
        <v>850</v>
      </c>
      <c r="L1099" s="90" t="str">
        <f t="array" ref="L1099">IF('Sample list'!$I1099="",CONCATENATE("Custom (",'Sample list'!$K1099,")"),IF('Sample list'!$I1099="No index","Custom (None)",INDEX(Index!$C$3:$V$230,MATCH('Sample list'!$J1099,Index!$B$3:$B$230,0),MATCH('Sample list'!$I1099,Index!$C$2:$V$2,0))))</f>
        <v>Custom (AGATTCCAAC-TGACCGCTTC)</v>
      </c>
      <c r="M1099" s="84"/>
      <c r="N1099" s="73" t="s">
        <v>110</v>
      </c>
      <c r="O1099" s="84" t="s">
        <v>208</v>
      </c>
      <c r="P1099" s="71">
        <f>IF('Sample list'!$D1099="","",'Sample list'!$H1099)</f>
        <v>50</v>
      </c>
      <c r="Q1099" s="71">
        <f>IF('Sample list'!$D1099="","",'Sample list'!$G1099*'Sample list'!$H1099)</f>
        <v>212.5</v>
      </c>
      <c r="R1099" s="82" t="s">
        <v>1659</v>
      </c>
      <c r="S1099" s="82" t="str">
        <f>IF('Sample list'!$D1099="","",CONCATENATE('Sample information'!$B$16,"_",'Sample list'!$R1099,"_org_",'Sample list'!$M1099))</f>
        <v>YB-4209_PL12_org_</v>
      </c>
      <c r="T1099" s="72" t="str">
        <f>IF('Sample list'!$M1099="","",(CONCATENATE(20,LEFT('Sample list'!$M1099,2),"-",(MID('Sample list'!$M1099,3,2)),"-",(RIGHT('Sample list'!$M1099,2)))))</f>
        <v/>
      </c>
      <c r="U1099" s="72" t="str">
        <f>IF('Sample list'!$D1099="","",IF('Sample information'!$B$22="","RML",'Sample information'!$B$22))</f>
        <v>NEBNext Ultra II Library Prep</v>
      </c>
      <c r="V1099" s="72" t="s">
        <v>112</v>
      </c>
      <c r="W1099" s="73"/>
      <c r="X1099" s="73"/>
      <c r="Y1099" s="73"/>
      <c r="Z1099" s="73"/>
      <c r="AA1099" s="94"/>
      <c r="AB1099" s="73"/>
      <c r="AC1099" s="93"/>
      <c r="AD1099" s="73"/>
      <c r="AE1099" s="72"/>
      <c r="AF1099" s="73"/>
      <c r="AG1099" s="16"/>
      <c r="AH1099" s="16"/>
      <c r="AI1099" s="16"/>
      <c r="AJ1099" s="16"/>
      <c r="AK1099" s="16"/>
      <c r="AL1099" s="16"/>
      <c r="AM1099" s="16"/>
      <c r="AN1099" s="16"/>
      <c r="AO1099" s="16"/>
      <c r="AP1099" s="16"/>
      <c r="AQ1099" s="16"/>
      <c r="AR1099" s="16"/>
      <c r="AS1099" s="16"/>
      <c r="AT1099" s="16"/>
      <c r="AU1099" s="16"/>
      <c r="AV1099" s="16"/>
      <c r="AW1099" s="16"/>
      <c r="AX1099" s="16"/>
      <c r="AY1099" s="16"/>
      <c r="AZ1099" s="16"/>
    </row>
    <row r="1100" ht="15.75" customHeight="1">
      <c r="A1100" s="90" t="str">
        <f>IF('Sample list'!$D1100="","",CONCATENATE('Sample information'!B$16," #1"," ",'Sample list'!$M1100))</f>
        <v>YB-4209 #1 </v>
      </c>
      <c r="B1100" s="90" t="str">
        <f>IF('Sample list'!$D1100="","",CONCATENATE('Sample information'!B$16,"-",'Sample list'!$D1100))</f>
        <v>YB-4209-BSCRO129-24</v>
      </c>
      <c r="C1100" s="91" t="s">
        <v>1366</v>
      </c>
      <c r="D1100" s="91" t="s">
        <v>1692</v>
      </c>
      <c r="E1100" s="91" t="s">
        <v>118</v>
      </c>
      <c r="F1100" s="82" t="s">
        <v>108</v>
      </c>
      <c r="G1100" s="91">
        <v>4.25</v>
      </c>
      <c r="H1100" s="91">
        <v>50.0</v>
      </c>
      <c r="I1100" s="82"/>
      <c r="J1100" s="82"/>
      <c r="K1100" s="91" t="s">
        <v>852</v>
      </c>
      <c r="L1100" s="90" t="str">
        <f t="array" ref="L1100">IF('Sample list'!$I1100="",CONCATENATE("Custom (",'Sample list'!$K1100,")"),IF('Sample list'!$I1100="No index","Custom (None)",INDEX(Index!$C$3:$V$230,MATCH('Sample list'!$J1100,Index!$B$3:$B$230,0),MATCH('Sample list'!$I1100,Index!$C$2:$V$2,0))))</f>
        <v>Custom (CGATCTGCAG-GTGGACTGTC)</v>
      </c>
      <c r="M1100" s="84"/>
      <c r="N1100" s="73" t="s">
        <v>110</v>
      </c>
      <c r="O1100" s="84" t="s">
        <v>211</v>
      </c>
      <c r="P1100" s="71">
        <f>IF('Sample list'!$D1100="","",'Sample list'!$H1100)</f>
        <v>50</v>
      </c>
      <c r="Q1100" s="71">
        <f>IF('Sample list'!$D1100="","",'Sample list'!$G1100*'Sample list'!$H1100)</f>
        <v>212.5</v>
      </c>
      <c r="R1100" s="82" t="s">
        <v>1659</v>
      </c>
      <c r="S1100" s="82" t="str">
        <f>IF('Sample list'!$D1100="","",CONCATENATE('Sample information'!$B$16,"_",'Sample list'!$R1100,"_org_",'Sample list'!$M1100))</f>
        <v>YB-4209_PL12_org_</v>
      </c>
      <c r="T1100" s="72" t="str">
        <f>IF('Sample list'!$M1100="","",(CONCATENATE(20,LEFT('Sample list'!$M1100,2),"-",(MID('Sample list'!$M1100,3,2)),"-",(RIGHT('Sample list'!$M1100,2)))))</f>
        <v/>
      </c>
      <c r="U1100" s="72" t="str">
        <f>IF('Sample list'!$D1100="","",IF('Sample information'!$B$22="","RML",'Sample information'!$B$22))</f>
        <v>NEBNext Ultra II Library Prep</v>
      </c>
      <c r="V1100" s="72" t="s">
        <v>112</v>
      </c>
      <c r="W1100" s="73"/>
      <c r="X1100" s="73"/>
      <c r="Y1100" s="73"/>
      <c r="Z1100" s="73"/>
      <c r="AA1100" s="94"/>
      <c r="AB1100" s="73"/>
      <c r="AC1100" s="93"/>
      <c r="AD1100" s="73"/>
      <c r="AE1100" s="72"/>
      <c r="AF1100" s="73"/>
      <c r="AG1100" s="16"/>
      <c r="AH1100" s="16"/>
      <c r="AI1100" s="16"/>
      <c r="AJ1100" s="16"/>
      <c r="AK1100" s="16"/>
      <c r="AL1100" s="16"/>
      <c r="AM1100" s="16"/>
      <c r="AN1100" s="16"/>
      <c r="AO1100" s="16"/>
      <c r="AP1100" s="16"/>
      <c r="AQ1100" s="16"/>
      <c r="AR1100" s="16"/>
      <c r="AS1100" s="16"/>
      <c r="AT1100" s="16"/>
      <c r="AU1100" s="16"/>
      <c r="AV1100" s="16"/>
      <c r="AW1100" s="16"/>
      <c r="AX1100" s="16"/>
      <c r="AY1100" s="16"/>
      <c r="AZ1100" s="16"/>
    </row>
    <row r="1101" ht="15.75" customHeight="1">
      <c r="A1101" s="90" t="str">
        <f>IF('Sample list'!$D1101="","",CONCATENATE('Sample information'!B$16," #1"," ",'Sample list'!$M1101))</f>
        <v>YB-4209 #1 </v>
      </c>
      <c r="B1101" s="90" t="str">
        <f>IF('Sample list'!$D1101="","",CONCATENATE('Sample information'!B$16,"-",'Sample list'!$D1101))</f>
        <v>YB-4209-BSCRO130-24</v>
      </c>
      <c r="C1101" s="91" t="s">
        <v>1366</v>
      </c>
      <c r="D1101" s="91" t="s">
        <v>1693</v>
      </c>
      <c r="E1101" s="91" t="s">
        <v>118</v>
      </c>
      <c r="F1101" s="82" t="s">
        <v>108</v>
      </c>
      <c r="G1101" s="91">
        <v>4.25</v>
      </c>
      <c r="H1101" s="91">
        <v>50.0</v>
      </c>
      <c r="I1101" s="82"/>
      <c r="J1101" s="82"/>
      <c r="K1101" s="91" t="s">
        <v>854</v>
      </c>
      <c r="L1101" s="90" t="str">
        <f t="array" ref="L1101">IF('Sample list'!$I1101="",CONCATENATE("Custom (",'Sample list'!$K1101,")"),IF('Sample list'!$I1101="No index","Custom (None)",INDEX(Index!$C$3:$V$230,MATCH('Sample list'!$J1101,Index!$B$3:$B$230,0),MATCH('Sample list'!$I1101,Index!$C$2:$V$2,0))))</f>
        <v>Custom (CATAACGGTT-TAGAGTGTCT)</v>
      </c>
      <c r="M1101" s="84"/>
      <c r="N1101" s="73" t="s">
        <v>110</v>
      </c>
      <c r="O1101" s="84" t="s">
        <v>214</v>
      </c>
      <c r="P1101" s="71">
        <f>IF('Sample list'!$D1101="","",'Sample list'!$H1101)</f>
        <v>50</v>
      </c>
      <c r="Q1101" s="71">
        <f>IF('Sample list'!$D1101="","",'Sample list'!$G1101*'Sample list'!$H1101)</f>
        <v>212.5</v>
      </c>
      <c r="R1101" s="82" t="s">
        <v>1659</v>
      </c>
      <c r="S1101" s="82" t="str">
        <f>IF('Sample list'!$D1101="","",CONCATENATE('Sample information'!$B$16,"_",'Sample list'!$R1101,"_org_",'Sample list'!$M1101))</f>
        <v>YB-4209_PL12_org_</v>
      </c>
      <c r="T1101" s="72" t="str">
        <f>IF('Sample list'!$M1101="","",(CONCATENATE(20,LEFT('Sample list'!$M1101,2),"-",(MID('Sample list'!$M1101,3,2)),"-",(RIGHT('Sample list'!$M1101,2)))))</f>
        <v/>
      </c>
      <c r="U1101" s="72" t="str">
        <f>IF('Sample list'!$D1101="","",IF('Sample information'!$B$22="","RML",'Sample information'!$B$22))</f>
        <v>NEBNext Ultra II Library Prep</v>
      </c>
      <c r="V1101" s="72" t="s">
        <v>112</v>
      </c>
      <c r="W1101" s="73"/>
      <c r="X1101" s="73"/>
      <c r="Y1101" s="73"/>
      <c r="Z1101" s="73"/>
      <c r="AA1101" s="94"/>
      <c r="AB1101" s="73"/>
      <c r="AC1101" s="93"/>
      <c r="AD1101" s="73"/>
      <c r="AE1101" s="72"/>
      <c r="AF1101" s="73"/>
      <c r="AG1101" s="16"/>
      <c r="AH1101" s="16"/>
      <c r="AI1101" s="16"/>
      <c r="AJ1101" s="16"/>
      <c r="AK1101" s="16"/>
      <c r="AL1101" s="16"/>
      <c r="AM1101" s="16"/>
      <c r="AN1101" s="16"/>
      <c r="AO1101" s="16"/>
      <c r="AP1101" s="16"/>
      <c r="AQ1101" s="16"/>
      <c r="AR1101" s="16"/>
      <c r="AS1101" s="16"/>
      <c r="AT1101" s="16"/>
      <c r="AU1101" s="16"/>
      <c r="AV1101" s="16"/>
      <c r="AW1101" s="16"/>
      <c r="AX1101" s="16"/>
      <c r="AY1101" s="16"/>
      <c r="AZ1101" s="16"/>
    </row>
    <row r="1102" ht="15.75" customHeight="1">
      <c r="A1102" s="90" t="str">
        <f>IF('Sample list'!$D1102="","",CONCATENATE('Sample information'!B$16," #1"," ",'Sample list'!$M1102))</f>
        <v>YB-4209 #1 </v>
      </c>
      <c r="B1102" s="90" t="str">
        <f>IF('Sample list'!$D1102="","",CONCATENATE('Sample information'!B$16,"-",'Sample list'!$D1102))</f>
        <v>YB-4209-BSCRO131-24</v>
      </c>
      <c r="C1102" s="91" t="s">
        <v>1366</v>
      </c>
      <c r="D1102" s="91" t="s">
        <v>1694</v>
      </c>
      <c r="E1102" s="91" t="s">
        <v>118</v>
      </c>
      <c r="F1102" s="82" t="s">
        <v>108</v>
      </c>
      <c r="G1102" s="91">
        <v>4.25</v>
      </c>
      <c r="H1102" s="91">
        <v>50.0</v>
      </c>
      <c r="I1102" s="82"/>
      <c r="J1102" s="82"/>
      <c r="K1102" s="91" t="s">
        <v>856</v>
      </c>
      <c r="L1102" s="90" t="str">
        <f t="array" ref="L1102">IF('Sample list'!$I1102="",CONCATENATE("Custom (",'Sample list'!$K1102,")"),IF('Sample list'!$I1102="No index","Custom (None)",INDEX(Index!$C$3:$V$230,MATCH('Sample list'!$J1102,Index!$B$3:$B$230,0),MATCH('Sample list'!$I1102,Index!$C$2:$V$2,0))))</f>
        <v>Custom (TATGATGTGG-TTGTGCTTGG)</v>
      </c>
      <c r="M1102" s="84"/>
      <c r="N1102" s="73" t="s">
        <v>110</v>
      </c>
      <c r="O1102" s="84" t="s">
        <v>217</v>
      </c>
      <c r="P1102" s="71">
        <f>IF('Sample list'!$D1102="","",'Sample list'!$H1102)</f>
        <v>50</v>
      </c>
      <c r="Q1102" s="71">
        <f>IF('Sample list'!$D1102="","",'Sample list'!$G1102*'Sample list'!$H1102)</f>
        <v>212.5</v>
      </c>
      <c r="R1102" s="82" t="s">
        <v>1659</v>
      </c>
      <c r="S1102" s="82" t="str">
        <f>IF('Sample list'!$D1102="","",CONCATENATE('Sample information'!$B$16,"_",'Sample list'!$R1102,"_org_",'Sample list'!$M1102))</f>
        <v>YB-4209_PL12_org_</v>
      </c>
      <c r="T1102" s="72" t="str">
        <f>IF('Sample list'!$M1102="","",(CONCATENATE(20,LEFT('Sample list'!$M1102,2),"-",(MID('Sample list'!$M1102,3,2)),"-",(RIGHT('Sample list'!$M1102,2)))))</f>
        <v/>
      </c>
      <c r="U1102" s="72" t="str">
        <f>IF('Sample list'!$D1102="","",IF('Sample information'!$B$22="","RML",'Sample information'!$B$22))</f>
        <v>NEBNext Ultra II Library Prep</v>
      </c>
      <c r="V1102" s="72" t="s">
        <v>112</v>
      </c>
      <c r="W1102" s="73"/>
      <c r="X1102" s="73"/>
      <c r="Y1102" s="73"/>
      <c r="Z1102" s="73"/>
      <c r="AA1102" s="94"/>
      <c r="AB1102" s="73"/>
      <c r="AC1102" s="93"/>
      <c r="AD1102" s="73"/>
      <c r="AE1102" s="72"/>
      <c r="AF1102" s="73"/>
      <c r="AG1102" s="16"/>
      <c r="AH1102" s="16"/>
      <c r="AI1102" s="16"/>
      <c r="AJ1102" s="16"/>
      <c r="AK1102" s="16"/>
      <c r="AL1102" s="16"/>
      <c r="AM1102" s="16"/>
      <c r="AN1102" s="16"/>
      <c r="AO1102" s="16"/>
      <c r="AP1102" s="16"/>
      <c r="AQ1102" s="16"/>
      <c r="AR1102" s="16"/>
      <c r="AS1102" s="16"/>
      <c r="AT1102" s="16"/>
      <c r="AU1102" s="16"/>
      <c r="AV1102" s="16"/>
      <c r="AW1102" s="16"/>
      <c r="AX1102" s="16"/>
      <c r="AY1102" s="16"/>
      <c r="AZ1102" s="16"/>
    </row>
    <row r="1103" ht="15.75" customHeight="1">
      <c r="A1103" s="90" t="str">
        <f>IF('Sample list'!$D1103="","",CONCATENATE('Sample information'!B$16," #1"," ",'Sample list'!$M1103))</f>
        <v>YB-4209 #1 </v>
      </c>
      <c r="B1103" s="90" t="str">
        <f>IF('Sample list'!$D1103="","",CONCATENATE('Sample information'!B$16,"-",'Sample list'!$D1103))</f>
        <v>YB-4209-BSCRO132-24</v>
      </c>
      <c r="C1103" s="91" t="s">
        <v>1366</v>
      </c>
      <c r="D1103" s="91" t="s">
        <v>1695</v>
      </c>
      <c r="E1103" s="91" t="s">
        <v>118</v>
      </c>
      <c r="F1103" s="82" t="s">
        <v>108</v>
      </c>
      <c r="G1103" s="91">
        <v>4.25</v>
      </c>
      <c r="H1103" s="91">
        <v>50.0</v>
      </c>
      <c r="I1103" s="82"/>
      <c r="J1103" s="82"/>
      <c r="K1103" s="91" t="s">
        <v>858</v>
      </c>
      <c r="L1103" s="90" t="str">
        <f t="array" ref="L1103">IF('Sample list'!$I1103="",CONCATENATE("Custom (",'Sample list'!$K1103,")"),IF('Sample list'!$I1103="No index","Custom (None)",INDEX(Index!$C$3:$V$230,MATCH('Sample list'!$J1103,Index!$B$3:$B$230,0),MATCH('Sample list'!$I1103,Index!$C$2:$V$2,0))))</f>
        <v>Custom (GATTCGTTGT-GACTGTACGG)</v>
      </c>
      <c r="M1103" s="84"/>
      <c r="N1103" s="73" t="s">
        <v>110</v>
      </c>
      <c r="O1103" s="84" t="s">
        <v>220</v>
      </c>
      <c r="P1103" s="71">
        <f>IF('Sample list'!$D1103="","",'Sample list'!$H1103)</f>
        <v>50</v>
      </c>
      <c r="Q1103" s="71">
        <f>IF('Sample list'!$D1103="","",'Sample list'!$G1103*'Sample list'!$H1103)</f>
        <v>212.5</v>
      </c>
      <c r="R1103" s="82" t="s">
        <v>1659</v>
      </c>
      <c r="S1103" s="82" t="str">
        <f>IF('Sample list'!$D1103="","",CONCATENATE('Sample information'!$B$16,"_",'Sample list'!$R1103,"_org_",'Sample list'!$M1103))</f>
        <v>YB-4209_PL12_org_</v>
      </c>
      <c r="T1103" s="72" t="str">
        <f>IF('Sample list'!$M1103="","",(CONCATENATE(20,LEFT('Sample list'!$M1103,2),"-",(MID('Sample list'!$M1103,3,2)),"-",(RIGHT('Sample list'!$M1103,2)))))</f>
        <v/>
      </c>
      <c r="U1103" s="72" t="str">
        <f>IF('Sample list'!$D1103="","",IF('Sample information'!$B$22="","RML",'Sample information'!$B$22))</f>
        <v>NEBNext Ultra II Library Prep</v>
      </c>
      <c r="V1103" s="72" t="s">
        <v>112</v>
      </c>
      <c r="W1103" s="73"/>
      <c r="X1103" s="73"/>
      <c r="Y1103" s="73"/>
      <c r="Z1103" s="73"/>
      <c r="AA1103" s="94"/>
      <c r="AB1103" s="73"/>
      <c r="AC1103" s="93"/>
      <c r="AD1103" s="73"/>
      <c r="AE1103" s="72"/>
      <c r="AF1103" s="73"/>
      <c r="AG1103" s="16"/>
      <c r="AH1103" s="16"/>
      <c r="AI1103" s="16"/>
      <c r="AJ1103" s="16"/>
      <c r="AK1103" s="16"/>
      <c r="AL1103" s="16"/>
      <c r="AM1103" s="16"/>
      <c r="AN1103" s="16"/>
      <c r="AO1103" s="16"/>
      <c r="AP1103" s="16"/>
      <c r="AQ1103" s="16"/>
      <c r="AR1103" s="16"/>
      <c r="AS1103" s="16"/>
      <c r="AT1103" s="16"/>
      <c r="AU1103" s="16"/>
      <c r="AV1103" s="16"/>
      <c r="AW1103" s="16"/>
      <c r="AX1103" s="16"/>
      <c r="AY1103" s="16"/>
      <c r="AZ1103" s="16"/>
    </row>
    <row r="1104" ht="15.75" customHeight="1">
      <c r="A1104" s="90" t="str">
        <f>IF('Sample list'!$D1104="","",CONCATENATE('Sample information'!B$16," #1"," ",'Sample list'!$M1104))</f>
        <v>YB-4209 #1 </v>
      </c>
      <c r="B1104" s="90" t="str">
        <f>IF('Sample list'!$D1104="","",CONCATENATE('Sample information'!B$16,"-",'Sample list'!$D1104))</f>
        <v>YB-4209-BSCRO133-24</v>
      </c>
      <c r="C1104" s="91" t="s">
        <v>1366</v>
      </c>
      <c r="D1104" s="91" t="s">
        <v>1696</v>
      </c>
      <c r="E1104" s="91" t="s">
        <v>118</v>
      </c>
      <c r="F1104" s="82" t="s">
        <v>108</v>
      </c>
      <c r="G1104" s="91">
        <v>4.25</v>
      </c>
      <c r="H1104" s="91">
        <v>50.0</v>
      </c>
      <c r="I1104" s="82"/>
      <c r="J1104" s="82"/>
      <c r="K1104" s="91" t="s">
        <v>860</v>
      </c>
      <c r="L1104" s="90" t="str">
        <f t="array" ref="L1104">IF('Sample list'!$I1104="",CONCATENATE("Custom (",'Sample list'!$K1104,")"),IF('Sample list'!$I1104="No index","Custom (None)",INDEX(Index!$C$3:$V$230,MATCH('Sample list'!$J1104,Index!$B$3:$B$230,0),MATCH('Sample list'!$I1104,Index!$C$2:$V$2,0))))</f>
        <v>Custom (CTCACTTGTT-AGTTACGCAT)</v>
      </c>
      <c r="M1104" s="84"/>
      <c r="N1104" s="73" t="s">
        <v>110</v>
      </c>
      <c r="O1104" s="84" t="s">
        <v>223</v>
      </c>
      <c r="P1104" s="71">
        <f>IF('Sample list'!$D1104="","",'Sample list'!$H1104)</f>
        <v>50</v>
      </c>
      <c r="Q1104" s="71">
        <f>IF('Sample list'!$D1104="","",'Sample list'!$G1104*'Sample list'!$H1104)</f>
        <v>212.5</v>
      </c>
      <c r="R1104" s="82" t="s">
        <v>1659</v>
      </c>
      <c r="S1104" s="82" t="str">
        <f>IF('Sample list'!$D1104="","",CONCATENATE('Sample information'!$B$16,"_",'Sample list'!$R1104,"_org_",'Sample list'!$M1104))</f>
        <v>YB-4209_PL12_org_</v>
      </c>
      <c r="T1104" s="72" t="str">
        <f>IF('Sample list'!$M1104="","",(CONCATENATE(20,LEFT('Sample list'!$M1104,2),"-",(MID('Sample list'!$M1104,3,2)),"-",(RIGHT('Sample list'!$M1104,2)))))</f>
        <v/>
      </c>
      <c r="U1104" s="72" t="str">
        <f>IF('Sample list'!$D1104="","",IF('Sample information'!$B$22="","RML",'Sample information'!$B$22))</f>
        <v>NEBNext Ultra II Library Prep</v>
      </c>
      <c r="V1104" s="72" t="s">
        <v>112</v>
      </c>
      <c r="W1104" s="73"/>
      <c r="X1104" s="73"/>
      <c r="Y1104" s="73"/>
      <c r="Z1104" s="73"/>
      <c r="AA1104" s="94"/>
      <c r="AB1104" s="73"/>
      <c r="AC1104" s="93"/>
      <c r="AD1104" s="73"/>
      <c r="AE1104" s="72"/>
      <c r="AF1104" s="73"/>
      <c r="AG1104" s="16"/>
      <c r="AH1104" s="16"/>
      <c r="AI1104" s="16"/>
      <c r="AJ1104" s="16"/>
      <c r="AK1104" s="16"/>
      <c r="AL1104" s="16"/>
      <c r="AM1104" s="16"/>
      <c r="AN1104" s="16"/>
      <c r="AO1104" s="16"/>
      <c r="AP1104" s="16"/>
      <c r="AQ1104" s="16"/>
      <c r="AR1104" s="16"/>
      <c r="AS1104" s="16"/>
      <c r="AT1104" s="16"/>
      <c r="AU1104" s="16"/>
      <c r="AV1104" s="16"/>
      <c r="AW1104" s="16"/>
      <c r="AX1104" s="16"/>
      <c r="AY1104" s="16"/>
      <c r="AZ1104" s="16"/>
    </row>
    <row r="1105" ht="15.75" customHeight="1">
      <c r="A1105" s="90" t="str">
        <f>IF('Sample list'!$D1105="","",CONCATENATE('Sample information'!B$16," #1"," ",'Sample list'!$M1105))</f>
        <v>YB-4209 #1 </v>
      </c>
      <c r="B1105" s="90" t="str">
        <f>IF('Sample list'!$D1105="","",CONCATENATE('Sample information'!B$16,"-",'Sample list'!$D1105))</f>
        <v>YB-4209-BSCRO134-24</v>
      </c>
      <c r="C1105" s="91" t="s">
        <v>1366</v>
      </c>
      <c r="D1105" s="91" t="s">
        <v>1697</v>
      </c>
      <c r="E1105" s="91" t="s">
        <v>118</v>
      </c>
      <c r="F1105" s="82" t="s">
        <v>108</v>
      </c>
      <c r="G1105" s="91">
        <v>4.25</v>
      </c>
      <c r="H1105" s="91">
        <v>50.0</v>
      </c>
      <c r="I1105" s="82"/>
      <c r="J1105" s="82"/>
      <c r="K1105" s="91" t="s">
        <v>862</v>
      </c>
      <c r="L1105" s="90" t="str">
        <f t="array" ref="L1105">IF('Sample list'!$I1105="",CONCATENATE("Custom (",'Sample list'!$K1105,")"),IF('Sample list'!$I1105="No index","Custom (None)",INDEX(Index!$C$3:$V$230,MATCH('Sample list'!$J1105,Index!$B$3:$B$230,0),MATCH('Sample list'!$I1105,Index!$C$2:$V$2,0))))</f>
        <v>Custom (AGAACCTGGC-AGCGCACATA)</v>
      </c>
      <c r="M1105" s="84"/>
      <c r="N1105" s="73" t="s">
        <v>110</v>
      </c>
      <c r="O1105" s="84" t="s">
        <v>226</v>
      </c>
      <c r="P1105" s="71">
        <f>IF('Sample list'!$D1105="","",'Sample list'!$H1105)</f>
        <v>50</v>
      </c>
      <c r="Q1105" s="71">
        <f>IF('Sample list'!$D1105="","",'Sample list'!$G1105*'Sample list'!$H1105)</f>
        <v>212.5</v>
      </c>
      <c r="R1105" s="82" t="s">
        <v>1659</v>
      </c>
      <c r="S1105" s="82" t="str">
        <f>IF('Sample list'!$D1105="","",CONCATENATE('Sample information'!$B$16,"_",'Sample list'!$R1105,"_org_",'Sample list'!$M1105))</f>
        <v>YB-4209_PL12_org_</v>
      </c>
      <c r="T1105" s="72" t="str">
        <f>IF('Sample list'!$M1105="","",(CONCATENATE(20,LEFT('Sample list'!$M1105,2),"-",(MID('Sample list'!$M1105,3,2)),"-",(RIGHT('Sample list'!$M1105,2)))))</f>
        <v/>
      </c>
      <c r="U1105" s="72" t="str">
        <f>IF('Sample list'!$D1105="","",IF('Sample information'!$B$22="","RML",'Sample information'!$B$22))</f>
        <v>NEBNext Ultra II Library Prep</v>
      </c>
      <c r="V1105" s="72" t="s">
        <v>112</v>
      </c>
      <c r="W1105" s="73"/>
      <c r="X1105" s="73"/>
      <c r="Y1105" s="73"/>
      <c r="Z1105" s="73"/>
      <c r="AA1105" s="94"/>
      <c r="AB1105" s="73"/>
      <c r="AC1105" s="93"/>
      <c r="AD1105" s="73"/>
      <c r="AE1105" s="72"/>
      <c r="AF1105" s="73"/>
      <c r="AG1105" s="16"/>
      <c r="AH1105" s="16"/>
      <c r="AI1105" s="16"/>
      <c r="AJ1105" s="16"/>
      <c r="AK1105" s="16"/>
      <c r="AL1105" s="16"/>
      <c r="AM1105" s="16"/>
      <c r="AN1105" s="16"/>
      <c r="AO1105" s="16"/>
      <c r="AP1105" s="16"/>
      <c r="AQ1105" s="16"/>
      <c r="AR1105" s="16"/>
      <c r="AS1105" s="16"/>
      <c r="AT1105" s="16"/>
      <c r="AU1105" s="16"/>
      <c r="AV1105" s="16"/>
      <c r="AW1105" s="16"/>
      <c r="AX1105" s="16"/>
      <c r="AY1105" s="16"/>
      <c r="AZ1105" s="16"/>
    </row>
    <row r="1106" ht="15.75" customHeight="1">
      <c r="A1106" s="90" t="str">
        <f>IF('Sample list'!$D1106="","",CONCATENATE('Sample information'!B$16," #1"," ",'Sample list'!$M1106))</f>
        <v>YB-4209 #1 </v>
      </c>
      <c r="B1106" s="90" t="str">
        <f>IF('Sample list'!$D1106="","",CONCATENATE('Sample information'!B$16,"-",'Sample list'!$D1106))</f>
        <v>YB-4209-BSCRO135-24</v>
      </c>
      <c r="C1106" s="91" t="s">
        <v>1366</v>
      </c>
      <c r="D1106" s="91" t="s">
        <v>1698</v>
      </c>
      <c r="E1106" s="91" t="s">
        <v>118</v>
      </c>
      <c r="F1106" s="82" t="s">
        <v>108</v>
      </c>
      <c r="G1106" s="91">
        <v>4.25</v>
      </c>
      <c r="H1106" s="91">
        <v>50.0</v>
      </c>
      <c r="I1106" s="82"/>
      <c r="J1106" s="82"/>
      <c r="K1106" s="91" t="s">
        <v>864</v>
      </c>
      <c r="L1106" s="90" t="str">
        <f t="array" ref="L1106">IF('Sample list'!$I1106="",CONCATENATE("Custom (",'Sample list'!$K1106,")"),IF('Sample list'!$I1106="No index","Custom (None)",INDEX(Index!$C$3:$V$230,MATCH('Sample list'!$J1106,Index!$B$3:$B$230,0),MATCH('Sample list'!$I1106,Index!$C$2:$V$2,0))))</f>
        <v>Custom (CTCTGAGAAG-TGACGCTTAG)</v>
      </c>
      <c r="M1106" s="84"/>
      <c r="N1106" s="73" t="s">
        <v>110</v>
      </c>
      <c r="O1106" s="84" t="s">
        <v>229</v>
      </c>
      <c r="P1106" s="71">
        <f>IF('Sample list'!$D1106="","",'Sample list'!$H1106)</f>
        <v>50</v>
      </c>
      <c r="Q1106" s="71">
        <f>IF('Sample list'!$D1106="","",'Sample list'!$G1106*'Sample list'!$H1106)</f>
        <v>212.5</v>
      </c>
      <c r="R1106" s="82" t="s">
        <v>1659</v>
      </c>
      <c r="S1106" s="82" t="str">
        <f>IF('Sample list'!$D1106="","",CONCATENATE('Sample information'!$B$16,"_",'Sample list'!$R1106,"_org_",'Sample list'!$M1106))</f>
        <v>YB-4209_PL12_org_</v>
      </c>
      <c r="T1106" s="72" t="str">
        <f>IF('Sample list'!$M1106="","",(CONCATENATE(20,LEFT('Sample list'!$M1106,2),"-",(MID('Sample list'!$M1106,3,2)),"-",(RIGHT('Sample list'!$M1106,2)))))</f>
        <v/>
      </c>
      <c r="U1106" s="72" t="str">
        <f>IF('Sample list'!$D1106="","",IF('Sample information'!$B$22="","RML",'Sample information'!$B$22))</f>
        <v>NEBNext Ultra II Library Prep</v>
      </c>
      <c r="V1106" s="72" t="s">
        <v>112</v>
      </c>
      <c r="W1106" s="73"/>
      <c r="X1106" s="73"/>
      <c r="Y1106" s="73"/>
      <c r="Z1106" s="73"/>
      <c r="AA1106" s="94"/>
      <c r="AB1106" s="73"/>
      <c r="AC1106" s="93"/>
      <c r="AD1106" s="73"/>
      <c r="AE1106" s="72"/>
      <c r="AF1106" s="73"/>
      <c r="AG1106" s="16"/>
      <c r="AH1106" s="16"/>
      <c r="AI1106" s="16"/>
      <c r="AJ1106" s="16"/>
      <c r="AK1106" s="16"/>
      <c r="AL1106" s="16"/>
      <c r="AM1106" s="16"/>
      <c r="AN1106" s="16"/>
      <c r="AO1106" s="16"/>
      <c r="AP1106" s="16"/>
      <c r="AQ1106" s="16"/>
      <c r="AR1106" s="16"/>
      <c r="AS1106" s="16"/>
      <c r="AT1106" s="16"/>
      <c r="AU1106" s="16"/>
      <c r="AV1106" s="16"/>
      <c r="AW1106" s="16"/>
      <c r="AX1106" s="16"/>
      <c r="AY1106" s="16"/>
      <c r="AZ1106" s="16"/>
    </row>
    <row r="1107" ht="15.75" customHeight="1">
      <c r="A1107" s="90" t="str">
        <f>IF('Sample list'!$D1107="","",CONCATENATE('Sample information'!B$16," #1"," ",'Sample list'!$M1107))</f>
        <v>YB-4209 #1 </v>
      </c>
      <c r="B1107" s="90" t="str">
        <f>IF('Sample list'!$D1107="","",CONCATENATE('Sample information'!B$16,"-",'Sample list'!$D1107))</f>
        <v>YB-4209-BSCRO136-24</v>
      </c>
      <c r="C1107" s="91" t="s">
        <v>1366</v>
      </c>
      <c r="D1107" s="91" t="s">
        <v>1699</v>
      </c>
      <c r="E1107" s="91" t="s">
        <v>118</v>
      </c>
      <c r="F1107" s="82" t="s">
        <v>108</v>
      </c>
      <c r="G1107" s="91">
        <v>4.25</v>
      </c>
      <c r="H1107" s="91">
        <v>50.0</v>
      </c>
      <c r="I1107" s="82"/>
      <c r="J1107" s="82"/>
      <c r="K1107" s="91" t="s">
        <v>866</v>
      </c>
      <c r="L1107" s="90" t="str">
        <f t="array" ref="L1107">IF('Sample list'!$I1107="",CONCATENATE("Custom (",'Sample list'!$K1107,")"),IF('Sample list'!$I1107="No index","Custom (None)",INDEX(Index!$C$3:$V$230,MATCH('Sample list'!$J1107,Index!$B$3:$B$230,0),MATCH('Sample list'!$I1107,Index!$C$2:$V$2,0))))</f>
        <v>Custom (AGGTTATGTC-ATCCTAACAG)</v>
      </c>
      <c r="M1107" s="84"/>
      <c r="N1107" s="73" t="s">
        <v>110</v>
      </c>
      <c r="O1107" s="84" t="s">
        <v>232</v>
      </c>
      <c r="P1107" s="71">
        <f>IF('Sample list'!$D1107="","",'Sample list'!$H1107)</f>
        <v>50</v>
      </c>
      <c r="Q1107" s="71">
        <f>IF('Sample list'!$D1107="","",'Sample list'!$G1107*'Sample list'!$H1107)</f>
        <v>212.5</v>
      </c>
      <c r="R1107" s="82" t="s">
        <v>1659</v>
      </c>
      <c r="S1107" s="82" t="str">
        <f>IF('Sample list'!$D1107="","",CONCATENATE('Sample information'!$B$16,"_",'Sample list'!$R1107,"_org_",'Sample list'!$M1107))</f>
        <v>YB-4209_PL12_org_</v>
      </c>
      <c r="T1107" s="72" t="str">
        <f>IF('Sample list'!$M1107="","",(CONCATENATE(20,LEFT('Sample list'!$M1107,2),"-",(MID('Sample list'!$M1107,3,2)),"-",(RIGHT('Sample list'!$M1107,2)))))</f>
        <v/>
      </c>
      <c r="U1107" s="72" t="str">
        <f>IF('Sample list'!$D1107="","",IF('Sample information'!$B$22="","RML",'Sample information'!$B$22))</f>
        <v>NEBNext Ultra II Library Prep</v>
      </c>
      <c r="V1107" s="72" t="s">
        <v>112</v>
      </c>
      <c r="W1107" s="73"/>
      <c r="X1107" s="73"/>
      <c r="Y1107" s="73"/>
      <c r="Z1107" s="73"/>
      <c r="AA1107" s="94"/>
      <c r="AB1107" s="73"/>
      <c r="AC1107" s="93"/>
      <c r="AD1107" s="73"/>
      <c r="AE1107" s="72"/>
      <c r="AF1107" s="73"/>
      <c r="AG1107" s="16"/>
      <c r="AH1107" s="16"/>
      <c r="AI1107" s="16"/>
      <c r="AJ1107" s="16"/>
      <c r="AK1107" s="16"/>
      <c r="AL1107" s="16"/>
      <c r="AM1107" s="16"/>
      <c r="AN1107" s="16"/>
      <c r="AO1107" s="16"/>
      <c r="AP1107" s="16"/>
      <c r="AQ1107" s="16"/>
      <c r="AR1107" s="16"/>
      <c r="AS1107" s="16"/>
      <c r="AT1107" s="16"/>
      <c r="AU1107" s="16"/>
      <c r="AV1107" s="16"/>
      <c r="AW1107" s="16"/>
      <c r="AX1107" s="16"/>
      <c r="AY1107" s="16"/>
      <c r="AZ1107" s="16"/>
    </row>
    <row r="1108" ht="15.75" customHeight="1">
      <c r="A1108" s="90" t="str">
        <f>IF('Sample list'!$D1108="","",CONCATENATE('Sample information'!B$16," #1"," ",'Sample list'!$M1108))</f>
        <v>YB-4209 #1 </v>
      </c>
      <c r="B1108" s="90" t="str">
        <f>IF('Sample list'!$D1108="","",CONCATENATE('Sample information'!B$16,"-",'Sample list'!$D1108))</f>
        <v>YB-4209-BSCRO137-24</v>
      </c>
      <c r="C1108" s="91" t="s">
        <v>1366</v>
      </c>
      <c r="D1108" s="91" t="s">
        <v>1700</v>
      </c>
      <c r="E1108" s="91" t="s">
        <v>118</v>
      </c>
      <c r="F1108" s="82" t="s">
        <v>108</v>
      </c>
      <c r="G1108" s="91">
        <v>4.25</v>
      </c>
      <c r="H1108" s="91">
        <v>50.0</v>
      </c>
      <c r="I1108" s="82"/>
      <c r="J1108" s="82"/>
      <c r="K1108" s="91" t="s">
        <v>868</v>
      </c>
      <c r="L1108" s="90" t="str">
        <f t="array" ref="L1108">IF('Sample list'!$I1108="",CONCATENATE("Custom (",'Sample list'!$K1108,")"),IF('Sample list'!$I1108="No index","Custom (None)",INDEX(Index!$C$3:$V$230,MATCH('Sample list'!$J1108,Index!$B$3:$B$230,0),MATCH('Sample list'!$I1108,Index!$C$2:$V$2,0))))</f>
        <v>Custom (GCAATGGATT-TCCGATGGTT)</v>
      </c>
      <c r="M1108" s="84"/>
      <c r="N1108" s="73" t="s">
        <v>110</v>
      </c>
      <c r="O1108" s="84" t="s">
        <v>235</v>
      </c>
      <c r="P1108" s="71">
        <f>IF('Sample list'!$D1108="","",'Sample list'!$H1108)</f>
        <v>50</v>
      </c>
      <c r="Q1108" s="71">
        <f>IF('Sample list'!$D1108="","",'Sample list'!$G1108*'Sample list'!$H1108)</f>
        <v>212.5</v>
      </c>
      <c r="R1108" s="82" t="s">
        <v>1659</v>
      </c>
      <c r="S1108" s="82" t="str">
        <f>IF('Sample list'!$D1108="","",CONCATENATE('Sample information'!$B$16,"_",'Sample list'!$R1108,"_org_",'Sample list'!$M1108))</f>
        <v>YB-4209_PL12_org_</v>
      </c>
      <c r="T1108" s="72" t="str">
        <f>IF('Sample list'!$M1108="","",(CONCATENATE(20,LEFT('Sample list'!$M1108,2),"-",(MID('Sample list'!$M1108,3,2)),"-",(RIGHT('Sample list'!$M1108,2)))))</f>
        <v/>
      </c>
      <c r="U1108" s="72" t="str">
        <f>IF('Sample list'!$D1108="","",IF('Sample information'!$B$22="","RML",'Sample information'!$B$22))</f>
        <v>NEBNext Ultra II Library Prep</v>
      </c>
      <c r="V1108" s="72" t="s">
        <v>112</v>
      </c>
      <c r="W1108" s="73"/>
      <c r="X1108" s="73"/>
      <c r="Y1108" s="73"/>
      <c r="Z1108" s="73"/>
      <c r="AA1108" s="94"/>
      <c r="AB1108" s="73"/>
      <c r="AC1108" s="93"/>
      <c r="AD1108" s="73"/>
      <c r="AE1108" s="72"/>
      <c r="AF1108" s="73"/>
      <c r="AG1108" s="16"/>
      <c r="AH1108" s="16"/>
      <c r="AI1108" s="16"/>
      <c r="AJ1108" s="16"/>
      <c r="AK1108" s="16"/>
      <c r="AL1108" s="16"/>
      <c r="AM1108" s="16"/>
      <c r="AN1108" s="16"/>
      <c r="AO1108" s="16"/>
      <c r="AP1108" s="16"/>
      <c r="AQ1108" s="16"/>
      <c r="AR1108" s="16"/>
      <c r="AS1108" s="16"/>
      <c r="AT1108" s="16"/>
      <c r="AU1108" s="16"/>
      <c r="AV1108" s="16"/>
      <c r="AW1108" s="16"/>
      <c r="AX1108" s="16"/>
      <c r="AY1108" s="16"/>
      <c r="AZ1108" s="16"/>
    </row>
    <row r="1109" ht="15.75" customHeight="1">
      <c r="A1109" s="90" t="str">
        <f>IF('Sample list'!$D1109="","",CONCATENATE('Sample information'!B$16," #1"," ",'Sample list'!$M1109))</f>
        <v>YB-4209 #1 </v>
      </c>
      <c r="B1109" s="90" t="str">
        <f>IF('Sample list'!$D1109="","",CONCATENATE('Sample information'!B$16,"-",'Sample list'!$D1109))</f>
        <v>YB-4209-BSCRO138-24</v>
      </c>
      <c r="C1109" s="91" t="s">
        <v>1366</v>
      </c>
      <c r="D1109" s="91" t="s">
        <v>1701</v>
      </c>
      <c r="E1109" s="91" t="s">
        <v>118</v>
      </c>
      <c r="F1109" s="82" t="s">
        <v>108</v>
      </c>
      <c r="G1109" s="91">
        <v>4.25</v>
      </c>
      <c r="H1109" s="91">
        <v>50.0</v>
      </c>
      <c r="I1109" s="82"/>
      <c r="J1109" s="82"/>
      <c r="K1109" s="91" t="s">
        <v>870</v>
      </c>
      <c r="L1109" s="90" t="str">
        <f t="array" ref="L1109">IF('Sample list'!$I1109="",CONCATENATE("Custom (",'Sample list'!$K1109,")"),IF('Sample list'!$I1109="No index","Custom (None)",INDEX(Index!$C$3:$V$230,MATCH('Sample list'!$J1109,Index!$B$3:$B$230,0),MATCH('Sample list'!$I1109,Index!$C$2:$V$2,0))))</f>
        <v>Custom (TAGAATTGCG-ATAGGTTGGA)</v>
      </c>
      <c r="M1109" s="84"/>
      <c r="N1109" s="73" t="s">
        <v>110</v>
      </c>
      <c r="O1109" s="84" t="s">
        <v>238</v>
      </c>
      <c r="P1109" s="71">
        <f>IF('Sample list'!$D1109="","",'Sample list'!$H1109)</f>
        <v>50</v>
      </c>
      <c r="Q1109" s="71">
        <f>IF('Sample list'!$D1109="","",'Sample list'!$G1109*'Sample list'!$H1109)</f>
        <v>212.5</v>
      </c>
      <c r="R1109" s="82" t="s">
        <v>1659</v>
      </c>
      <c r="S1109" s="82" t="str">
        <f>IF('Sample list'!$D1109="","",CONCATENATE('Sample information'!$B$16,"_",'Sample list'!$R1109,"_org_",'Sample list'!$M1109))</f>
        <v>YB-4209_PL12_org_</v>
      </c>
      <c r="T1109" s="72" t="str">
        <f>IF('Sample list'!$M1109="","",(CONCATENATE(20,LEFT('Sample list'!$M1109,2),"-",(MID('Sample list'!$M1109,3,2)),"-",(RIGHT('Sample list'!$M1109,2)))))</f>
        <v/>
      </c>
      <c r="U1109" s="72" t="str">
        <f>IF('Sample list'!$D1109="","",IF('Sample information'!$B$22="","RML",'Sample information'!$B$22))</f>
        <v>NEBNext Ultra II Library Prep</v>
      </c>
      <c r="V1109" s="72" t="s">
        <v>112</v>
      </c>
      <c r="W1109" s="73"/>
      <c r="X1109" s="73"/>
      <c r="Y1109" s="73"/>
      <c r="Z1109" s="73"/>
      <c r="AA1109" s="94"/>
      <c r="AB1109" s="73"/>
      <c r="AC1109" s="93"/>
      <c r="AD1109" s="73"/>
      <c r="AE1109" s="72"/>
      <c r="AF1109" s="73"/>
      <c r="AG1109" s="16"/>
      <c r="AH1109" s="16"/>
      <c r="AI1109" s="16"/>
      <c r="AJ1109" s="16"/>
      <c r="AK1109" s="16"/>
      <c r="AL1109" s="16"/>
      <c r="AM1109" s="16"/>
      <c r="AN1109" s="16"/>
      <c r="AO1109" s="16"/>
      <c r="AP1109" s="16"/>
      <c r="AQ1109" s="16"/>
      <c r="AR1109" s="16"/>
      <c r="AS1109" s="16"/>
      <c r="AT1109" s="16"/>
      <c r="AU1109" s="16"/>
      <c r="AV1109" s="16"/>
      <c r="AW1109" s="16"/>
      <c r="AX1109" s="16"/>
      <c r="AY1109" s="16"/>
      <c r="AZ1109" s="16"/>
    </row>
    <row r="1110" ht="15.75" customHeight="1">
      <c r="A1110" s="90" t="str">
        <f>IF('Sample list'!$D1110="","",CONCATENATE('Sample information'!B$16," #1"," ",'Sample list'!$M1110))</f>
        <v>YB-4209 #1 </v>
      </c>
      <c r="B1110" s="90" t="str">
        <f>IF('Sample list'!$D1110="","",CONCATENATE('Sample information'!B$16,"-",'Sample list'!$D1110))</f>
        <v>YB-4209-BSCRO139-24</v>
      </c>
      <c r="C1110" s="91" t="s">
        <v>1366</v>
      </c>
      <c r="D1110" s="91" t="s">
        <v>1702</v>
      </c>
      <c r="E1110" s="91" t="s">
        <v>118</v>
      </c>
      <c r="F1110" s="82" t="s">
        <v>108</v>
      </c>
      <c r="G1110" s="91">
        <v>4.25</v>
      </c>
      <c r="H1110" s="91">
        <v>50.0</v>
      </c>
      <c r="I1110" s="82"/>
      <c r="J1110" s="82"/>
      <c r="K1110" s="91" t="s">
        <v>872</v>
      </c>
      <c r="L1110" s="90" t="str">
        <f t="array" ref="L1110">IF('Sample list'!$I1110="",CONCATENATE("Custom (",'Sample list'!$K1110,")"),IF('Sample list'!$I1110="No index","Custom (None)",INDEX(Index!$C$3:$V$230,MATCH('Sample list'!$J1110,Index!$B$3:$B$230,0),MATCH('Sample list'!$I1110,Index!$C$2:$V$2,0))))</f>
        <v>Custom (ATGGCAGACA-TCAAGATGCG)</v>
      </c>
      <c r="M1110" s="84"/>
      <c r="N1110" s="73" t="s">
        <v>110</v>
      </c>
      <c r="O1110" s="84" t="s">
        <v>241</v>
      </c>
      <c r="P1110" s="71">
        <f>IF('Sample list'!$D1110="","",'Sample list'!$H1110)</f>
        <v>50</v>
      </c>
      <c r="Q1110" s="71">
        <f>IF('Sample list'!$D1110="","",'Sample list'!$G1110*'Sample list'!$H1110)</f>
        <v>212.5</v>
      </c>
      <c r="R1110" s="82" t="s">
        <v>1659</v>
      </c>
      <c r="S1110" s="82" t="str">
        <f>IF('Sample list'!$D1110="","",CONCATENATE('Sample information'!$B$16,"_",'Sample list'!$R1110,"_org_",'Sample list'!$M1110))</f>
        <v>YB-4209_PL12_org_</v>
      </c>
      <c r="T1110" s="72" t="str">
        <f>IF('Sample list'!$M1110="","",(CONCATENATE(20,LEFT('Sample list'!$M1110,2),"-",(MID('Sample list'!$M1110,3,2)),"-",(RIGHT('Sample list'!$M1110,2)))))</f>
        <v/>
      </c>
      <c r="U1110" s="72" t="str">
        <f>IF('Sample list'!$D1110="","",IF('Sample information'!$B$22="","RML",'Sample information'!$B$22))</f>
        <v>NEBNext Ultra II Library Prep</v>
      </c>
      <c r="V1110" s="72" t="s">
        <v>112</v>
      </c>
      <c r="W1110" s="73"/>
      <c r="X1110" s="73"/>
      <c r="Y1110" s="73"/>
      <c r="Z1110" s="73"/>
      <c r="AA1110" s="94"/>
      <c r="AB1110" s="73"/>
      <c r="AC1110" s="93"/>
      <c r="AD1110" s="73"/>
      <c r="AE1110" s="72"/>
      <c r="AF1110" s="73"/>
      <c r="AG1110" s="16"/>
      <c r="AH1110" s="16"/>
      <c r="AI1110" s="16"/>
      <c r="AJ1110" s="16"/>
      <c r="AK1110" s="16"/>
      <c r="AL1110" s="16"/>
      <c r="AM1110" s="16"/>
      <c r="AN1110" s="16"/>
      <c r="AO1110" s="16"/>
      <c r="AP1110" s="16"/>
      <c r="AQ1110" s="16"/>
      <c r="AR1110" s="16"/>
      <c r="AS1110" s="16"/>
      <c r="AT1110" s="16"/>
      <c r="AU1110" s="16"/>
      <c r="AV1110" s="16"/>
      <c r="AW1110" s="16"/>
      <c r="AX1110" s="16"/>
      <c r="AY1110" s="16"/>
      <c r="AZ1110" s="16"/>
    </row>
    <row r="1111" ht="15.75" customHeight="1">
      <c r="A1111" s="90" t="str">
        <f>IF('Sample list'!$D1111="","",CONCATENATE('Sample information'!B$16," #1"," ",'Sample list'!$M1111))</f>
        <v>YB-4209 #1 </v>
      </c>
      <c r="B1111" s="90" t="str">
        <f>IF('Sample list'!$D1111="","",CONCATENATE('Sample information'!B$16,"-",'Sample list'!$D1111))</f>
        <v>YB-4209-BSCRO140-24</v>
      </c>
      <c r="C1111" s="91" t="s">
        <v>1366</v>
      </c>
      <c r="D1111" s="91" t="s">
        <v>1703</v>
      </c>
      <c r="E1111" s="91" t="s">
        <v>118</v>
      </c>
      <c r="F1111" s="82" t="s">
        <v>108</v>
      </c>
      <c r="G1111" s="91">
        <v>4.25</v>
      </c>
      <c r="H1111" s="91">
        <v>50.0</v>
      </c>
      <c r="I1111" s="82"/>
      <c r="J1111" s="82"/>
      <c r="K1111" s="91" t="s">
        <v>874</v>
      </c>
      <c r="L1111" s="90" t="str">
        <f t="array" ref="L1111">IF('Sample list'!$I1111="",CONCATENATE("Custom (",'Sample list'!$K1111,")"),IF('Sample list'!$I1111="No index","Custom (None)",INDEX(Index!$C$3:$V$230,MATCH('Sample list'!$J1111,Index!$B$3:$B$230,0),MATCH('Sample list'!$I1111,Index!$C$2:$V$2,0))))</f>
        <v>Custom (GTGATCGTAT-ACATCGGTGT)</v>
      </c>
      <c r="M1111" s="84"/>
      <c r="N1111" s="73" t="s">
        <v>110</v>
      </c>
      <c r="O1111" s="84" t="s">
        <v>244</v>
      </c>
      <c r="P1111" s="71">
        <f>IF('Sample list'!$D1111="","",'Sample list'!$H1111)</f>
        <v>50</v>
      </c>
      <c r="Q1111" s="71">
        <f>IF('Sample list'!$D1111="","",'Sample list'!$G1111*'Sample list'!$H1111)</f>
        <v>212.5</v>
      </c>
      <c r="R1111" s="82" t="s">
        <v>1659</v>
      </c>
      <c r="S1111" s="82" t="str">
        <f>IF('Sample list'!$D1111="","",CONCATENATE('Sample information'!$B$16,"_",'Sample list'!$R1111,"_org_",'Sample list'!$M1111))</f>
        <v>YB-4209_PL12_org_</v>
      </c>
      <c r="T1111" s="72" t="str">
        <f>IF('Sample list'!$M1111="","",(CONCATENATE(20,LEFT('Sample list'!$M1111,2),"-",(MID('Sample list'!$M1111,3,2)),"-",(RIGHT('Sample list'!$M1111,2)))))</f>
        <v/>
      </c>
      <c r="U1111" s="72" t="str">
        <f>IF('Sample list'!$D1111="","",IF('Sample information'!$B$22="","RML",'Sample information'!$B$22))</f>
        <v>NEBNext Ultra II Library Prep</v>
      </c>
      <c r="V1111" s="72" t="s">
        <v>112</v>
      </c>
      <c r="W1111" s="73"/>
      <c r="X1111" s="73"/>
      <c r="Y1111" s="73"/>
      <c r="Z1111" s="73"/>
      <c r="AA1111" s="94"/>
      <c r="AB1111" s="73"/>
      <c r="AC1111" s="93"/>
      <c r="AD1111" s="73"/>
      <c r="AE1111" s="72"/>
      <c r="AF1111" s="73"/>
      <c r="AG1111" s="16"/>
      <c r="AH1111" s="16"/>
      <c r="AI1111" s="16"/>
      <c r="AJ1111" s="16"/>
      <c r="AK1111" s="16"/>
      <c r="AL1111" s="16"/>
      <c r="AM1111" s="16"/>
      <c r="AN1111" s="16"/>
      <c r="AO1111" s="16"/>
      <c r="AP1111" s="16"/>
      <c r="AQ1111" s="16"/>
      <c r="AR1111" s="16"/>
      <c r="AS1111" s="16"/>
      <c r="AT1111" s="16"/>
      <c r="AU1111" s="16"/>
      <c r="AV1111" s="16"/>
      <c r="AW1111" s="16"/>
      <c r="AX1111" s="16"/>
      <c r="AY1111" s="16"/>
      <c r="AZ1111" s="16"/>
    </row>
    <row r="1112" ht="15.75" customHeight="1">
      <c r="A1112" s="90" t="str">
        <f>IF('Sample list'!$D1112="","",CONCATENATE('Sample information'!B$16," #1"," ",'Sample list'!$M1112))</f>
        <v>YB-4209 #1 </v>
      </c>
      <c r="B1112" s="90" t="str">
        <f>IF('Sample list'!$D1112="","",CONCATENATE('Sample information'!B$16,"-",'Sample list'!$D1112))</f>
        <v>YB-4209-BSCRO141-24</v>
      </c>
      <c r="C1112" s="91" t="s">
        <v>1366</v>
      </c>
      <c r="D1112" s="91" t="s">
        <v>1704</v>
      </c>
      <c r="E1112" s="91" t="s">
        <v>118</v>
      </c>
      <c r="F1112" s="82" t="s">
        <v>108</v>
      </c>
      <c r="G1112" s="91">
        <v>4.25</v>
      </c>
      <c r="H1112" s="91">
        <v>50.0</v>
      </c>
      <c r="I1112" s="82"/>
      <c r="J1112" s="82"/>
      <c r="K1112" s="91" t="s">
        <v>876</v>
      </c>
      <c r="L1112" s="90" t="str">
        <f t="array" ref="L1112">IF('Sample list'!$I1112="",CONCATENATE("Custom (",'Sample list'!$K1112,")"),IF('Sample list'!$I1112="No index","Custom (None)",INDEX(Index!$C$3:$V$230,MATCH('Sample list'!$J1112,Index!$B$3:$B$230,0),MATCH('Sample list'!$I1112,Index!$C$2:$V$2,0))))</f>
        <v>Custom (TCGTTAAGGC-GATGTCGGTC)</v>
      </c>
      <c r="M1112" s="84"/>
      <c r="N1112" s="73" t="s">
        <v>110</v>
      </c>
      <c r="O1112" s="84" t="s">
        <v>247</v>
      </c>
      <c r="P1112" s="71">
        <f>IF('Sample list'!$D1112="","",'Sample list'!$H1112)</f>
        <v>50</v>
      </c>
      <c r="Q1112" s="71">
        <f>IF('Sample list'!$D1112="","",'Sample list'!$G1112*'Sample list'!$H1112)</f>
        <v>212.5</v>
      </c>
      <c r="R1112" s="82" t="s">
        <v>1659</v>
      </c>
      <c r="S1112" s="82" t="str">
        <f>IF('Sample list'!$D1112="","",CONCATENATE('Sample information'!$B$16,"_",'Sample list'!$R1112,"_org_",'Sample list'!$M1112))</f>
        <v>YB-4209_PL12_org_</v>
      </c>
      <c r="T1112" s="72" t="str">
        <f>IF('Sample list'!$M1112="","",(CONCATENATE(20,LEFT('Sample list'!$M1112,2),"-",(MID('Sample list'!$M1112,3,2)),"-",(RIGHT('Sample list'!$M1112,2)))))</f>
        <v/>
      </c>
      <c r="U1112" s="72" t="str">
        <f>IF('Sample list'!$D1112="","",IF('Sample information'!$B$22="","RML",'Sample information'!$B$22))</f>
        <v>NEBNext Ultra II Library Prep</v>
      </c>
      <c r="V1112" s="72" t="s">
        <v>112</v>
      </c>
      <c r="W1112" s="73"/>
      <c r="X1112" s="73"/>
      <c r="Y1112" s="73"/>
      <c r="Z1112" s="73"/>
      <c r="AA1112" s="94"/>
      <c r="AB1112" s="73"/>
      <c r="AC1112" s="93"/>
      <c r="AD1112" s="73"/>
      <c r="AE1112" s="72"/>
      <c r="AF1112" s="73"/>
      <c r="AG1112" s="16"/>
      <c r="AH1112" s="16"/>
      <c r="AI1112" s="16"/>
      <c r="AJ1112" s="16"/>
      <c r="AK1112" s="16"/>
      <c r="AL1112" s="16"/>
      <c r="AM1112" s="16"/>
      <c r="AN1112" s="16"/>
      <c r="AO1112" s="16"/>
      <c r="AP1112" s="16"/>
      <c r="AQ1112" s="16"/>
      <c r="AR1112" s="16"/>
      <c r="AS1112" s="16"/>
      <c r="AT1112" s="16"/>
      <c r="AU1112" s="16"/>
      <c r="AV1112" s="16"/>
      <c r="AW1112" s="16"/>
      <c r="AX1112" s="16"/>
      <c r="AY1112" s="16"/>
      <c r="AZ1112" s="16"/>
    </row>
    <row r="1113" ht="15.75" customHeight="1">
      <c r="A1113" s="90" t="str">
        <f>IF('Sample list'!$D1113="","",CONCATENATE('Sample information'!B$16," #1"," ",'Sample list'!$M1113))</f>
        <v>YB-4209 #1 </v>
      </c>
      <c r="B1113" s="90" t="str">
        <f>IF('Sample list'!$D1113="","",CONCATENATE('Sample information'!B$16,"-",'Sample list'!$D1113))</f>
        <v>YB-4209-BSCRO142-24</v>
      </c>
      <c r="C1113" s="91" t="s">
        <v>1366</v>
      </c>
      <c r="D1113" s="91" t="s">
        <v>1705</v>
      </c>
      <c r="E1113" s="91" t="s">
        <v>118</v>
      </c>
      <c r="F1113" s="82" t="s">
        <v>108</v>
      </c>
      <c r="G1113" s="91">
        <v>4.25</v>
      </c>
      <c r="H1113" s="91">
        <v>50.0</v>
      </c>
      <c r="I1113" s="82"/>
      <c r="J1113" s="82"/>
      <c r="K1113" s="91" t="s">
        <v>878</v>
      </c>
      <c r="L1113" s="90" t="str">
        <f t="array" ref="L1113">IF('Sample list'!$I1113="",CONCATENATE("Custom (",'Sample list'!$K1113,")"),IF('Sample list'!$I1113="No index","Custom (None)",INDEX(Index!$C$3:$V$230,MATCH('Sample list'!$J1113,Index!$B$3:$B$230,0),MATCH('Sample list'!$I1113,Index!$C$2:$V$2,0))))</f>
        <v>Custom (CAACTGGAAG-ACTCATAGTG)</v>
      </c>
      <c r="M1113" s="84"/>
      <c r="N1113" s="73" t="s">
        <v>110</v>
      </c>
      <c r="O1113" s="84" t="s">
        <v>250</v>
      </c>
      <c r="P1113" s="71">
        <f>IF('Sample list'!$D1113="","",'Sample list'!$H1113)</f>
        <v>50</v>
      </c>
      <c r="Q1113" s="71">
        <f>IF('Sample list'!$D1113="","",'Sample list'!$G1113*'Sample list'!$H1113)</f>
        <v>212.5</v>
      </c>
      <c r="R1113" s="82" t="s">
        <v>1659</v>
      </c>
      <c r="S1113" s="82" t="str">
        <f>IF('Sample list'!$D1113="","",CONCATENATE('Sample information'!$B$16,"_",'Sample list'!$R1113,"_org_",'Sample list'!$M1113))</f>
        <v>YB-4209_PL12_org_</v>
      </c>
      <c r="T1113" s="72" t="str">
        <f>IF('Sample list'!$M1113="","",(CONCATENATE(20,LEFT('Sample list'!$M1113,2),"-",(MID('Sample list'!$M1113,3,2)),"-",(RIGHT('Sample list'!$M1113,2)))))</f>
        <v/>
      </c>
      <c r="U1113" s="72" t="str">
        <f>IF('Sample list'!$D1113="","",IF('Sample information'!$B$22="","RML",'Sample information'!$B$22))</f>
        <v>NEBNext Ultra II Library Prep</v>
      </c>
      <c r="V1113" s="72" t="s">
        <v>112</v>
      </c>
      <c r="W1113" s="73"/>
      <c r="X1113" s="73"/>
      <c r="Y1113" s="73"/>
      <c r="Z1113" s="73"/>
      <c r="AA1113" s="94"/>
      <c r="AB1113" s="73"/>
      <c r="AC1113" s="93"/>
      <c r="AD1113" s="73"/>
      <c r="AE1113" s="72"/>
      <c r="AF1113" s="73"/>
      <c r="AG1113" s="16"/>
      <c r="AH1113" s="16"/>
      <c r="AI1113" s="16"/>
      <c r="AJ1113" s="16"/>
      <c r="AK1113" s="16"/>
      <c r="AL1113" s="16"/>
      <c r="AM1113" s="16"/>
      <c r="AN1113" s="16"/>
      <c r="AO1113" s="16"/>
      <c r="AP1113" s="16"/>
      <c r="AQ1113" s="16"/>
      <c r="AR1113" s="16"/>
      <c r="AS1113" s="16"/>
      <c r="AT1113" s="16"/>
      <c r="AU1113" s="16"/>
      <c r="AV1113" s="16"/>
      <c r="AW1113" s="16"/>
      <c r="AX1113" s="16"/>
      <c r="AY1113" s="16"/>
      <c r="AZ1113" s="16"/>
    </row>
    <row r="1114" ht="15.75" customHeight="1">
      <c r="A1114" s="90" t="str">
        <f>IF('Sample list'!$D1114="","",CONCATENATE('Sample information'!B$16," #1"," ",'Sample list'!$M1114))</f>
        <v>YB-4209 #1 </v>
      </c>
      <c r="B1114" s="90" t="str">
        <f>IF('Sample list'!$D1114="","",CONCATENATE('Sample information'!B$16,"-",'Sample list'!$D1114))</f>
        <v>YB-4209-BSCRO143-24</v>
      </c>
      <c r="C1114" s="91" t="s">
        <v>1366</v>
      </c>
      <c r="D1114" s="91" t="s">
        <v>1706</v>
      </c>
      <c r="E1114" s="91" t="s">
        <v>118</v>
      </c>
      <c r="F1114" s="82" t="s">
        <v>108</v>
      </c>
      <c r="G1114" s="91">
        <v>4.25</v>
      </c>
      <c r="H1114" s="91">
        <v>50.0</v>
      </c>
      <c r="I1114" s="82"/>
      <c r="J1114" s="82"/>
      <c r="K1114" s="91" t="s">
        <v>880</v>
      </c>
      <c r="L1114" s="90" t="str">
        <f t="array" ref="L1114">IF('Sample list'!$I1114="",CONCATENATE("Custom (",'Sample list'!$K1114,")"),IF('Sample list'!$I1114="No index","Custom (None)",INDEX(Index!$C$3:$V$230,MATCH('Sample list'!$J1114,Index!$B$3:$B$230,0),MATCH('Sample list'!$I1114,Index!$C$2:$V$2,0))))</f>
        <v>Custom (GCAGCCTCAT-CTGCTCCTCT)</v>
      </c>
      <c r="M1114" s="84"/>
      <c r="N1114" s="73" t="s">
        <v>110</v>
      </c>
      <c r="O1114" s="84" t="s">
        <v>253</v>
      </c>
      <c r="P1114" s="71">
        <f>IF('Sample list'!$D1114="","",'Sample list'!$H1114)</f>
        <v>50</v>
      </c>
      <c r="Q1114" s="71">
        <f>IF('Sample list'!$D1114="","",'Sample list'!$G1114*'Sample list'!$H1114)</f>
        <v>212.5</v>
      </c>
      <c r="R1114" s="82" t="s">
        <v>1659</v>
      </c>
      <c r="S1114" s="82" t="str">
        <f>IF('Sample list'!$D1114="","",CONCATENATE('Sample information'!$B$16,"_",'Sample list'!$R1114,"_org_",'Sample list'!$M1114))</f>
        <v>YB-4209_PL12_org_</v>
      </c>
      <c r="T1114" s="72" t="str">
        <f>IF('Sample list'!$M1114="","",(CONCATENATE(20,LEFT('Sample list'!$M1114,2),"-",(MID('Sample list'!$M1114,3,2)),"-",(RIGHT('Sample list'!$M1114,2)))))</f>
        <v/>
      </c>
      <c r="U1114" s="72" t="str">
        <f>IF('Sample list'!$D1114="","",IF('Sample information'!$B$22="","RML",'Sample information'!$B$22))</f>
        <v>NEBNext Ultra II Library Prep</v>
      </c>
      <c r="V1114" s="72" t="s">
        <v>112</v>
      </c>
      <c r="W1114" s="73"/>
      <c r="X1114" s="73"/>
      <c r="Y1114" s="73"/>
      <c r="Z1114" s="73"/>
      <c r="AA1114" s="94"/>
      <c r="AB1114" s="73"/>
      <c r="AC1114" s="93"/>
      <c r="AD1114" s="73"/>
      <c r="AE1114" s="72"/>
      <c r="AF1114" s="73"/>
      <c r="AG1114" s="16"/>
      <c r="AH1114" s="16"/>
      <c r="AI1114" s="16"/>
      <c r="AJ1114" s="16"/>
      <c r="AK1114" s="16"/>
      <c r="AL1114" s="16"/>
      <c r="AM1114" s="16"/>
      <c r="AN1114" s="16"/>
      <c r="AO1114" s="16"/>
      <c r="AP1114" s="16"/>
      <c r="AQ1114" s="16"/>
      <c r="AR1114" s="16"/>
      <c r="AS1114" s="16"/>
      <c r="AT1114" s="16"/>
      <c r="AU1114" s="16"/>
      <c r="AV1114" s="16"/>
      <c r="AW1114" s="16"/>
      <c r="AX1114" s="16"/>
      <c r="AY1114" s="16"/>
      <c r="AZ1114" s="16"/>
    </row>
    <row r="1115" ht="15.75" customHeight="1">
      <c r="A1115" s="90" t="str">
        <f>IF('Sample list'!$D1115="","",CONCATENATE('Sample information'!B$16," #1"," ",'Sample list'!$M1115))</f>
        <v>YB-4209 #1 </v>
      </c>
      <c r="B1115" s="90" t="str">
        <f>IF('Sample list'!$D1115="","",CONCATENATE('Sample information'!B$16,"-",'Sample list'!$D1115))</f>
        <v>YB-4209-BSCRO144-24</v>
      </c>
      <c r="C1115" s="91" t="s">
        <v>1366</v>
      </c>
      <c r="D1115" s="91" t="s">
        <v>1707</v>
      </c>
      <c r="E1115" s="91" t="s">
        <v>118</v>
      </c>
      <c r="F1115" s="82" t="s">
        <v>108</v>
      </c>
      <c r="G1115" s="91">
        <v>4.25</v>
      </c>
      <c r="H1115" s="91">
        <v>50.0</v>
      </c>
      <c r="I1115" s="82"/>
      <c r="J1115" s="82"/>
      <c r="K1115" s="91" t="s">
        <v>882</v>
      </c>
      <c r="L1115" s="90" t="str">
        <f t="array" ref="L1115">IF('Sample list'!$I1115="",CONCATENATE("Custom (",'Sample list'!$K1115,")"),IF('Sample list'!$I1115="No index","Custom (None)",INDEX(Index!$C$3:$V$230,MATCH('Sample list'!$J1115,Index!$B$3:$B$230,0),MATCH('Sample list'!$I1115,Index!$C$2:$V$2,0))))</f>
        <v>Custom (ACCTCTCCGT-GTCAGTAGCT)</v>
      </c>
      <c r="M1115" s="84"/>
      <c r="N1115" s="73" t="s">
        <v>110</v>
      </c>
      <c r="O1115" s="84" t="s">
        <v>256</v>
      </c>
      <c r="P1115" s="71">
        <f>IF('Sample list'!$D1115="","",'Sample list'!$H1115)</f>
        <v>50</v>
      </c>
      <c r="Q1115" s="71">
        <f>IF('Sample list'!$D1115="","",'Sample list'!$G1115*'Sample list'!$H1115)</f>
        <v>212.5</v>
      </c>
      <c r="R1115" s="82" t="s">
        <v>1659</v>
      </c>
      <c r="S1115" s="82" t="str">
        <f>IF('Sample list'!$D1115="","",CONCATENATE('Sample information'!$B$16,"_",'Sample list'!$R1115,"_org_",'Sample list'!$M1115))</f>
        <v>YB-4209_PL12_org_</v>
      </c>
      <c r="T1115" s="72" t="str">
        <f>IF('Sample list'!$M1115="","",(CONCATENATE(20,LEFT('Sample list'!$M1115,2),"-",(MID('Sample list'!$M1115,3,2)),"-",(RIGHT('Sample list'!$M1115,2)))))</f>
        <v/>
      </c>
      <c r="U1115" s="72" t="str">
        <f>IF('Sample list'!$D1115="","",IF('Sample information'!$B$22="","RML",'Sample information'!$B$22))</f>
        <v>NEBNext Ultra II Library Prep</v>
      </c>
      <c r="V1115" s="72" t="s">
        <v>112</v>
      </c>
      <c r="W1115" s="73"/>
      <c r="X1115" s="73"/>
      <c r="Y1115" s="73"/>
      <c r="Z1115" s="73"/>
      <c r="AA1115" s="94"/>
      <c r="AB1115" s="73"/>
      <c r="AC1115" s="93"/>
      <c r="AD1115" s="73"/>
      <c r="AE1115" s="72"/>
      <c r="AF1115" s="73"/>
      <c r="AG1115" s="16"/>
      <c r="AH1115" s="16"/>
      <c r="AI1115" s="16"/>
      <c r="AJ1115" s="16"/>
      <c r="AK1115" s="16"/>
      <c r="AL1115" s="16"/>
      <c r="AM1115" s="16"/>
      <c r="AN1115" s="16"/>
      <c r="AO1115" s="16"/>
      <c r="AP1115" s="16"/>
      <c r="AQ1115" s="16"/>
      <c r="AR1115" s="16"/>
      <c r="AS1115" s="16"/>
      <c r="AT1115" s="16"/>
      <c r="AU1115" s="16"/>
      <c r="AV1115" s="16"/>
      <c r="AW1115" s="16"/>
      <c r="AX1115" s="16"/>
      <c r="AY1115" s="16"/>
      <c r="AZ1115" s="16"/>
    </row>
    <row r="1116" ht="15.75" customHeight="1">
      <c r="A1116" s="90" t="str">
        <f>IF('Sample list'!$D1116="","",CONCATENATE('Sample information'!B$16," #1"," ",'Sample list'!$M1116))</f>
        <v>YB-4209 #1 </v>
      </c>
      <c r="B1116" s="90" t="str">
        <f>IF('Sample list'!$D1116="","",CONCATENATE('Sample information'!B$16,"-",'Sample list'!$D1116))</f>
        <v>YB-4209-BSCRO145-24</v>
      </c>
      <c r="C1116" s="91" t="s">
        <v>1366</v>
      </c>
      <c r="D1116" s="91" t="s">
        <v>1708</v>
      </c>
      <c r="E1116" s="91" t="s">
        <v>118</v>
      </c>
      <c r="F1116" s="82" t="s">
        <v>108</v>
      </c>
      <c r="G1116" s="91">
        <v>4.25</v>
      </c>
      <c r="H1116" s="91">
        <v>50.0</v>
      </c>
      <c r="I1116" s="82"/>
      <c r="J1116" s="82"/>
      <c r="K1116" s="91" t="s">
        <v>884</v>
      </c>
      <c r="L1116" s="90" t="str">
        <f t="array" ref="L1116">IF('Sample list'!$I1116="",CONCATENATE("Custom (",'Sample list'!$K1116,")"),IF('Sample list'!$I1116="No index","Custom (None)",INDEX(Index!$C$3:$V$230,MATCH('Sample list'!$J1116,Index!$B$3:$B$230,0),MATCH('Sample list'!$I1116,Index!$C$2:$V$2,0))))</f>
        <v>Custom (GTGTACGTCG-TTATCGACCT)</v>
      </c>
      <c r="M1116" s="84"/>
      <c r="N1116" s="73" t="s">
        <v>110</v>
      </c>
      <c r="O1116" s="84" t="s">
        <v>259</v>
      </c>
      <c r="P1116" s="71">
        <f>IF('Sample list'!$D1116="","",'Sample list'!$H1116)</f>
        <v>50</v>
      </c>
      <c r="Q1116" s="71">
        <f>IF('Sample list'!$D1116="","",'Sample list'!$G1116*'Sample list'!$H1116)</f>
        <v>212.5</v>
      </c>
      <c r="R1116" s="82" t="s">
        <v>1659</v>
      </c>
      <c r="S1116" s="82" t="str">
        <f>IF('Sample list'!$D1116="","",CONCATENATE('Sample information'!$B$16,"_",'Sample list'!$R1116,"_org_",'Sample list'!$M1116))</f>
        <v>YB-4209_PL12_org_</v>
      </c>
      <c r="T1116" s="72" t="str">
        <f>IF('Sample list'!$M1116="","",(CONCATENATE(20,LEFT('Sample list'!$M1116,2),"-",(MID('Sample list'!$M1116,3,2)),"-",(RIGHT('Sample list'!$M1116,2)))))</f>
        <v/>
      </c>
      <c r="U1116" s="72" t="str">
        <f>IF('Sample list'!$D1116="","",IF('Sample information'!$B$22="","RML",'Sample information'!$B$22))</f>
        <v>NEBNext Ultra II Library Prep</v>
      </c>
      <c r="V1116" s="72" t="s">
        <v>112</v>
      </c>
      <c r="W1116" s="73"/>
      <c r="X1116" s="73"/>
      <c r="Y1116" s="73"/>
      <c r="Z1116" s="73"/>
      <c r="AA1116" s="94"/>
      <c r="AB1116" s="73"/>
      <c r="AC1116" s="93"/>
      <c r="AD1116" s="73"/>
      <c r="AE1116" s="72"/>
      <c r="AF1116" s="73"/>
      <c r="AG1116" s="16"/>
      <c r="AH1116" s="16"/>
      <c r="AI1116" s="16"/>
      <c r="AJ1116" s="16"/>
      <c r="AK1116" s="16"/>
      <c r="AL1116" s="16"/>
      <c r="AM1116" s="16"/>
      <c r="AN1116" s="16"/>
      <c r="AO1116" s="16"/>
      <c r="AP1116" s="16"/>
      <c r="AQ1116" s="16"/>
      <c r="AR1116" s="16"/>
      <c r="AS1116" s="16"/>
      <c r="AT1116" s="16"/>
      <c r="AU1116" s="16"/>
      <c r="AV1116" s="16"/>
      <c r="AW1116" s="16"/>
      <c r="AX1116" s="16"/>
      <c r="AY1116" s="16"/>
      <c r="AZ1116" s="16"/>
    </row>
    <row r="1117" ht="15.75" customHeight="1">
      <c r="A1117" s="90" t="str">
        <f>IF('Sample list'!$D1117="","",CONCATENATE('Sample information'!B$16," #1"," ",'Sample list'!$M1117))</f>
        <v>YB-4209 #1 </v>
      </c>
      <c r="B1117" s="90" t="str">
        <f>IF('Sample list'!$D1117="","",CONCATENATE('Sample information'!B$16,"-",'Sample list'!$D1117))</f>
        <v>YB-4209-BSCRO146-24</v>
      </c>
      <c r="C1117" s="91" t="s">
        <v>1366</v>
      </c>
      <c r="D1117" s="91" t="s">
        <v>1709</v>
      </c>
      <c r="E1117" s="91" t="s">
        <v>118</v>
      </c>
      <c r="F1117" s="82" t="s">
        <v>108</v>
      </c>
      <c r="G1117" s="91">
        <v>4.25</v>
      </c>
      <c r="H1117" s="91">
        <v>50.0</v>
      </c>
      <c r="I1117" s="82"/>
      <c r="J1117" s="82"/>
      <c r="K1117" s="91" t="s">
        <v>886</v>
      </c>
      <c r="L1117" s="90" t="str">
        <f t="array" ref="L1117">IF('Sample list'!$I1117="",CONCATENATE("Custom (",'Sample list'!$K1117,")"),IF('Sample list'!$I1117="No index","Custom (None)",INDEX(Index!$C$3:$V$230,MATCH('Sample list'!$J1117,Index!$B$3:$B$230,0),MATCH('Sample list'!$I1117,Index!$C$2:$V$2,0))))</f>
        <v>Custom (CGTCGACAGT-TTGTAGGAAG)</v>
      </c>
      <c r="M1117" s="84"/>
      <c r="N1117" s="73" t="s">
        <v>110</v>
      </c>
      <c r="O1117" s="84" t="s">
        <v>262</v>
      </c>
      <c r="P1117" s="71">
        <f>IF('Sample list'!$D1117="","",'Sample list'!$H1117)</f>
        <v>50</v>
      </c>
      <c r="Q1117" s="71">
        <f>IF('Sample list'!$D1117="","",'Sample list'!$G1117*'Sample list'!$H1117)</f>
        <v>212.5</v>
      </c>
      <c r="R1117" s="82" t="s">
        <v>1659</v>
      </c>
      <c r="S1117" s="82" t="str">
        <f>IF('Sample list'!$D1117="","",CONCATENATE('Sample information'!$B$16,"_",'Sample list'!$R1117,"_org_",'Sample list'!$M1117))</f>
        <v>YB-4209_PL12_org_</v>
      </c>
      <c r="T1117" s="72" t="str">
        <f>IF('Sample list'!$M1117="","",(CONCATENATE(20,LEFT('Sample list'!$M1117,2),"-",(MID('Sample list'!$M1117,3,2)),"-",(RIGHT('Sample list'!$M1117,2)))))</f>
        <v/>
      </c>
      <c r="U1117" s="72" t="str">
        <f>IF('Sample list'!$D1117="","",IF('Sample information'!$B$22="","RML",'Sample information'!$B$22))</f>
        <v>NEBNext Ultra II Library Prep</v>
      </c>
      <c r="V1117" s="72" t="s">
        <v>112</v>
      </c>
      <c r="W1117" s="73"/>
      <c r="X1117" s="73"/>
      <c r="Y1117" s="73"/>
      <c r="Z1117" s="73"/>
      <c r="AA1117" s="94"/>
      <c r="AB1117" s="73"/>
      <c r="AC1117" s="93"/>
      <c r="AD1117" s="73"/>
      <c r="AE1117" s="72"/>
      <c r="AF1117" s="73"/>
      <c r="AG1117" s="16"/>
      <c r="AH1117" s="16"/>
      <c r="AI1117" s="16"/>
      <c r="AJ1117" s="16"/>
      <c r="AK1117" s="16"/>
      <c r="AL1117" s="16"/>
      <c r="AM1117" s="16"/>
      <c r="AN1117" s="16"/>
      <c r="AO1117" s="16"/>
      <c r="AP1117" s="16"/>
      <c r="AQ1117" s="16"/>
      <c r="AR1117" s="16"/>
      <c r="AS1117" s="16"/>
      <c r="AT1117" s="16"/>
      <c r="AU1117" s="16"/>
      <c r="AV1117" s="16"/>
      <c r="AW1117" s="16"/>
      <c r="AX1117" s="16"/>
      <c r="AY1117" s="16"/>
      <c r="AZ1117" s="16"/>
    </row>
    <row r="1118" ht="15.75" customHeight="1">
      <c r="A1118" s="90" t="str">
        <f>IF('Sample list'!$D1118="","",CONCATENATE('Sample information'!B$16," #1"," ",'Sample list'!$M1118))</f>
        <v>YB-4209 #1 </v>
      </c>
      <c r="B1118" s="90" t="str">
        <f>IF('Sample list'!$D1118="","",CONCATENATE('Sample information'!B$16,"-",'Sample list'!$D1118))</f>
        <v>YB-4209-BSCRO147-24</v>
      </c>
      <c r="C1118" s="91" t="s">
        <v>1366</v>
      </c>
      <c r="D1118" s="91" t="s">
        <v>1710</v>
      </c>
      <c r="E1118" s="91" t="s">
        <v>118</v>
      </c>
      <c r="F1118" s="82" t="s">
        <v>108</v>
      </c>
      <c r="G1118" s="91">
        <v>4.25</v>
      </c>
      <c r="H1118" s="91">
        <v>50.0</v>
      </c>
      <c r="I1118" s="82"/>
      <c r="J1118" s="82"/>
      <c r="K1118" s="91" t="s">
        <v>888</v>
      </c>
      <c r="L1118" s="90" t="str">
        <f t="array" ref="L1118">IF('Sample list'!$I1118="",CONCATENATE("Custom (",'Sample list'!$K1118,")"),IF('Sample list'!$I1118="No index","Custom (None)",INDEX(Index!$C$3:$V$230,MATCH('Sample list'!$J1118,Index!$B$3:$B$230,0),MATCH('Sample list'!$I1118,Index!$C$2:$V$2,0))))</f>
        <v>Custom (AAGCCTCTTG-TTGCTACGCT)</v>
      </c>
      <c r="M1118" s="84"/>
      <c r="N1118" s="73" t="s">
        <v>110</v>
      </c>
      <c r="O1118" s="84" t="s">
        <v>265</v>
      </c>
      <c r="P1118" s="71">
        <f>IF('Sample list'!$D1118="","",'Sample list'!$H1118)</f>
        <v>50</v>
      </c>
      <c r="Q1118" s="71">
        <f>IF('Sample list'!$D1118="","",'Sample list'!$G1118*'Sample list'!$H1118)</f>
        <v>212.5</v>
      </c>
      <c r="R1118" s="82" t="s">
        <v>1659</v>
      </c>
      <c r="S1118" s="82" t="str">
        <f>IF('Sample list'!$D1118="","",CONCATENATE('Sample information'!$B$16,"_",'Sample list'!$R1118,"_org_",'Sample list'!$M1118))</f>
        <v>YB-4209_PL12_org_</v>
      </c>
      <c r="T1118" s="72" t="str">
        <f>IF('Sample list'!$M1118="","",(CONCATENATE(20,LEFT('Sample list'!$M1118,2),"-",(MID('Sample list'!$M1118,3,2)),"-",(RIGHT('Sample list'!$M1118,2)))))</f>
        <v/>
      </c>
      <c r="U1118" s="72" t="str">
        <f>IF('Sample list'!$D1118="","",IF('Sample information'!$B$22="","RML",'Sample information'!$B$22))</f>
        <v>NEBNext Ultra II Library Prep</v>
      </c>
      <c r="V1118" s="72" t="s">
        <v>112</v>
      </c>
      <c r="W1118" s="73"/>
      <c r="X1118" s="73"/>
      <c r="Y1118" s="73"/>
      <c r="Z1118" s="73"/>
      <c r="AA1118" s="94"/>
      <c r="AB1118" s="73"/>
      <c r="AC1118" s="93"/>
      <c r="AD1118" s="73"/>
      <c r="AE1118" s="72"/>
      <c r="AF1118" s="73"/>
      <c r="AG1118" s="16"/>
      <c r="AH1118" s="16"/>
      <c r="AI1118" s="16"/>
      <c r="AJ1118" s="16"/>
      <c r="AK1118" s="16"/>
      <c r="AL1118" s="16"/>
      <c r="AM1118" s="16"/>
      <c r="AN1118" s="16"/>
      <c r="AO1118" s="16"/>
      <c r="AP1118" s="16"/>
      <c r="AQ1118" s="16"/>
      <c r="AR1118" s="16"/>
      <c r="AS1118" s="16"/>
      <c r="AT1118" s="16"/>
      <c r="AU1118" s="16"/>
      <c r="AV1118" s="16"/>
      <c r="AW1118" s="16"/>
      <c r="AX1118" s="16"/>
      <c r="AY1118" s="16"/>
      <c r="AZ1118" s="16"/>
    </row>
    <row r="1119" ht="15.75" customHeight="1">
      <c r="A1119" s="90" t="str">
        <f>IF('Sample list'!$D1119="","",CONCATENATE('Sample information'!B$16," #1"," ",'Sample list'!$M1119))</f>
        <v>YB-4209 #1 </v>
      </c>
      <c r="B1119" s="90" t="str">
        <f>IF('Sample list'!$D1119="","",CONCATENATE('Sample information'!B$16,"-",'Sample list'!$D1119))</f>
        <v>YB-4209-BSCRO148-24</v>
      </c>
      <c r="C1119" s="91" t="s">
        <v>1366</v>
      </c>
      <c r="D1119" s="91" t="s">
        <v>1711</v>
      </c>
      <c r="E1119" s="91" t="s">
        <v>118</v>
      </c>
      <c r="F1119" s="82" t="s">
        <v>108</v>
      </c>
      <c r="G1119" s="91">
        <v>4.25</v>
      </c>
      <c r="H1119" s="91">
        <v>50.0</v>
      </c>
      <c r="I1119" s="82"/>
      <c r="J1119" s="82"/>
      <c r="K1119" s="91" t="s">
        <v>890</v>
      </c>
      <c r="L1119" s="90" t="str">
        <f t="array" ref="L1119">IF('Sample list'!$I1119="",CONCATENATE("Custom (",'Sample list'!$K1119,")"),IF('Sample list'!$I1119="No index","Custom (None)",INDEX(Index!$C$3:$V$230,MATCH('Sample list'!$J1119,Index!$B$3:$B$230,0),MATCH('Sample list'!$I1119,Index!$C$2:$V$2,0))))</f>
        <v>Custom (GCATCATTGC-CTCCGTTGAG)</v>
      </c>
      <c r="M1119" s="84"/>
      <c r="N1119" s="73" t="s">
        <v>110</v>
      </c>
      <c r="O1119" s="84" t="s">
        <v>268</v>
      </c>
      <c r="P1119" s="71">
        <f>IF('Sample list'!$D1119="","",'Sample list'!$H1119)</f>
        <v>50</v>
      </c>
      <c r="Q1119" s="71">
        <f>IF('Sample list'!$D1119="","",'Sample list'!$G1119*'Sample list'!$H1119)</f>
        <v>212.5</v>
      </c>
      <c r="R1119" s="82" t="s">
        <v>1659</v>
      </c>
      <c r="S1119" s="82" t="str">
        <f>IF('Sample list'!$D1119="","",CONCATENATE('Sample information'!$B$16,"_",'Sample list'!$R1119,"_org_",'Sample list'!$M1119))</f>
        <v>YB-4209_PL12_org_</v>
      </c>
      <c r="T1119" s="72" t="str">
        <f>IF('Sample list'!$M1119="","",(CONCATENATE(20,LEFT('Sample list'!$M1119,2),"-",(MID('Sample list'!$M1119,3,2)),"-",(RIGHT('Sample list'!$M1119,2)))))</f>
        <v/>
      </c>
      <c r="U1119" s="72" t="str">
        <f>IF('Sample list'!$D1119="","",IF('Sample information'!$B$22="","RML",'Sample information'!$B$22))</f>
        <v>NEBNext Ultra II Library Prep</v>
      </c>
      <c r="V1119" s="72" t="s">
        <v>112</v>
      </c>
      <c r="W1119" s="73"/>
      <c r="X1119" s="73"/>
      <c r="Y1119" s="73"/>
      <c r="Z1119" s="73"/>
      <c r="AA1119" s="94"/>
      <c r="AB1119" s="73"/>
      <c r="AC1119" s="93"/>
      <c r="AD1119" s="73"/>
      <c r="AE1119" s="72"/>
      <c r="AF1119" s="73"/>
      <c r="AG1119" s="16"/>
      <c r="AH1119" s="16"/>
      <c r="AI1119" s="16"/>
      <c r="AJ1119" s="16"/>
      <c r="AK1119" s="16"/>
      <c r="AL1119" s="16"/>
      <c r="AM1119" s="16"/>
      <c r="AN1119" s="16"/>
      <c r="AO1119" s="16"/>
      <c r="AP1119" s="16"/>
      <c r="AQ1119" s="16"/>
      <c r="AR1119" s="16"/>
      <c r="AS1119" s="16"/>
      <c r="AT1119" s="16"/>
      <c r="AU1119" s="16"/>
      <c r="AV1119" s="16"/>
      <c r="AW1119" s="16"/>
      <c r="AX1119" s="16"/>
      <c r="AY1119" s="16"/>
      <c r="AZ1119" s="16"/>
    </row>
    <row r="1120" ht="15.75" customHeight="1">
      <c r="A1120" s="90" t="str">
        <f>IF('Sample list'!$D1120="","",CONCATENATE('Sample information'!B$16," #1"," ",'Sample list'!$M1120))</f>
        <v>YB-4209 #1 </v>
      </c>
      <c r="B1120" s="90" t="str">
        <f>IF('Sample list'!$D1120="","",CONCATENATE('Sample information'!B$16,"-",'Sample list'!$D1120))</f>
        <v>YB-4209-BSCRO149-24</v>
      </c>
      <c r="C1120" s="91" t="s">
        <v>1366</v>
      </c>
      <c r="D1120" s="91" t="s">
        <v>1712</v>
      </c>
      <c r="E1120" s="91" t="s">
        <v>118</v>
      </c>
      <c r="F1120" s="82" t="s">
        <v>108</v>
      </c>
      <c r="G1120" s="91">
        <v>4.25</v>
      </c>
      <c r="H1120" s="91">
        <v>50.0</v>
      </c>
      <c r="I1120" s="82"/>
      <c r="J1120" s="82"/>
      <c r="K1120" s="91" t="s">
        <v>892</v>
      </c>
      <c r="L1120" s="90" t="str">
        <f t="array" ref="L1120">IF('Sample list'!$I1120="",CONCATENATE("Custom (",'Sample list'!$K1120,")"),IF('Sample list'!$I1120="No index","Custom (None)",INDEX(Index!$C$3:$V$230,MATCH('Sample list'!$J1120,Index!$B$3:$B$230,0),MATCH('Sample list'!$I1120,Index!$C$2:$V$2,0))))</f>
        <v>Custom (CTTCTCTCTT-GTCAGCTCGT)</v>
      </c>
      <c r="M1120" s="84"/>
      <c r="N1120" s="73" t="s">
        <v>110</v>
      </c>
      <c r="O1120" s="84" t="s">
        <v>271</v>
      </c>
      <c r="P1120" s="71">
        <f>IF('Sample list'!$D1120="","",'Sample list'!$H1120)</f>
        <v>50</v>
      </c>
      <c r="Q1120" s="71">
        <f>IF('Sample list'!$D1120="","",'Sample list'!$G1120*'Sample list'!$H1120)</f>
        <v>212.5</v>
      </c>
      <c r="R1120" s="82" t="s">
        <v>1659</v>
      </c>
      <c r="S1120" s="82" t="str">
        <f>IF('Sample list'!$D1120="","",CONCATENATE('Sample information'!$B$16,"_",'Sample list'!$R1120,"_org_",'Sample list'!$M1120))</f>
        <v>YB-4209_PL12_org_</v>
      </c>
      <c r="T1120" s="72" t="str">
        <f>IF('Sample list'!$M1120="","",(CONCATENATE(20,LEFT('Sample list'!$M1120,2),"-",(MID('Sample list'!$M1120,3,2)),"-",(RIGHT('Sample list'!$M1120,2)))))</f>
        <v/>
      </c>
      <c r="U1120" s="72" t="str">
        <f>IF('Sample list'!$D1120="","",IF('Sample information'!$B$22="","RML",'Sample information'!$B$22))</f>
        <v>NEBNext Ultra II Library Prep</v>
      </c>
      <c r="V1120" s="72" t="s">
        <v>112</v>
      </c>
      <c r="W1120" s="73"/>
      <c r="X1120" s="73"/>
      <c r="Y1120" s="73"/>
      <c r="Z1120" s="73"/>
      <c r="AA1120" s="94"/>
      <c r="AB1120" s="73"/>
      <c r="AC1120" s="93"/>
      <c r="AD1120" s="73"/>
      <c r="AE1120" s="72"/>
      <c r="AF1120" s="73"/>
      <c r="AG1120" s="16"/>
      <c r="AH1120" s="16"/>
      <c r="AI1120" s="16"/>
      <c r="AJ1120" s="16"/>
      <c r="AK1120" s="16"/>
      <c r="AL1120" s="16"/>
      <c r="AM1120" s="16"/>
      <c r="AN1120" s="16"/>
      <c r="AO1120" s="16"/>
      <c r="AP1120" s="16"/>
      <c r="AQ1120" s="16"/>
      <c r="AR1120" s="16"/>
      <c r="AS1120" s="16"/>
      <c r="AT1120" s="16"/>
      <c r="AU1120" s="16"/>
      <c r="AV1120" s="16"/>
      <c r="AW1120" s="16"/>
      <c r="AX1120" s="16"/>
      <c r="AY1120" s="16"/>
      <c r="AZ1120" s="16"/>
    </row>
    <row r="1121" ht="15.75" customHeight="1">
      <c r="A1121" s="90" t="str">
        <f>IF('Sample list'!$D1121="","",CONCATENATE('Sample information'!B$16," #1"," ",'Sample list'!$M1121))</f>
        <v>YB-4209 #1 </v>
      </c>
      <c r="B1121" s="90" t="str">
        <f>IF('Sample list'!$D1121="","",CONCATENATE('Sample information'!B$16,"-",'Sample list'!$D1121))</f>
        <v>YB-4209-BSCRO150-24</v>
      </c>
      <c r="C1121" s="91" t="s">
        <v>1366</v>
      </c>
      <c r="D1121" s="91" t="s">
        <v>1713</v>
      </c>
      <c r="E1121" s="91" t="s">
        <v>118</v>
      </c>
      <c r="F1121" s="82" t="s">
        <v>108</v>
      </c>
      <c r="G1121" s="91">
        <v>4.25</v>
      </c>
      <c r="H1121" s="91">
        <v>50.0</v>
      </c>
      <c r="I1121" s="82"/>
      <c r="J1121" s="82"/>
      <c r="K1121" s="91" t="s">
        <v>894</v>
      </c>
      <c r="L1121" s="90" t="str">
        <f t="array" ref="L1121">IF('Sample list'!$I1121="",CONCATENATE("Custom (",'Sample list'!$K1121,")"),IF('Sample list'!$I1121="No index","Custom (None)",INDEX(Index!$C$3:$V$230,MATCH('Sample list'!$J1121,Index!$B$3:$B$230,0),MATCH('Sample list'!$I1121,Index!$C$2:$V$2,0))))</f>
        <v>Custom (TGAATGAGCA-ACGTCATCGG)</v>
      </c>
      <c r="M1121" s="84"/>
      <c r="N1121" s="73" t="s">
        <v>110</v>
      </c>
      <c r="O1121" s="84" t="s">
        <v>274</v>
      </c>
      <c r="P1121" s="71">
        <f>IF('Sample list'!$D1121="","",'Sample list'!$H1121)</f>
        <v>50</v>
      </c>
      <c r="Q1121" s="71">
        <f>IF('Sample list'!$D1121="","",'Sample list'!$G1121*'Sample list'!$H1121)</f>
        <v>212.5</v>
      </c>
      <c r="R1121" s="82" t="s">
        <v>1659</v>
      </c>
      <c r="S1121" s="82" t="str">
        <f>IF('Sample list'!$D1121="","",CONCATENATE('Sample information'!$B$16,"_",'Sample list'!$R1121,"_org_",'Sample list'!$M1121))</f>
        <v>YB-4209_PL12_org_</v>
      </c>
      <c r="T1121" s="72" t="str">
        <f>IF('Sample list'!$M1121="","",(CONCATENATE(20,LEFT('Sample list'!$M1121,2),"-",(MID('Sample list'!$M1121,3,2)),"-",(RIGHT('Sample list'!$M1121,2)))))</f>
        <v/>
      </c>
      <c r="U1121" s="72" t="str">
        <f>IF('Sample list'!$D1121="","",IF('Sample information'!$B$22="","RML",'Sample information'!$B$22))</f>
        <v>NEBNext Ultra II Library Prep</v>
      </c>
      <c r="V1121" s="72" t="s">
        <v>112</v>
      </c>
      <c r="W1121" s="73"/>
      <c r="X1121" s="73"/>
      <c r="Y1121" s="73"/>
      <c r="Z1121" s="73"/>
      <c r="AA1121" s="94"/>
      <c r="AB1121" s="73"/>
      <c r="AC1121" s="93"/>
      <c r="AD1121" s="73"/>
      <c r="AE1121" s="72"/>
      <c r="AF1121" s="73"/>
      <c r="AG1121" s="16"/>
      <c r="AH1121" s="16"/>
      <c r="AI1121" s="16"/>
      <c r="AJ1121" s="16"/>
      <c r="AK1121" s="16"/>
      <c r="AL1121" s="16"/>
      <c r="AM1121" s="16"/>
      <c r="AN1121" s="16"/>
      <c r="AO1121" s="16"/>
      <c r="AP1121" s="16"/>
      <c r="AQ1121" s="16"/>
      <c r="AR1121" s="16"/>
      <c r="AS1121" s="16"/>
      <c r="AT1121" s="16"/>
      <c r="AU1121" s="16"/>
      <c r="AV1121" s="16"/>
      <c r="AW1121" s="16"/>
      <c r="AX1121" s="16"/>
      <c r="AY1121" s="16"/>
      <c r="AZ1121" s="16"/>
    </row>
    <row r="1122" ht="15.75" customHeight="1">
      <c r="A1122" s="90" t="str">
        <f>IF('Sample list'!$D1122="","",CONCATENATE('Sample information'!B$16," #1"," ",'Sample list'!$M1122))</f>
        <v>YB-4209 #1 </v>
      </c>
      <c r="B1122" s="90" t="str">
        <f>IF('Sample list'!$D1122="","",CONCATENATE('Sample information'!B$16,"-",'Sample list'!$D1122))</f>
        <v>YB-4209-BSCRO151-24</v>
      </c>
      <c r="C1122" s="91" t="s">
        <v>1366</v>
      </c>
      <c r="D1122" s="91" t="s">
        <v>1714</v>
      </c>
      <c r="E1122" s="91" t="s">
        <v>118</v>
      </c>
      <c r="F1122" s="82" t="s">
        <v>108</v>
      </c>
      <c r="G1122" s="91">
        <v>4.25</v>
      </c>
      <c r="H1122" s="91">
        <v>50.0</v>
      </c>
      <c r="I1122" s="82"/>
      <c r="J1122" s="82"/>
      <c r="K1122" s="91" t="s">
        <v>896</v>
      </c>
      <c r="L1122" s="90" t="str">
        <f t="array" ref="L1122">IF('Sample list'!$I1122="",CONCATENATE("Custom (",'Sample list'!$K1122,")"),IF('Sample list'!$I1122="No index","Custom (None)",INDEX(Index!$C$3:$V$230,MATCH('Sample list'!$J1122,Index!$B$3:$B$230,0),MATCH('Sample list'!$I1122,Index!$C$2:$V$2,0))))</f>
        <v>Custom (TCGCTCCAAG-GAGAACCATA)</v>
      </c>
      <c r="M1122" s="84"/>
      <c r="N1122" s="73" t="s">
        <v>110</v>
      </c>
      <c r="O1122" s="84" t="s">
        <v>277</v>
      </c>
      <c r="P1122" s="71">
        <f>IF('Sample list'!$D1122="","",'Sample list'!$H1122)</f>
        <v>50</v>
      </c>
      <c r="Q1122" s="71">
        <f>IF('Sample list'!$D1122="","",'Sample list'!$G1122*'Sample list'!$H1122)</f>
        <v>212.5</v>
      </c>
      <c r="R1122" s="82" t="s">
        <v>1659</v>
      </c>
      <c r="S1122" s="82" t="str">
        <f>IF('Sample list'!$D1122="","",CONCATENATE('Sample information'!$B$16,"_",'Sample list'!$R1122,"_org_",'Sample list'!$M1122))</f>
        <v>YB-4209_PL12_org_</v>
      </c>
      <c r="T1122" s="72" t="str">
        <f>IF('Sample list'!$M1122="","",(CONCATENATE(20,LEFT('Sample list'!$M1122,2),"-",(MID('Sample list'!$M1122,3,2)),"-",(RIGHT('Sample list'!$M1122,2)))))</f>
        <v/>
      </c>
      <c r="U1122" s="72" t="str">
        <f>IF('Sample list'!$D1122="","",IF('Sample information'!$B$22="","RML",'Sample information'!$B$22))</f>
        <v>NEBNext Ultra II Library Prep</v>
      </c>
      <c r="V1122" s="72" t="s">
        <v>112</v>
      </c>
      <c r="W1122" s="73"/>
      <c r="X1122" s="73"/>
      <c r="Y1122" s="73"/>
      <c r="Z1122" s="73"/>
      <c r="AA1122" s="94"/>
      <c r="AB1122" s="73"/>
      <c r="AC1122" s="93"/>
      <c r="AD1122" s="73"/>
      <c r="AE1122" s="72"/>
      <c r="AF1122" s="73"/>
      <c r="AG1122" s="16"/>
      <c r="AH1122" s="16"/>
      <c r="AI1122" s="16"/>
      <c r="AJ1122" s="16"/>
      <c r="AK1122" s="16"/>
      <c r="AL1122" s="16"/>
      <c r="AM1122" s="16"/>
      <c r="AN1122" s="16"/>
      <c r="AO1122" s="16"/>
      <c r="AP1122" s="16"/>
      <c r="AQ1122" s="16"/>
      <c r="AR1122" s="16"/>
      <c r="AS1122" s="16"/>
      <c r="AT1122" s="16"/>
      <c r="AU1122" s="16"/>
      <c r="AV1122" s="16"/>
      <c r="AW1122" s="16"/>
      <c r="AX1122" s="16"/>
      <c r="AY1122" s="16"/>
      <c r="AZ1122" s="16"/>
    </row>
    <row r="1123" ht="15.75" customHeight="1">
      <c r="A1123" s="90" t="str">
        <f>IF('Sample list'!$D1123="","",CONCATENATE('Sample information'!B$16," #1"," ",'Sample list'!$M1123))</f>
        <v>YB-4209 #1 </v>
      </c>
      <c r="B1123" s="90" t="str">
        <f>IF('Sample list'!$D1123="","",CONCATENATE('Sample information'!B$16,"-",'Sample list'!$D1123))</f>
        <v>YB-4209-BSCRO152-24</v>
      </c>
      <c r="C1123" s="91" t="s">
        <v>1366</v>
      </c>
      <c r="D1123" s="91" t="s">
        <v>1715</v>
      </c>
      <c r="E1123" s="91" t="s">
        <v>118</v>
      </c>
      <c r="F1123" s="82" t="s">
        <v>108</v>
      </c>
      <c r="G1123" s="91">
        <v>4.25</v>
      </c>
      <c r="H1123" s="91">
        <v>50.0</v>
      </c>
      <c r="I1123" s="82"/>
      <c r="J1123" s="82"/>
      <c r="K1123" s="91" t="s">
        <v>898</v>
      </c>
      <c r="L1123" s="90" t="str">
        <f t="array" ref="L1123">IF('Sample list'!$I1123="",CONCATENATE("Custom (",'Sample list'!$K1123,")"),IF('Sample list'!$I1123="No index","Custom (None)",INDEX(Index!$C$3:$V$230,MATCH('Sample list'!$J1123,Index!$B$3:$B$230,0),MATCH('Sample list'!$I1123,Index!$C$2:$V$2,0))))</f>
        <v>Custom (TGATACCAAG-AGCCTATACA)</v>
      </c>
      <c r="M1123" s="84"/>
      <c r="N1123" s="73" t="s">
        <v>110</v>
      </c>
      <c r="O1123" s="84" t="s">
        <v>280</v>
      </c>
      <c r="P1123" s="71">
        <f>IF('Sample list'!$D1123="","",'Sample list'!$H1123)</f>
        <v>50</v>
      </c>
      <c r="Q1123" s="71">
        <f>IF('Sample list'!$D1123="","",'Sample list'!$G1123*'Sample list'!$H1123)</f>
        <v>212.5</v>
      </c>
      <c r="R1123" s="82" t="s">
        <v>1659</v>
      </c>
      <c r="S1123" s="82" t="str">
        <f>IF('Sample list'!$D1123="","",CONCATENATE('Sample information'!$B$16,"_",'Sample list'!$R1123,"_org_",'Sample list'!$M1123))</f>
        <v>YB-4209_PL12_org_</v>
      </c>
      <c r="T1123" s="72" t="str">
        <f>IF('Sample list'!$M1123="","",(CONCATENATE(20,LEFT('Sample list'!$M1123,2),"-",(MID('Sample list'!$M1123,3,2)),"-",(RIGHT('Sample list'!$M1123,2)))))</f>
        <v/>
      </c>
      <c r="U1123" s="72" t="str">
        <f>IF('Sample list'!$D1123="","",IF('Sample information'!$B$22="","RML",'Sample information'!$B$22))</f>
        <v>NEBNext Ultra II Library Prep</v>
      </c>
      <c r="V1123" s="72" t="s">
        <v>112</v>
      </c>
      <c r="W1123" s="73"/>
      <c r="X1123" s="73"/>
      <c r="Y1123" s="73"/>
      <c r="Z1123" s="73"/>
      <c r="AA1123" s="94"/>
      <c r="AB1123" s="73"/>
      <c r="AC1123" s="93"/>
      <c r="AD1123" s="73"/>
      <c r="AE1123" s="72"/>
      <c r="AF1123" s="73"/>
      <c r="AG1123" s="16"/>
      <c r="AH1123" s="16"/>
      <c r="AI1123" s="16"/>
      <c r="AJ1123" s="16"/>
      <c r="AK1123" s="16"/>
      <c r="AL1123" s="16"/>
      <c r="AM1123" s="16"/>
      <c r="AN1123" s="16"/>
      <c r="AO1123" s="16"/>
      <c r="AP1123" s="16"/>
      <c r="AQ1123" s="16"/>
      <c r="AR1123" s="16"/>
      <c r="AS1123" s="16"/>
      <c r="AT1123" s="16"/>
      <c r="AU1123" s="16"/>
      <c r="AV1123" s="16"/>
      <c r="AW1123" s="16"/>
      <c r="AX1123" s="16"/>
      <c r="AY1123" s="16"/>
      <c r="AZ1123" s="16"/>
    </row>
    <row r="1124" ht="15.75" customHeight="1">
      <c r="A1124" s="90" t="str">
        <f>IF('Sample list'!$D1124="","",CONCATENATE('Sample information'!B$16," #1"," ",'Sample list'!$M1124))</f>
        <v>YB-4209 #1 </v>
      </c>
      <c r="B1124" s="90" t="str">
        <f>IF('Sample list'!$D1124="","",CONCATENATE('Sample information'!B$16,"-",'Sample list'!$D1124))</f>
        <v>YB-4209-BSCRO153-24</v>
      </c>
      <c r="C1124" s="91" t="s">
        <v>1366</v>
      </c>
      <c r="D1124" s="91" t="s">
        <v>1716</v>
      </c>
      <c r="E1124" s="91" t="s">
        <v>118</v>
      </c>
      <c r="F1124" s="82" t="s">
        <v>108</v>
      </c>
      <c r="G1124" s="91">
        <v>4.25</v>
      </c>
      <c r="H1124" s="91">
        <v>50.0</v>
      </c>
      <c r="I1124" s="82"/>
      <c r="J1124" s="82"/>
      <c r="K1124" s="91" t="s">
        <v>900</v>
      </c>
      <c r="L1124" s="90" t="str">
        <f t="array" ref="L1124">IF('Sample list'!$I1124="",CONCATENATE("Custom (",'Sample list'!$K1124,")"),IF('Sample list'!$I1124="No index","Custom (None)",INDEX(Index!$C$3:$V$230,MATCH('Sample list'!$J1124,Index!$B$3:$B$230,0),MATCH('Sample list'!$I1124,Index!$C$2:$V$2,0))))</f>
        <v>Custom (CGCAGGTTAA-ACATCAGTAG)</v>
      </c>
      <c r="M1124" s="84"/>
      <c r="N1124" s="73" t="s">
        <v>110</v>
      </c>
      <c r="O1124" s="84" t="s">
        <v>283</v>
      </c>
      <c r="P1124" s="71">
        <f>IF('Sample list'!$D1124="","",'Sample list'!$H1124)</f>
        <v>50</v>
      </c>
      <c r="Q1124" s="71">
        <f>IF('Sample list'!$D1124="","",'Sample list'!$G1124*'Sample list'!$H1124)</f>
        <v>212.5</v>
      </c>
      <c r="R1124" s="82" t="s">
        <v>1659</v>
      </c>
      <c r="S1124" s="82" t="str">
        <f>IF('Sample list'!$D1124="","",CONCATENATE('Sample information'!$B$16,"_",'Sample list'!$R1124,"_org_",'Sample list'!$M1124))</f>
        <v>YB-4209_PL12_org_</v>
      </c>
      <c r="T1124" s="72" t="str">
        <f>IF('Sample list'!$M1124="","",(CONCATENATE(20,LEFT('Sample list'!$M1124,2),"-",(MID('Sample list'!$M1124,3,2)),"-",(RIGHT('Sample list'!$M1124,2)))))</f>
        <v/>
      </c>
      <c r="U1124" s="72" t="str">
        <f>IF('Sample list'!$D1124="","",IF('Sample information'!$B$22="","RML",'Sample information'!$B$22))</f>
        <v>NEBNext Ultra II Library Prep</v>
      </c>
      <c r="V1124" s="72" t="s">
        <v>112</v>
      </c>
      <c r="W1124" s="73"/>
      <c r="X1124" s="73"/>
      <c r="Y1124" s="73"/>
      <c r="Z1124" s="73"/>
      <c r="AA1124" s="94"/>
      <c r="AB1124" s="73"/>
      <c r="AC1124" s="93"/>
      <c r="AD1124" s="73"/>
      <c r="AE1124" s="72"/>
      <c r="AF1124" s="73"/>
      <c r="AG1124" s="16"/>
      <c r="AH1124" s="16"/>
      <c r="AI1124" s="16"/>
      <c r="AJ1124" s="16"/>
      <c r="AK1124" s="16"/>
      <c r="AL1124" s="16"/>
      <c r="AM1124" s="16"/>
      <c r="AN1124" s="16"/>
      <c r="AO1124" s="16"/>
      <c r="AP1124" s="16"/>
      <c r="AQ1124" s="16"/>
      <c r="AR1124" s="16"/>
      <c r="AS1124" s="16"/>
      <c r="AT1124" s="16"/>
      <c r="AU1124" s="16"/>
      <c r="AV1124" s="16"/>
      <c r="AW1124" s="16"/>
      <c r="AX1124" s="16"/>
      <c r="AY1124" s="16"/>
      <c r="AZ1124" s="16"/>
    </row>
    <row r="1125" ht="15.75" customHeight="1">
      <c r="A1125" s="90" t="str">
        <f>IF('Sample list'!$D1125="","",CONCATENATE('Sample information'!B$16," #1"," ",'Sample list'!$M1125))</f>
        <v>YB-4209 #1 </v>
      </c>
      <c r="B1125" s="90" t="str">
        <f>IF('Sample list'!$D1125="","",CONCATENATE('Sample information'!B$16,"-",'Sample list'!$D1125))</f>
        <v>YB-4209-BSCRO154-24</v>
      </c>
      <c r="C1125" s="91" t="s">
        <v>1366</v>
      </c>
      <c r="D1125" s="91" t="s">
        <v>1717</v>
      </c>
      <c r="E1125" s="91" t="s">
        <v>118</v>
      </c>
      <c r="F1125" s="82" t="s">
        <v>108</v>
      </c>
      <c r="G1125" s="91">
        <v>4.25</v>
      </c>
      <c r="H1125" s="91">
        <v>50.0</v>
      </c>
      <c r="I1125" s="82"/>
      <c r="J1125" s="82"/>
      <c r="K1125" s="91" t="s">
        <v>902</v>
      </c>
      <c r="L1125" s="90" t="str">
        <f t="array" ref="L1125">IF('Sample list'!$I1125="",CONCATENATE("Custom (",'Sample list'!$K1125,")"),IF('Sample list'!$I1125="No index","Custom (None)",INDEX(Index!$C$3:$V$230,MATCH('Sample list'!$J1125,Index!$B$3:$B$230,0),MATCH('Sample list'!$I1125,Index!$C$2:$V$2,0))))</f>
        <v>Custom (CAGGTATCAT-TATGAGACTC)</v>
      </c>
      <c r="M1125" s="84"/>
      <c r="N1125" s="73" t="s">
        <v>110</v>
      </c>
      <c r="O1125" s="84" t="s">
        <v>286</v>
      </c>
      <c r="P1125" s="71">
        <f>IF('Sample list'!$D1125="","",'Sample list'!$H1125)</f>
        <v>50</v>
      </c>
      <c r="Q1125" s="71">
        <f>IF('Sample list'!$D1125="","",'Sample list'!$G1125*'Sample list'!$H1125)</f>
        <v>212.5</v>
      </c>
      <c r="R1125" s="82" t="s">
        <v>1659</v>
      </c>
      <c r="S1125" s="82" t="str">
        <f>IF('Sample list'!$D1125="","",CONCATENATE('Sample information'!$B$16,"_",'Sample list'!$R1125,"_org_",'Sample list'!$M1125))</f>
        <v>YB-4209_PL12_org_</v>
      </c>
      <c r="T1125" s="72" t="str">
        <f>IF('Sample list'!$M1125="","",(CONCATENATE(20,LEFT('Sample list'!$M1125,2),"-",(MID('Sample list'!$M1125,3,2)),"-",(RIGHT('Sample list'!$M1125,2)))))</f>
        <v/>
      </c>
      <c r="U1125" s="72" t="str">
        <f>IF('Sample list'!$D1125="","",IF('Sample information'!$B$22="","RML",'Sample information'!$B$22))</f>
        <v>NEBNext Ultra II Library Prep</v>
      </c>
      <c r="V1125" s="72" t="s">
        <v>112</v>
      </c>
      <c r="W1125" s="73"/>
      <c r="X1125" s="73"/>
      <c r="Y1125" s="73"/>
      <c r="Z1125" s="73"/>
      <c r="AA1125" s="94"/>
      <c r="AB1125" s="73"/>
      <c r="AC1125" s="93"/>
      <c r="AD1125" s="73"/>
      <c r="AE1125" s="72"/>
      <c r="AF1125" s="73"/>
      <c r="AG1125" s="16"/>
      <c r="AH1125" s="16"/>
      <c r="AI1125" s="16"/>
      <c r="AJ1125" s="16"/>
      <c r="AK1125" s="16"/>
      <c r="AL1125" s="16"/>
      <c r="AM1125" s="16"/>
      <c r="AN1125" s="16"/>
      <c r="AO1125" s="16"/>
      <c r="AP1125" s="16"/>
      <c r="AQ1125" s="16"/>
      <c r="AR1125" s="16"/>
      <c r="AS1125" s="16"/>
      <c r="AT1125" s="16"/>
      <c r="AU1125" s="16"/>
      <c r="AV1125" s="16"/>
      <c r="AW1125" s="16"/>
      <c r="AX1125" s="16"/>
      <c r="AY1125" s="16"/>
      <c r="AZ1125" s="16"/>
    </row>
    <row r="1126" ht="15.75" customHeight="1">
      <c r="A1126" s="90" t="str">
        <f>IF('Sample list'!$D1126="","",CONCATENATE('Sample information'!B$16," #1"," ",'Sample list'!$M1126))</f>
        <v>YB-4209 #1 </v>
      </c>
      <c r="B1126" s="90" t="str">
        <f>IF('Sample list'!$D1126="","",CONCATENATE('Sample information'!B$16,"-",'Sample list'!$D1126))</f>
        <v>YB-4209-BSCRO155-24</v>
      </c>
      <c r="C1126" s="91" t="s">
        <v>1366</v>
      </c>
      <c r="D1126" s="91" t="s">
        <v>1718</v>
      </c>
      <c r="E1126" s="91" t="s">
        <v>118</v>
      </c>
      <c r="F1126" s="82" t="s">
        <v>108</v>
      </c>
      <c r="G1126" s="91">
        <v>4.25</v>
      </c>
      <c r="H1126" s="91">
        <v>50.0</v>
      </c>
      <c r="I1126" s="82"/>
      <c r="J1126" s="82"/>
      <c r="K1126" s="91" t="s">
        <v>904</v>
      </c>
      <c r="L1126" s="90" t="str">
        <f t="array" ref="L1126">IF('Sample list'!$I1126="",CONCATENATE("Custom (",'Sample list'!$K1126,")"),IF('Sample list'!$I1126="No index","Custom (None)",INDEX(Index!$C$3:$V$230,MATCH('Sample list'!$J1126,Index!$B$3:$B$230,0),MATCH('Sample list'!$I1126,Index!$C$2:$V$2,0))))</f>
        <v>Custom (AGACACTATG-TAATGCACAG)</v>
      </c>
      <c r="M1126" s="84"/>
      <c r="N1126" s="73" t="s">
        <v>110</v>
      </c>
      <c r="O1126" s="84" t="s">
        <v>289</v>
      </c>
      <c r="P1126" s="71">
        <f>IF('Sample list'!$D1126="","",'Sample list'!$H1126)</f>
        <v>50</v>
      </c>
      <c r="Q1126" s="71">
        <f>IF('Sample list'!$D1126="","",'Sample list'!$G1126*'Sample list'!$H1126)</f>
        <v>212.5</v>
      </c>
      <c r="R1126" s="82" t="s">
        <v>1659</v>
      </c>
      <c r="S1126" s="82" t="str">
        <f>IF('Sample list'!$D1126="","",CONCATENATE('Sample information'!$B$16,"_",'Sample list'!$R1126,"_org_",'Sample list'!$M1126))</f>
        <v>YB-4209_PL12_org_</v>
      </c>
      <c r="T1126" s="72" t="str">
        <f>IF('Sample list'!$M1126="","",(CONCATENATE(20,LEFT('Sample list'!$M1126,2),"-",(MID('Sample list'!$M1126,3,2)),"-",(RIGHT('Sample list'!$M1126,2)))))</f>
        <v/>
      </c>
      <c r="U1126" s="72" t="str">
        <f>IF('Sample list'!$D1126="","",IF('Sample information'!$B$22="","RML",'Sample information'!$B$22))</f>
        <v>NEBNext Ultra II Library Prep</v>
      </c>
      <c r="V1126" s="72" t="s">
        <v>112</v>
      </c>
      <c r="W1126" s="73"/>
      <c r="X1126" s="73"/>
      <c r="Y1126" s="73"/>
      <c r="Z1126" s="73"/>
      <c r="AA1126" s="94"/>
      <c r="AB1126" s="73"/>
      <c r="AC1126" s="93"/>
      <c r="AD1126" s="73"/>
      <c r="AE1126" s="72"/>
      <c r="AF1126" s="73"/>
      <c r="AG1126" s="16"/>
      <c r="AH1126" s="16"/>
      <c r="AI1126" s="16"/>
      <c r="AJ1126" s="16"/>
      <c r="AK1126" s="16"/>
      <c r="AL1126" s="16"/>
      <c r="AM1126" s="16"/>
      <c r="AN1126" s="16"/>
      <c r="AO1126" s="16"/>
      <c r="AP1126" s="16"/>
      <c r="AQ1126" s="16"/>
      <c r="AR1126" s="16"/>
      <c r="AS1126" s="16"/>
      <c r="AT1126" s="16"/>
      <c r="AU1126" s="16"/>
      <c r="AV1126" s="16"/>
      <c r="AW1126" s="16"/>
      <c r="AX1126" s="16"/>
      <c r="AY1126" s="16"/>
      <c r="AZ1126" s="16"/>
    </row>
    <row r="1127" ht="15.75" customHeight="1">
      <c r="A1127" s="90" t="str">
        <f>IF('Sample list'!$D1127="","",CONCATENATE('Sample information'!B$16," #1"," ",'Sample list'!$M1127))</f>
        <v>YB-4209 #1 </v>
      </c>
      <c r="B1127" s="90" t="str">
        <f>IF('Sample list'!$D1127="","",CONCATENATE('Sample information'!B$16,"-",'Sample list'!$D1127))</f>
        <v>YB-4209-BSCRO156-24</v>
      </c>
      <c r="C1127" s="91" t="s">
        <v>1366</v>
      </c>
      <c r="D1127" s="91" t="s">
        <v>1719</v>
      </c>
      <c r="E1127" s="91" t="s">
        <v>118</v>
      </c>
      <c r="F1127" s="82" t="s">
        <v>108</v>
      </c>
      <c r="G1127" s="91">
        <v>4.25</v>
      </c>
      <c r="H1127" s="91">
        <v>50.0</v>
      </c>
      <c r="I1127" s="82"/>
      <c r="J1127" s="82"/>
      <c r="K1127" s="91" t="s">
        <v>906</v>
      </c>
      <c r="L1127" s="90" t="str">
        <f t="array" ref="L1127">IF('Sample list'!$I1127="",CONCATENATE("Custom (",'Sample list'!$K1127,")"),IF('Sample list'!$I1127="No index","Custom (None)",INDEX(Index!$C$3:$V$230,MATCH('Sample list'!$J1127,Index!$B$3:$B$230,0),MATCH('Sample list'!$I1127,Index!$C$2:$V$2,0))))</f>
        <v>Custom (TAAGTGCCAA-TACGACGCAC)</v>
      </c>
      <c r="M1127" s="84"/>
      <c r="N1127" s="73" t="s">
        <v>110</v>
      </c>
      <c r="O1127" s="84" t="s">
        <v>292</v>
      </c>
      <c r="P1127" s="71">
        <f>IF('Sample list'!$D1127="","",'Sample list'!$H1127)</f>
        <v>50</v>
      </c>
      <c r="Q1127" s="71">
        <f>IF('Sample list'!$D1127="","",'Sample list'!$G1127*'Sample list'!$H1127)</f>
        <v>212.5</v>
      </c>
      <c r="R1127" s="82" t="s">
        <v>1659</v>
      </c>
      <c r="S1127" s="82" t="str">
        <f>IF('Sample list'!$D1127="","",CONCATENATE('Sample information'!$B$16,"_",'Sample list'!$R1127,"_org_",'Sample list'!$M1127))</f>
        <v>YB-4209_PL12_org_</v>
      </c>
      <c r="T1127" s="72" t="str">
        <f>IF('Sample list'!$M1127="","",(CONCATENATE(20,LEFT('Sample list'!$M1127,2),"-",(MID('Sample list'!$M1127,3,2)),"-",(RIGHT('Sample list'!$M1127,2)))))</f>
        <v/>
      </c>
      <c r="U1127" s="72" t="str">
        <f>IF('Sample list'!$D1127="","",IF('Sample information'!$B$22="","RML",'Sample information'!$B$22))</f>
        <v>NEBNext Ultra II Library Prep</v>
      </c>
      <c r="V1127" s="72" t="s">
        <v>112</v>
      </c>
      <c r="W1127" s="73"/>
      <c r="X1127" s="73"/>
      <c r="Y1127" s="73"/>
      <c r="Z1127" s="73"/>
      <c r="AA1127" s="94"/>
      <c r="AB1127" s="73"/>
      <c r="AC1127" s="93"/>
      <c r="AD1127" s="73"/>
      <c r="AE1127" s="72"/>
      <c r="AF1127" s="73"/>
      <c r="AG1127" s="16"/>
      <c r="AH1127" s="16"/>
      <c r="AI1127" s="16"/>
      <c r="AJ1127" s="16"/>
      <c r="AK1127" s="16"/>
      <c r="AL1127" s="16"/>
      <c r="AM1127" s="16"/>
      <c r="AN1127" s="16"/>
      <c r="AO1127" s="16"/>
      <c r="AP1127" s="16"/>
      <c r="AQ1127" s="16"/>
      <c r="AR1127" s="16"/>
      <c r="AS1127" s="16"/>
      <c r="AT1127" s="16"/>
      <c r="AU1127" s="16"/>
      <c r="AV1127" s="16"/>
      <c r="AW1127" s="16"/>
      <c r="AX1127" s="16"/>
      <c r="AY1127" s="16"/>
      <c r="AZ1127" s="16"/>
    </row>
    <row r="1128" ht="15.75" customHeight="1">
      <c r="A1128" s="90" t="str">
        <f>IF('Sample list'!$D1128="","",CONCATENATE('Sample information'!B$16," #1"," ",'Sample list'!$M1128))</f>
        <v>YB-4209 #1 </v>
      </c>
      <c r="B1128" s="90" t="str">
        <f>IF('Sample list'!$D1128="","",CONCATENATE('Sample information'!B$16,"-",'Sample list'!$D1128))</f>
        <v>YB-4209-BSCRO157-24</v>
      </c>
      <c r="C1128" s="91" t="s">
        <v>1366</v>
      </c>
      <c r="D1128" s="91" t="s">
        <v>1720</v>
      </c>
      <c r="E1128" s="91" t="s">
        <v>118</v>
      </c>
      <c r="F1128" s="82" t="s">
        <v>108</v>
      </c>
      <c r="G1128" s="91">
        <v>4.25</v>
      </c>
      <c r="H1128" s="91">
        <v>50.0</v>
      </c>
      <c r="I1128" s="82"/>
      <c r="J1128" s="82"/>
      <c r="K1128" s="91" t="s">
        <v>908</v>
      </c>
      <c r="L1128" s="90" t="str">
        <f t="array" ref="L1128">IF('Sample list'!$I1128="",CONCATENATE("Custom (",'Sample list'!$K1128,")"),IF('Sample list'!$I1128="No index","Custom (None)",INDEX(Index!$C$3:$V$230,MATCH('Sample list'!$J1128,Index!$B$3:$B$230,0),MATCH('Sample list'!$I1128,Index!$C$2:$V$2,0))))</f>
        <v>Custom (AGGTCACGCT-ACTCGGATGG)</v>
      </c>
      <c r="M1128" s="84"/>
      <c r="N1128" s="73" t="s">
        <v>110</v>
      </c>
      <c r="O1128" s="84" t="s">
        <v>295</v>
      </c>
      <c r="P1128" s="71">
        <f>IF('Sample list'!$D1128="","",'Sample list'!$H1128)</f>
        <v>50</v>
      </c>
      <c r="Q1128" s="71">
        <f>IF('Sample list'!$D1128="","",'Sample list'!$G1128*'Sample list'!$H1128)</f>
        <v>212.5</v>
      </c>
      <c r="R1128" s="82" t="s">
        <v>1659</v>
      </c>
      <c r="S1128" s="82" t="str">
        <f>IF('Sample list'!$D1128="","",CONCATENATE('Sample information'!$B$16,"_",'Sample list'!$R1128,"_org_",'Sample list'!$M1128))</f>
        <v>YB-4209_PL12_org_</v>
      </c>
      <c r="T1128" s="72" t="str">
        <f>IF('Sample list'!$M1128="","",(CONCATENATE(20,LEFT('Sample list'!$M1128,2),"-",(MID('Sample list'!$M1128,3,2)),"-",(RIGHT('Sample list'!$M1128,2)))))</f>
        <v/>
      </c>
      <c r="U1128" s="72" t="str">
        <f>IF('Sample list'!$D1128="","",IF('Sample information'!$B$22="","RML",'Sample information'!$B$22))</f>
        <v>NEBNext Ultra II Library Prep</v>
      </c>
      <c r="V1128" s="72" t="s">
        <v>112</v>
      </c>
      <c r="W1128" s="73"/>
      <c r="X1128" s="73"/>
      <c r="Y1128" s="73"/>
      <c r="Z1128" s="73"/>
      <c r="AA1128" s="94"/>
      <c r="AB1128" s="73"/>
      <c r="AC1128" s="93"/>
      <c r="AD1128" s="73"/>
      <c r="AE1128" s="72"/>
      <c r="AF1128" s="73"/>
      <c r="AG1128" s="16"/>
      <c r="AH1128" s="16"/>
      <c r="AI1128" s="16"/>
      <c r="AJ1128" s="16"/>
      <c r="AK1128" s="16"/>
      <c r="AL1128" s="16"/>
      <c r="AM1128" s="16"/>
      <c r="AN1128" s="16"/>
      <c r="AO1128" s="16"/>
      <c r="AP1128" s="16"/>
      <c r="AQ1128" s="16"/>
      <c r="AR1128" s="16"/>
      <c r="AS1128" s="16"/>
      <c r="AT1128" s="16"/>
      <c r="AU1128" s="16"/>
      <c r="AV1128" s="16"/>
      <c r="AW1128" s="16"/>
      <c r="AX1128" s="16"/>
      <c r="AY1128" s="16"/>
      <c r="AZ1128" s="16"/>
    </row>
    <row r="1129" ht="15.75" customHeight="1">
      <c r="A1129" s="90" t="str">
        <f>IF('Sample list'!$D1129="","",CONCATENATE('Sample information'!B$16," #1"," ",'Sample list'!$M1129))</f>
        <v>YB-4209 #1 </v>
      </c>
      <c r="B1129" s="90" t="str">
        <f>IF('Sample list'!$D1129="","",CONCATENATE('Sample information'!B$16,"-",'Sample list'!$D1129))</f>
        <v>YB-4209-BSCRO158-24</v>
      </c>
      <c r="C1129" s="91" t="s">
        <v>1366</v>
      </c>
      <c r="D1129" s="91" t="s">
        <v>1721</v>
      </c>
      <c r="E1129" s="91" t="s">
        <v>118</v>
      </c>
      <c r="F1129" s="82" t="s">
        <v>108</v>
      </c>
      <c r="G1129" s="91">
        <v>4.25</v>
      </c>
      <c r="H1129" s="91">
        <v>50.0</v>
      </c>
      <c r="I1129" s="82"/>
      <c r="J1129" s="82"/>
      <c r="K1129" s="91" t="s">
        <v>910</v>
      </c>
      <c r="L1129" s="90" t="str">
        <f t="array" ref="L1129">IF('Sample list'!$I1129="",CONCATENATE("Custom (",'Sample list'!$K1129,")"),IF('Sample list'!$I1129="No index","Custom (None)",INDEX(Index!$C$3:$V$230,MATCH('Sample list'!$J1129,Index!$B$3:$B$230,0),MATCH('Sample list'!$I1129,Index!$C$2:$V$2,0))))</f>
        <v>Custom (TAACTGCTAG-CCAGCTCTGT)</v>
      </c>
      <c r="M1129" s="84"/>
      <c r="N1129" s="73" t="s">
        <v>110</v>
      </c>
      <c r="O1129" s="84" t="s">
        <v>298</v>
      </c>
      <c r="P1129" s="71">
        <f>IF('Sample list'!$D1129="","",'Sample list'!$H1129)</f>
        <v>50</v>
      </c>
      <c r="Q1129" s="71">
        <f>IF('Sample list'!$D1129="","",'Sample list'!$G1129*'Sample list'!$H1129)</f>
        <v>212.5</v>
      </c>
      <c r="R1129" s="82" t="s">
        <v>1659</v>
      </c>
      <c r="S1129" s="82" t="str">
        <f>IF('Sample list'!$D1129="","",CONCATENATE('Sample information'!$B$16,"_",'Sample list'!$R1129,"_org_",'Sample list'!$M1129))</f>
        <v>YB-4209_PL12_org_</v>
      </c>
      <c r="T1129" s="72" t="str">
        <f>IF('Sample list'!$M1129="","",(CONCATENATE(20,LEFT('Sample list'!$M1129,2),"-",(MID('Sample list'!$M1129,3,2)),"-",(RIGHT('Sample list'!$M1129,2)))))</f>
        <v/>
      </c>
      <c r="U1129" s="72" t="str">
        <f>IF('Sample list'!$D1129="","",IF('Sample information'!$B$22="","RML",'Sample information'!$B$22))</f>
        <v>NEBNext Ultra II Library Prep</v>
      </c>
      <c r="V1129" s="72" t="s">
        <v>112</v>
      </c>
      <c r="W1129" s="73"/>
      <c r="X1129" s="73"/>
      <c r="Y1129" s="73"/>
      <c r="Z1129" s="73"/>
      <c r="AA1129" s="94"/>
      <c r="AB1129" s="73"/>
      <c r="AC1129" s="93"/>
      <c r="AD1129" s="73"/>
      <c r="AE1129" s="72"/>
      <c r="AF1129" s="73"/>
      <c r="AG1129" s="16"/>
      <c r="AH1129" s="16"/>
      <c r="AI1129" s="16"/>
      <c r="AJ1129" s="16"/>
      <c r="AK1129" s="16"/>
      <c r="AL1129" s="16"/>
      <c r="AM1129" s="16"/>
      <c r="AN1129" s="16"/>
      <c r="AO1129" s="16"/>
      <c r="AP1129" s="16"/>
      <c r="AQ1129" s="16"/>
      <c r="AR1129" s="16"/>
      <c r="AS1129" s="16"/>
      <c r="AT1129" s="16"/>
      <c r="AU1129" s="16"/>
      <c r="AV1129" s="16"/>
      <c r="AW1129" s="16"/>
      <c r="AX1129" s="16"/>
      <c r="AY1129" s="16"/>
      <c r="AZ1129" s="16"/>
    </row>
    <row r="1130" ht="15.75" customHeight="1">
      <c r="A1130" s="90" t="str">
        <f>IF('Sample list'!$D1130="","",CONCATENATE('Sample information'!B$16," #1"," ",'Sample list'!$M1130))</f>
        <v>YB-4209 #1 </v>
      </c>
      <c r="B1130" s="90" t="str">
        <f>IF('Sample list'!$D1130="","",CONCATENATE('Sample information'!B$16,"-",'Sample list'!$D1130))</f>
        <v>YB-4209-BSCRO159-24</v>
      </c>
      <c r="C1130" s="91" t="s">
        <v>1366</v>
      </c>
      <c r="D1130" s="91" t="s">
        <v>1722</v>
      </c>
      <c r="E1130" s="91" t="s">
        <v>118</v>
      </c>
      <c r="F1130" s="82" t="s">
        <v>108</v>
      </c>
      <c r="G1130" s="91">
        <v>4.25</v>
      </c>
      <c r="H1130" s="91">
        <v>50.0</v>
      </c>
      <c r="I1130" s="82"/>
      <c r="J1130" s="82"/>
      <c r="K1130" s="91" t="s">
        <v>912</v>
      </c>
      <c r="L1130" s="90" t="str">
        <f t="array" ref="L1130">IF('Sample list'!$I1130="",CONCATENATE("Custom (",'Sample list'!$K1130,")"),IF('Sample list'!$I1130="No index","Custom (None)",INDEX(Index!$C$3:$V$230,MATCH('Sample list'!$J1130,Index!$B$3:$B$230,0),MATCH('Sample list'!$I1130,Index!$C$2:$V$2,0))))</f>
        <v>Custom (GATGGCTATT-AACGTCGTTA)</v>
      </c>
      <c r="M1130" s="84"/>
      <c r="N1130" s="73" t="s">
        <v>110</v>
      </c>
      <c r="O1130" s="84" t="s">
        <v>301</v>
      </c>
      <c r="P1130" s="71">
        <f>IF('Sample list'!$D1130="","",'Sample list'!$H1130)</f>
        <v>50</v>
      </c>
      <c r="Q1130" s="71">
        <f>IF('Sample list'!$D1130="","",'Sample list'!$G1130*'Sample list'!$H1130)</f>
        <v>212.5</v>
      </c>
      <c r="R1130" s="82" t="s">
        <v>1659</v>
      </c>
      <c r="S1130" s="82" t="str">
        <f>IF('Sample list'!$D1130="","",CONCATENATE('Sample information'!$B$16,"_",'Sample list'!$R1130,"_org_",'Sample list'!$M1130))</f>
        <v>YB-4209_PL12_org_</v>
      </c>
      <c r="T1130" s="72" t="str">
        <f>IF('Sample list'!$M1130="","",(CONCATENATE(20,LEFT('Sample list'!$M1130,2),"-",(MID('Sample list'!$M1130,3,2)),"-",(RIGHT('Sample list'!$M1130,2)))))</f>
        <v/>
      </c>
      <c r="U1130" s="72" t="str">
        <f>IF('Sample list'!$D1130="","",IF('Sample information'!$B$22="","RML",'Sample information'!$B$22))</f>
        <v>NEBNext Ultra II Library Prep</v>
      </c>
      <c r="V1130" s="72" t="s">
        <v>112</v>
      </c>
      <c r="W1130" s="73"/>
      <c r="X1130" s="73"/>
      <c r="Y1130" s="73"/>
      <c r="Z1130" s="73"/>
      <c r="AA1130" s="94"/>
      <c r="AB1130" s="73"/>
      <c r="AC1130" s="93"/>
      <c r="AD1130" s="73"/>
      <c r="AE1130" s="72"/>
      <c r="AF1130" s="73"/>
      <c r="AG1130" s="16"/>
      <c r="AH1130" s="16"/>
      <c r="AI1130" s="16"/>
      <c r="AJ1130" s="16"/>
      <c r="AK1130" s="16"/>
      <c r="AL1130" s="16"/>
      <c r="AM1130" s="16"/>
      <c r="AN1130" s="16"/>
      <c r="AO1130" s="16"/>
      <c r="AP1130" s="16"/>
      <c r="AQ1130" s="16"/>
      <c r="AR1130" s="16"/>
      <c r="AS1130" s="16"/>
      <c r="AT1130" s="16"/>
      <c r="AU1130" s="16"/>
      <c r="AV1130" s="16"/>
      <c r="AW1130" s="16"/>
      <c r="AX1130" s="16"/>
      <c r="AY1130" s="16"/>
      <c r="AZ1130" s="16"/>
    </row>
    <row r="1131" ht="15.75" customHeight="1">
      <c r="A1131" s="90" t="str">
        <f>IF('Sample list'!$D1131="","",CONCATENATE('Sample information'!B$16," #1"," ",'Sample list'!$M1131))</f>
        <v>YB-4209 #1 </v>
      </c>
      <c r="B1131" s="90" t="str">
        <f>IF('Sample list'!$D1131="","",CONCATENATE('Sample information'!B$16,"-",'Sample list'!$D1131))</f>
        <v>YB-4209-BSCRO160-24</v>
      </c>
      <c r="C1131" s="91" t="s">
        <v>1366</v>
      </c>
      <c r="D1131" s="91" t="s">
        <v>1723</v>
      </c>
      <c r="E1131" s="91" t="s">
        <v>118</v>
      </c>
      <c r="F1131" s="82" t="s">
        <v>108</v>
      </c>
      <c r="G1131" s="91">
        <v>4.25</v>
      </c>
      <c r="H1131" s="91">
        <v>50.0</v>
      </c>
      <c r="I1131" s="82"/>
      <c r="J1131" s="82"/>
      <c r="K1131" s="91" t="s">
        <v>914</v>
      </c>
      <c r="L1131" s="90" t="str">
        <f t="array" ref="L1131">IF('Sample list'!$I1131="",CONCATENATE("Custom (",'Sample list'!$K1131,")"),IF('Sample list'!$I1131="No index","Custom (None)",INDEX(Index!$C$3:$V$230,MATCH('Sample list'!$J1131,Index!$B$3:$B$230,0),MATCH('Sample list'!$I1131,Index!$C$2:$V$2,0))))</f>
        <v>Custom (TAACGCTCGA-TGTCGTGCTT)</v>
      </c>
      <c r="M1131" s="84"/>
      <c r="N1131" s="73" t="s">
        <v>110</v>
      </c>
      <c r="O1131" s="84" t="s">
        <v>304</v>
      </c>
      <c r="P1131" s="71">
        <f>IF('Sample list'!$D1131="","",'Sample list'!$H1131)</f>
        <v>50</v>
      </c>
      <c r="Q1131" s="71">
        <f>IF('Sample list'!$D1131="","",'Sample list'!$G1131*'Sample list'!$H1131)</f>
        <v>212.5</v>
      </c>
      <c r="R1131" s="82" t="s">
        <v>1659</v>
      </c>
      <c r="S1131" s="82" t="str">
        <f>IF('Sample list'!$D1131="","",CONCATENATE('Sample information'!$B$16,"_",'Sample list'!$R1131,"_org_",'Sample list'!$M1131))</f>
        <v>YB-4209_PL12_org_</v>
      </c>
      <c r="T1131" s="72" t="str">
        <f>IF('Sample list'!$M1131="","",(CONCATENATE(20,LEFT('Sample list'!$M1131,2),"-",(MID('Sample list'!$M1131,3,2)),"-",(RIGHT('Sample list'!$M1131,2)))))</f>
        <v/>
      </c>
      <c r="U1131" s="72" t="str">
        <f>IF('Sample list'!$D1131="","",IF('Sample information'!$B$22="","RML",'Sample information'!$B$22))</f>
        <v>NEBNext Ultra II Library Prep</v>
      </c>
      <c r="V1131" s="72" t="s">
        <v>112</v>
      </c>
      <c r="W1131" s="73"/>
      <c r="X1131" s="73"/>
      <c r="Y1131" s="73"/>
      <c r="Z1131" s="73"/>
      <c r="AA1131" s="94"/>
      <c r="AB1131" s="73"/>
      <c r="AC1131" s="93"/>
      <c r="AD1131" s="73"/>
      <c r="AE1131" s="72"/>
      <c r="AF1131" s="73"/>
      <c r="AG1131" s="16"/>
      <c r="AH1131" s="16"/>
      <c r="AI1131" s="16"/>
      <c r="AJ1131" s="16"/>
      <c r="AK1131" s="16"/>
      <c r="AL1131" s="16"/>
      <c r="AM1131" s="16"/>
      <c r="AN1131" s="16"/>
      <c r="AO1131" s="16"/>
      <c r="AP1131" s="16"/>
      <c r="AQ1131" s="16"/>
      <c r="AR1131" s="16"/>
      <c r="AS1131" s="16"/>
      <c r="AT1131" s="16"/>
      <c r="AU1131" s="16"/>
      <c r="AV1131" s="16"/>
      <c r="AW1131" s="16"/>
      <c r="AX1131" s="16"/>
      <c r="AY1131" s="16"/>
      <c r="AZ1131" s="16"/>
    </row>
    <row r="1132" ht="15.75" customHeight="1">
      <c r="A1132" s="90" t="str">
        <f>IF('Sample list'!$D1132="","",CONCATENATE('Sample information'!B$16," #1"," ",'Sample list'!$M1132))</f>
        <v>YB-4209 #1 </v>
      </c>
      <c r="B1132" s="90" t="str">
        <f>IF('Sample list'!$D1132="","",CONCATENATE('Sample information'!B$16,"-",'Sample list'!$D1132))</f>
        <v>YB-4209-BSCRO161-24</v>
      </c>
      <c r="C1132" s="91" t="s">
        <v>1366</v>
      </c>
      <c r="D1132" s="91" t="s">
        <v>1724</v>
      </c>
      <c r="E1132" s="91" t="s">
        <v>118</v>
      </c>
      <c r="F1132" s="82" t="s">
        <v>108</v>
      </c>
      <c r="G1132" s="91">
        <v>4.25</v>
      </c>
      <c r="H1132" s="91">
        <v>50.0</v>
      </c>
      <c r="I1132" s="82"/>
      <c r="J1132" s="82"/>
      <c r="K1132" s="91" t="s">
        <v>916</v>
      </c>
      <c r="L1132" s="90" t="str">
        <f t="array" ref="L1132">IF('Sample list'!$I1132="",CONCATENATE("Custom (",'Sample list'!$K1132,")"),IF('Sample list'!$I1132="No index","Custom (None)",INDEX(Index!$C$3:$V$230,MATCH('Sample list'!$J1132,Index!$B$3:$B$230,0),MATCH('Sample list'!$I1132,Index!$C$2:$V$2,0))))</f>
        <v>Custom (AGCCGTGGTA-AGATCCAGCA)</v>
      </c>
      <c r="M1132" s="84"/>
      <c r="N1132" s="73" t="s">
        <v>110</v>
      </c>
      <c r="O1132" s="84" t="s">
        <v>307</v>
      </c>
      <c r="P1132" s="71">
        <f>IF('Sample list'!$D1132="","",'Sample list'!$H1132)</f>
        <v>50</v>
      </c>
      <c r="Q1132" s="71">
        <f>IF('Sample list'!$D1132="","",'Sample list'!$G1132*'Sample list'!$H1132)</f>
        <v>212.5</v>
      </c>
      <c r="R1132" s="82" t="s">
        <v>1659</v>
      </c>
      <c r="S1132" s="82" t="str">
        <f>IF('Sample list'!$D1132="","",CONCATENATE('Sample information'!$B$16,"_",'Sample list'!$R1132,"_org_",'Sample list'!$M1132))</f>
        <v>YB-4209_PL12_org_</v>
      </c>
      <c r="T1132" s="72" t="str">
        <f>IF('Sample list'!$M1132="","",(CONCATENATE(20,LEFT('Sample list'!$M1132,2),"-",(MID('Sample list'!$M1132,3,2)),"-",(RIGHT('Sample list'!$M1132,2)))))</f>
        <v/>
      </c>
      <c r="U1132" s="72" t="str">
        <f>IF('Sample list'!$D1132="","",IF('Sample information'!$B$22="","RML",'Sample information'!$B$22))</f>
        <v>NEBNext Ultra II Library Prep</v>
      </c>
      <c r="V1132" s="72" t="s">
        <v>112</v>
      </c>
      <c r="W1132" s="73"/>
      <c r="X1132" s="73"/>
      <c r="Y1132" s="73"/>
      <c r="Z1132" s="73"/>
      <c r="AA1132" s="94"/>
      <c r="AB1132" s="73"/>
      <c r="AC1132" s="93"/>
      <c r="AD1132" s="73"/>
      <c r="AE1132" s="72"/>
      <c r="AF1132" s="73"/>
      <c r="AG1132" s="16"/>
      <c r="AH1132" s="16"/>
      <c r="AI1132" s="16"/>
      <c r="AJ1132" s="16"/>
      <c r="AK1132" s="16"/>
      <c r="AL1132" s="16"/>
      <c r="AM1132" s="16"/>
      <c r="AN1132" s="16"/>
      <c r="AO1132" s="16"/>
      <c r="AP1132" s="16"/>
      <c r="AQ1132" s="16"/>
      <c r="AR1132" s="16"/>
      <c r="AS1132" s="16"/>
      <c r="AT1132" s="16"/>
      <c r="AU1132" s="16"/>
      <c r="AV1132" s="16"/>
      <c r="AW1132" s="16"/>
      <c r="AX1132" s="16"/>
      <c r="AY1132" s="16"/>
      <c r="AZ1132" s="16"/>
    </row>
    <row r="1133" ht="15.75" customHeight="1">
      <c r="A1133" s="90" t="str">
        <f>IF('Sample list'!$D1133="","",CONCATENATE('Sample information'!B$16," #1"," ",'Sample list'!$M1133))</f>
        <v>YB-4209 #1 </v>
      </c>
      <c r="B1133" s="90" t="str">
        <f>IF('Sample list'!$D1133="","",CONCATENATE('Sample information'!B$16,"-",'Sample list'!$D1133))</f>
        <v>YB-4209-BSCRO162-24</v>
      </c>
      <c r="C1133" s="91" t="s">
        <v>1366</v>
      </c>
      <c r="D1133" s="91" t="s">
        <v>1725</v>
      </c>
      <c r="E1133" s="91" t="s">
        <v>118</v>
      </c>
      <c r="F1133" s="82" t="s">
        <v>108</v>
      </c>
      <c r="G1133" s="91">
        <v>4.25</v>
      </c>
      <c r="H1133" s="91">
        <v>50.0</v>
      </c>
      <c r="I1133" s="82"/>
      <c r="J1133" s="82"/>
      <c r="K1133" s="91" t="s">
        <v>918</v>
      </c>
      <c r="L1133" s="90" t="str">
        <f t="array" ref="L1133">IF('Sample list'!$I1133="",CONCATENATE("Custom (",'Sample list'!$K1133,")"),IF('Sample list'!$I1133="No index","Custom (None)",INDEX(Index!$C$3:$V$230,MATCH('Sample list'!$J1133,Index!$B$3:$B$230,0),MATCH('Sample list'!$I1133,Index!$C$2:$V$2,0))))</f>
        <v>Custom (ACTTCCTAGA-TTACGTCCTA)</v>
      </c>
      <c r="M1133" s="84"/>
      <c r="N1133" s="73" t="s">
        <v>110</v>
      </c>
      <c r="O1133" s="84" t="s">
        <v>310</v>
      </c>
      <c r="P1133" s="71">
        <f>IF('Sample list'!$D1133="","",'Sample list'!$H1133)</f>
        <v>50</v>
      </c>
      <c r="Q1133" s="71">
        <f>IF('Sample list'!$D1133="","",'Sample list'!$G1133*'Sample list'!$H1133)</f>
        <v>212.5</v>
      </c>
      <c r="R1133" s="82" t="s">
        <v>1659</v>
      </c>
      <c r="S1133" s="82" t="str">
        <f>IF('Sample list'!$D1133="","",CONCATENATE('Sample information'!$B$16,"_",'Sample list'!$R1133,"_org_",'Sample list'!$M1133))</f>
        <v>YB-4209_PL12_org_</v>
      </c>
      <c r="T1133" s="72" t="str">
        <f>IF('Sample list'!$M1133="","",(CONCATENATE(20,LEFT('Sample list'!$M1133,2),"-",(MID('Sample list'!$M1133,3,2)),"-",(RIGHT('Sample list'!$M1133,2)))))</f>
        <v/>
      </c>
      <c r="U1133" s="72" t="str">
        <f>IF('Sample list'!$D1133="","",IF('Sample information'!$B$22="","RML",'Sample information'!$B$22))</f>
        <v>NEBNext Ultra II Library Prep</v>
      </c>
      <c r="V1133" s="72" t="s">
        <v>112</v>
      </c>
      <c r="W1133" s="73"/>
      <c r="X1133" s="73"/>
      <c r="Y1133" s="73"/>
      <c r="Z1133" s="73"/>
      <c r="AA1133" s="94"/>
      <c r="AB1133" s="73"/>
      <c r="AC1133" s="93"/>
      <c r="AD1133" s="73"/>
      <c r="AE1133" s="72"/>
      <c r="AF1133" s="73"/>
      <c r="AG1133" s="16"/>
      <c r="AH1133" s="16"/>
      <c r="AI1133" s="16"/>
      <c r="AJ1133" s="16"/>
      <c r="AK1133" s="16"/>
      <c r="AL1133" s="16"/>
      <c r="AM1133" s="16"/>
      <c r="AN1133" s="16"/>
      <c r="AO1133" s="16"/>
      <c r="AP1133" s="16"/>
      <c r="AQ1133" s="16"/>
      <c r="AR1133" s="16"/>
      <c r="AS1133" s="16"/>
      <c r="AT1133" s="16"/>
      <c r="AU1133" s="16"/>
      <c r="AV1133" s="16"/>
      <c r="AW1133" s="16"/>
      <c r="AX1133" s="16"/>
      <c r="AY1133" s="16"/>
      <c r="AZ1133" s="16"/>
    </row>
    <row r="1134" ht="15.75" customHeight="1">
      <c r="A1134" s="90" t="str">
        <f>IF('Sample list'!$D1134="","",CONCATENATE('Sample information'!B$16," #1"," ",'Sample list'!$M1134))</f>
        <v>YB-4209 #1 </v>
      </c>
      <c r="B1134" s="90" t="str">
        <f>IF('Sample list'!$D1134="","",CONCATENATE('Sample information'!B$16,"-",'Sample list'!$D1134))</f>
        <v>YB-4209-BSCRO163-24</v>
      </c>
      <c r="C1134" s="91" t="s">
        <v>1366</v>
      </c>
      <c r="D1134" s="91" t="s">
        <v>1726</v>
      </c>
      <c r="E1134" s="91" t="s">
        <v>118</v>
      </c>
      <c r="F1134" s="82" t="s">
        <v>108</v>
      </c>
      <c r="G1134" s="91">
        <v>4.25</v>
      </c>
      <c r="H1134" s="91">
        <v>50.0</v>
      </c>
      <c r="I1134" s="82"/>
      <c r="J1134" s="82"/>
      <c r="K1134" s="91" t="s">
        <v>920</v>
      </c>
      <c r="L1134" s="90" t="str">
        <f t="array" ref="L1134">IF('Sample list'!$I1134="",CONCATENATE("Custom (",'Sample list'!$K1134,")"),IF('Sample list'!$I1134="No index","Custom (None)",INDEX(Index!$C$3:$V$230,MATCH('Sample list'!$J1134,Index!$B$3:$B$230,0),MATCH('Sample list'!$I1134,Index!$C$2:$V$2,0))))</f>
        <v>Custom (TGTACGACAG-ACTGCGAATG)</v>
      </c>
      <c r="M1134" s="84"/>
      <c r="N1134" s="73" t="s">
        <v>110</v>
      </c>
      <c r="O1134" s="84" t="s">
        <v>313</v>
      </c>
      <c r="P1134" s="71">
        <f>IF('Sample list'!$D1134="","",'Sample list'!$H1134)</f>
        <v>50</v>
      </c>
      <c r="Q1134" s="71">
        <f>IF('Sample list'!$D1134="","",'Sample list'!$G1134*'Sample list'!$H1134)</f>
        <v>212.5</v>
      </c>
      <c r="R1134" s="82" t="s">
        <v>1659</v>
      </c>
      <c r="S1134" s="82" t="str">
        <f>IF('Sample list'!$D1134="","",CONCATENATE('Sample information'!$B$16,"_",'Sample list'!$R1134,"_org_",'Sample list'!$M1134))</f>
        <v>YB-4209_PL12_org_</v>
      </c>
      <c r="T1134" s="72" t="str">
        <f>IF('Sample list'!$M1134="","",(CONCATENATE(20,LEFT('Sample list'!$M1134,2),"-",(MID('Sample list'!$M1134,3,2)),"-",(RIGHT('Sample list'!$M1134,2)))))</f>
        <v/>
      </c>
      <c r="U1134" s="72" t="str">
        <f>IF('Sample list'!$D1134="","",IF('Sample information'!$B$22="","RML",'Sample information'!$B$22))</f>
        <v>NEBNext Ultra II Library Prep</v>
      </c>
      <c r="V1134" s="72" t="s">
        <v>112</v>
      </c>
      <c r="W1134" s="73"/>
      <c r="X1134" s="73"/>
      <c r="Y1134" s="73"/>
      <c r="Z1134" s="73"/>
      <c r="AA1134" s="94"/>
      <c r="AB1134" s="73"/>
      <c r="AC1134" s="93"/>
      <c r="AD1134" s="73"/>
      <c r="AE1134" s="72"/>
      <c r="AF1134" s="73"/>
      <c r="AG1134" s="16"/>
      <c r="AH1134" s="16"/>
      <c r="AI1134" s="16"/>
      <c r="AJ1134" s="16"/>
      <c r="AK1134" s="16"/>
      <c r="AL1134" s="16"/>
      <c r="AM1134" s="16"/>
      <c r="AN1134" s="16"/>
      <c r="AO1134" s="16"/>
      <c r="AP1134" s="16"/>
      <c r="AQ1134" s="16"/>
      <c r="AR1134" s="16"/>
      <c r="AS1134" s="16"/>
      <c r="AT1134" s="16"/>
      <c r="AU1134" s="16"/>
      <c r="AV1134" s="16"/>
      <c r="AW1134" s="16"/>
      <c r="AX1134" s="16"/>
      <c r="AY1134" s="16"/>
      <c r="AZ1134" s="16"/>
    </row>
    <row r="1135" ht="15.75" customHeight="1">
      <c r="A1135" s="90" t="str">
        <f>IF('Sample list'!$D1135="","",CONCATENATE('Sample information'!B$16," #1"," ",'Sample list'!$M1135))</f>
        <v>YB-4209 #1 </v>
      </c>
      <c r="B1135" s="90" t="str">
        <f>IF('Sample list'!$D1135="","",CONCATENATE('Sample information'!B$16,"-",'Sample list'!$D1135))</f>
        <v>YB-4209-BSCRO164-24</v>
      </c>
      <c r="C1135" s="91" t="s">
        <v>1366</v>
      </c>
      <c r="D1135" s="91" t="s">
        <v>1727</v>
      </c>
      <c r="E1135" s="91" t="s">
        <v>118</v>
      </c>
      <c r="F1135" s="82" t="s">
        <v>108</v>
      </c>
      <c r="G1135" s="91">
        <v>4.25</v>
      </c>
      <c r="H1135" s="91">
        <v>50.0</v>
      </c>
      <c r="I1135" s="82"/>
      <c r="J1135" s="82"/>
      <c r="K1135" s="91" t="s">
        <v>922</v>
      </c>
      <c r="L1135" s="90" t="str">
        <f t="array" ref="L1135">IF('Sample list'!$I1135="",CONCATENATE("Custom (",'Sample list'!$K1135,")"),IF('Sample list'!$I1135="No index","Custom (None)",INDEX(Index!$C$3:$V$230,MATCH('Sample list'!$J1135,Index!$B$3:$B$230,0),MATCH('Sample list'!$I1135,Index!$C$2:$V$2,0))))</f>
        <v>Custom (CGTAGTGCTG-TTCTGTGGCG)</v>
      </c>
      <c r="M1135" s="84"/>
      <c r="N1135" s="73" t="s">
        <v>110</v>
      </c>
      <c r="O1135" s="84" t="s">
        <v>316</v>
      </c>
      <c r="P1135" s="71">
        <f>IF('Sample list'!$D1135="","",'Sample list'!$H1135)</f>
        <v>50</v>
      </c>
      <c r="Q1135" s="71">
        <f>IF('Sample list'!$D1135="","",'Sample list'!$G1135*'Sample list'!$H1135)</f>
        <v>212.5</v>
      </c>
      <c r="R1135" s="82" t="s">
        <v>1659</v>
      </c>
      <c r="S1135" s="82" t="str">
        <f>IF('Sample list'!$D1135="","",CONCATENATE('Sample information'!$B$16,"_",'Sample list'!$R1135,"_org_",'Sample list'!$M1135))</f>
        <v>YB-4209_PL12_org_</v>
      </c>
      <c r="T1135" s="72" t="str">
        <f>IF('Sample list'!$M1135="","",(CONCATENATE(20,LEFT('Sample list'!$M1135,2),"-",(MID('Sample list'!$M1135,3,2)),"-",(RIGHT('Sample list'!$M1135,2)))))</f>
        <v/>
      </c>
      <c r="U1135" s="72" t="str">
        <f>IF('Sample list'!$D1135="","",IF('Sample information'!$B$22="","RML",'Sample information'!$B$22))</f>
        <v>NEBNext Ultra II Library Prep</v>
      </c>
      <c r="V1135" s="72" t="s">
        <v>112</v>
      </c>
      <c r="W1135" s="73"/>
      <c r="X1135" s="73"/>
      <c r="Y1135" s="73"/>
      <c r="Z1135" s="73"/>
      <c r="AA1135" s="94"/>
      <c r="AB1135" s="73"/>
      <c r="AC1135" s="93"/>
      <c r="AD1135" s="73"/>
      <c r="AE1135" s="72"/>
      <c r="AF1135" s="73"/>
      <c r="AG1135" s="16"/>
      <c r="AH1135" s="16"/>
      <c r="AI1135" s="16"/>
      <c r="AJ1135" s="16"/>
      <c r="AK1135" s="16"/>
      <c r="AL1135" s="16"/>
      <c r="AM1135" s="16"/>
      <c r="AN1135" s="16"/>
      <c r="AO1135" s="16"/>
      <c r="AP1135" s="16"/>
      <c r="AQ1135" s="16"/>
      <c r="AR1135" s="16"/>
      <c r="AS1135" s="16"/>
      <c r="AT1135" s="16"/>
      <c r="AU1135" s="16"/>
      <c r="AV1135" s="16"/>
      <c r="AW1135" s="16"/>
      <c r="AX1135" s="16"/>
      <c r="AY1135" s="16"/>
      <c r="AZ1135" s="16"/>
    </row>
    <row r="1136" ht="15.75" customHeight="1">
      <c r="A1136" s="90" t="str">
        <f>IF('Sample list'!$D1136="","",CONCATENATE('Sample information'!B$16," #1"," ",'Sample list'!$M1136))</f>
        <v>YB-4209 #1 </v>
      </c>
      <c r="B1136" s="90" t="str">
        <f>IF('Sample list'!$D1136="","",CONCATENATE('Sample information'!B$16,"-",'Sample list'!$D1136))</f>
        <v>YB-4209-BSCRO165-24</v>
      </c>
      <c r="C1136" s="91" t="s">
        <v>1366</v>
      </c>
      <c r="D1136" s="91" t="s">
        <v>1728</v>
      </c>
      <c r="E1136" s="91" t="s">
        <v>118</v>
      </c>
      <c r="F1136" s="82" t="s">
        <v>108</v>
      </c>
      <c r="G1136" s="91">
        <v>4.25</v>
      </c>
      <c r="H1136" s="91">
        <v>50.0</v>
      </c>
      <c r="I1136" s="82"/>
      <c r="J1136" s="82"/>
      <c r="K1136" s="91" t="s">
        <v>924</v>
      </c>
      <c r="L1136" s="90" t="str">
        <f t="array" ref="L1136">IF('Sample list'!$I1136="",CONCATENATE("Custom (",'Sample list'!$K1136,")"),IF('Sample list'!$I1136="No index","Custom (None)",INDEX(Index!$C$3:$V$230,MATCH('Sample list'!$J1136,Index!$B$3:$B$230,0),MATCH('Sample list'!$I1136,Index!$C$2:$V$2,0))))</f>
        <v>Custom (AGGCAAGAAT-GTAGCTGCAC)</v>
      </c>
      <c r="M1136" s="84"/>
      <c r="N1136" s="73" t="s">
        <v>110</v>
      </c>
      <c r="O1136" s="84" t="s">
        <v>319</v>
      </c>
      <c r="P1136" s="71">
        <f>IF('Sample list'!$D1136="","",'Sample list'!$H1136)</f>
        <v>50</v>
      </c>
      <c r="Q1136" s="71">
        <f>IF('Sample list'!$D1136="","",'Sample list'!$G1136*'Sample list'!$H1136)</f>
        <v>212.5</v>
      </c>
      <c r="R1136" s="82" t="s">
        <v>1659</v>
      </c>
      <c r="S1136" s="82" t="str">
        <f>IF('Sample list'!$D1136="","",CONCATENATE('Sample information'!$B$16,"_",'Sample list'!$R1136,"_org_",'Sample list'!$M1136))</f>
        <v>YB-4209_PL12_org_</v>
      </c>
      <c r="T1136" s="72" t="str">
        <f>IF('Sample list'!$M1136="","",(CONCATENATE(20,LEFT('Sample list'!$M1136,2),"-",(MID('Sample list'!$M1136,3,2)),"-",(RIGHT('Sample list'!$M1136,2)))))</f>
        <v/>
      </c>
      <c r="U1136" s="72" t="str">
        <f>IF('Sample list'!$D1136="","",IF('Sample information'!$B$22="","RML",'Sample information'!$B$22))</f>
        <v>NEBNext Ultra II Library Prep</v>
      </c>
      <c r="V1136" s="72" t="s">
        <v>112</v>
      </c>
      <c r="W1136" s="73"/>
      <c r="X1136" s="73"/>
      <c r="Y1136" s="73"/>
      <c r="Z1136" s="73"/>
      <c r="AA1136" s="94"/>
      <c r="AB1136" s="73"/>
      <c r="AC1136" s="93"/>
      <c r="AD1136" s="73"/>
      <c r="AE1136" s="72"/>
      <c r="AF1136" s="73"/>
      <c r="AG1136" s="16"/>
      <c r="AH1136" s="16"/>
      <c r="AI1136" s="16"/>
      <c r="AJ1136" s="16"/>
      <c r="AK1136" s="16"/>
      <c r="AL1136" s="16"/>
      <c r="AM1136" s="16"/>
      <c r="AN1136" s="16"/>
      <c r="AO1136" s="16"/>
      <c r="AP1136" s="16"/>
      <c r="AQ1136" s="16"/>
      <c r="AR1136" s="16"/>
      <c r="AS1136" s="16"/>
      <c r="AT1136" s="16"/>
      <c r="AU1136" s="16"/>
      <c r="AV1136" s="16"/>
      <c r="AW1136" s="16"/>
      <c r="AX1136" s="16"/>
      <c r="AY1136" s="16"/>
      <c r="AZ1136" s="16"/>
    </row>
    <row r="1137" ht="15.75" customHeight="1">
      <c r="A1137" s="90" t="str">
        <f>IF('Sample list'!$D1137="","",CONCATENATE('Sample information'!B$16," #1"," ",'Sample list'!$M1137))</f>
        <v>YB-4209 #1 </v>
      </c>
      <c r="B1137" s="90" t="str">
        <f>IF('Sample list'!$D1137="","",CONCATENATE('Sample information'!B$16,"-",'Sample list'!$D1137))</f>
        <v>YB-4209-BSCRO166-24</v>
      </c>
      <c r="C1137" s="91" t="s">
        <v>1366</v>
      </c>
      <c r="D1137" s="91" t="s">
        <v>1729</v>
      </c>
      <c r="E1137" s="91" t="s">
        <v>118</v>
      </c>
      <c r="F1137" s="82" t="s">
        <v>108</v>
      </c>
      <c r="G1137" s="91">
        <v>4.25</v>
      </c>
      <c r="H1137" s="91">
        <v>50.0</v>
      </c>
      <c r="I1137" s="82"/>
      <c r="J1137" s="82"/>
      <c r="K1137" s="91" t="s">
        <v>926</v>
      </c>
      <c r="L1137" s="90" t="str">
        <f t="array" ref="L1137">IF('Sample list'!$I1137="",CONCATENATE("Custom (",'Sample list'!$K1137,")"),IF('Sample list'!$I1137="No index","Custom (None)",INDEX(Index!$C$3:$V$230,MATCH('Sample list'!$J1137,Index!$B$3:$B$230,0),MATCH('Sample list'!$I1137,Index!$C$2:$V$2,0))))</f>
        <v>Custom (CCGGATCTAC-TTGTTCGGAG)</v>
      </c>
      <c r="M1137" s="84"/>
      <c r="N1137" s="73" t="s">
        <v>110</v>
      </c>
      <c r="O1137" s="84" t="s">
        <v>322</v>
      </c>
      <c r="P1137" s="71">
        <f>IF('Sample list'!$D1137="","",'Sample list'!$H1137)</f>
        <v>50</v>
      </c>
      <c r="Q1137" s="71">
        <f>IF('Sample list'!$D1137="","",'Sample list'!$G1137*'Sample list'!$H1137)</f>
        <v>212.5</v>
      </c>
      <c r="R1137" s="82" t="s">
        <v>1659</v>
      </c>
      <c r="S1137" s="82" t="str">
        <f>IF('Sample list'!$D1137="","",CONCATENATE('Sample information'!$B$16,"_",'Sample list'!$R1137,"_org_",'Sample list'!$M1137))</f>
        <v>YB-4209_PL12_org_</v>
      </c>
      <c r="T1137" s="72" t="str">
        <f>IF('Sample list'!$M1137="","",(CONCATENATE(20,LEFT('Sample list'!$M1137,2),"-",(MID('Sample list'!$M1137,3,2)),"-",(RIGHT('Sample list'!$M1137,2)))))</f>
        <v/>
      </c>
      <c r="U1137" s="72" t="str">
        <f>IF('Sample list'!$D1137="","",IF('Sample information'!$B$22="","RML",'Sample information'!$B$22))</f>
        <v>NEBNext Ultra II Library Prep</v>
      </c>
      <c r="V1137" s="72" t="s">
        <v>112</v>
      </c>
      <c r="W1137" s="73"/>
      <c r="X1137" s="73"/>
      <c r="Y1137" s="73"/>
      <c r="Z1137" s="73"/>
      <c r="AA1137" s="94"/>
      <c r="AB1137" s="73"/>
      <c r="AC1137" s="93"/>
      <c r="AD1137" s="73"/>
      <c r="AE1137" s="72"/>
      <c r="AF1137" s="73"/>
      <c r="AG1137" s="16"/>
      <c r="AH1137" s="16"/>
      <c r="AI1137" s="16"/>
      <c r="AJ1137" s="16"/>
      <c r="AK1137" s="16"/>
      <c r="AL1137" s="16"/>
      <c r="AM1137" s="16"/>
      <c r="AN1137" s="16"/>
      <c r="AO1137" s="16"/>
      <c r="AP1137" s="16"/>
      <c r="AQ1137" s="16"/>
      <c r="AR1137" s="16"/>
      <c r="AS1137" s="16"/>
      <c r="AT1137" s="16"/>
      <c r="AU1137" s="16"/>
      <c r="AV1137" s="16"/>
      <c r="AW1137" s="16"/>
      <c r="AX1137" s="16"/>
      <c r="AY1137" s="16"/>
      <c r="AZ1137" s="16"/>
    </row>
    <row r="1138" ht="15.75" customHeight="1">
      <c r="A1138" s="90" t="str">
        <f>IF('Sample list'!$D1138="","",CONCATENATE('Sample information'!B$16," #1"," ",'Sample list'!$M1138))</f>
        <v>YB-4209 #1 </v>
      </c>
      <c r="B1138" s="90" t="str">
        <f>IF('Sample list'!$D1138="","",CONCATENATE('Sample information'!B$16,"-",'Sample list'!$D1138))</f>
        <v>YB-4209-BSCRO167-24</v>
      </c>
      <c r="C1138" s="91" t="s">
        <v>1366</v>
      </c>
      <c r="D1138" s="91" t="s">
        <v>1730</v>
      </c>
      <c r="E1138" s="91" t="s">
        <v>118</v>
      </c>
      <c r="F1138" s="82" t="s">
        <v>108</v>
      </c>
      <c r="G1138" s="91">
        <v>4.25</v>
      </c>
      <c r="H1138" s="91">
        <v>50.0</v>
      </c>
      <c r="I1138" s="82"/>
      <c r="J1138" s="82"/>
      <c r="K1138" s="91" t="s">
        <v>928</v>
      </c>
      <c r="L1138" s="90" t="str">
        <f t="array" ref="L1138">IF('Sample list'!$I1138="",CONCATENATE("Custom (",'Sample list'!$K1138,")"),IF('Sample list'!$I1138="No index","Custom (None)",INDEX(Index!$C$3:$V$230,MATCH('Sample list'!$J1138,Index!$B$3:$B$230,0),MATCH('Sample list'!$I1138,Index!$C$2:$V$2,0))))</f>
        <v>Custom (TTACGTTGAC-TGAGTTGACT)</v>
      </c>
      <c r="M1138" s="84"/>
      <c r="N1138" s="73" t="s">
        <v>110</v>
      </c>
      <c r="O1138" s="84" t="s">
        <v>325</v>
      </c>
      <c r="P1138" s="71">
        <f>IF('Sample list'!$D1138="","",'Sample list'!$H1138)</f>
        <v>50</v>
      </c>
      <c r="Q1138" s="71">
        <f>IF('Sample list'!$D1138="","",'Sample list'!$G1138*'Sample list'!$H1138)</f>
        <v>212.5</v>
      </c>
      <c r="R1138" s="82" t="s">
        <v>1659</v>
      </c>
      <c r="S1138" s="82" t="str">
        <f>IF('Sample list'!$D1138="","",CONCATENATE('Sample information'!$B$16,"_",'Sample list'!$R1138,"_org_",'Sample list'!$M1138))</f>
        <v>YB-4209_PL12_org_</v>
      </c>
      <c r="T1138" s="72" t="str">
        <f>IF('Sample list'!$M1138="","",(CONCATENATE(20,LEFT('Sample list'!$M1138,2),"-",(MID('Sample list'!$M1138,3,2)),"-",(RIGHT('Sample list'!$M1138,2)))))</f>
        <v/>
      </c>
      <c r="U1138" s="72" t="str">
        <f>IF('Sample list'!$D1138="","",IF('Sample information'!$B$22="","RML",'Sample information'!$B$22))</f>
        <v>NEBNext Ultra II Library Prep</v>
      </c>
      <c r="V1138" s="72" t="s">
        <v>112</v>
      </c>
      <c r="W1138" s="73"/>
      <c r="X1138" s="73"/>
      <c r="Y1138" s="73"/>
      <c r="Z1138" s="73"/>
      <c r="AA1138" s="94"/>
      <c r="AB1138" s="73"/>
      <c r="AC1138" s="93"/>
      <c r="AD1138" s="73"/>
      <c r="AE1138" s="72"/>
      <c r="AF1138" s="73"/>
      <c r="AG1138" s="16"/>
      <c r="AH1138" s="16"/>
      <c r="AI1138" s="16"/>
      <c r="AJ1138" s="16"/>
      <c r="AK1138" s="16"/>
      <c r="AL1138" s="16"/>
      <c r="AM1138" s="16"/>
      <c r="AN1138" s="16"/>
      <c r="AO1138" s="16"/>
      <c r="AP1138" s="16"/>
      <c r="AQ1138" s="16"/>
      <c r="AR1138" s="16"/>
      <c r="AS1138" s="16"/>
      <c r="AT1138" s="16"/>
      <c r="AU1138" s="16"/>
      <c r="AV1138" s="16"/>
      <c r="AW1138" s="16"/>
      <c r="AX1138" s="16"/>
      <c r="AY1138" s="16"/>
      <c r="AZ1138" s="16"/>
    </row>
    <row r="1139" ht="15.75" customHeight="1">
      <c r="A1139" s="90" t="str">
        <f>IF('Sample list'!$D1139="","",CONCATENATE('Sample information'!B$16," #1"," ",'Sample list'!$M1139))</f>
        <v>YB-4209 #1 </v>
      </c>
      <c r="B1139" s="90" t="str">
        <f>IF('Sample list'!$D1139="","",CONCATENATE('Sample information'!B$16,"-",'Sample list'!$D1139))</f>
        <v>YB-4209-BSCRO168-24</v>
      </c>
      <c r="C1139" s="91" t="s">
        <v>1366</v>
      </c>
      <c r="D1139" s="91" t="s">
        <v>1731</v>
      </c>
      <c r="E1139" s="91" t="s">
        <v>118</v>
      </c>
      <c r="F1139" s="82" t="s">
        <v>108</v>
      </c>
      <c r="G1139" s="91">
        <v>4.25</v>
      </c>
      <c r="H1139" s="91">
        <v>50.0</v>
      </c>
      <c r="I1139" s="82"/>
      <c r="J1139" s="82"/>
      <c r="K1139" s="91" t="s">
        <v>930</v>
      </c>
      <c r="L1139" s="90" t="str">
        <f t="array" ref="L1139">IF('Sample list'!$I1139="",CONCATENATE("Custom (",'Sample list'!$K1139,")"),IF('Sample list'!$I1139="No index","Custom (None)",INDEX(Index!$C$3:$V$230,MATCH('Sample list'!$J1139,Index!$B$3:$B$230,0),MATCH('Sample list'!$I1139,Index!$C$2:$V$2,0))))</f>
        <v>Custom (AAGGTCCATT-TCGTTGGATA)</v>
      </c>
      <c r="M1139" s="84"/>
      <c r="N1139" s="73" t="s">
        <v>110</v>
      </c>
      <c r="O1139" s="84" t="s">
        <v>328</v>
      </c>
      <c r="P1139" s="71">
        <f>IF('Sample list'!$D1139="","",'Sample list'!$H1139)</f>
        <v>50</v>
      </c>
      <c r="Q1139" s="71">
        <f>IF('Sample list'!$D1139="","",'Sample list'!$G1139*'Sample list'!$H1139)</f>
        <v>212.5</v>
      </c>
      <c r="R1139" s="82" t="s">
        <v>1659</v>
      </c>
      <c r="S1139" s="82" t="str">
        <f>IF('Sample list'!$D1139="","",CONCATENATE('Sample information'!$B$16,"_",'Sample list'!$R1139,"_org_",'Sample list'!$M1139))</f>
        <v>YB-4209_PL12_org_</v>
      </c>
      <c r="T1139" s="72" t="str">
        <f>IF('Sample list'!$M1139="","",(CONCATENATE(20,LEFT('Sample list'!$M1139,2),"-",(MID('Sample list'!$M1139,3,2)),"-",(RIGHT('Sample list'!$M1139,2)))))</f>
        <v/>
      </c>
      <c r="U1139" s="72" t="str">
        <f>IF('Sample list'!$D1139="","",IF('Sample information'!$B$22="","RML",'Sample information'!$B$22))</f>
        <v>NEBNext Ultra II Library Prep</v>
      </c>
      <c r="V1139" s="72" t="s">
        <v>112</v>
      </c>
      <c r="W1139" s="73"/>
      <c r="X1139" s="73"/>
      <c r="Y1139" s="73"/>
      <c r="Z1139" s="73"/>
      <c r="AA1139" s="94"/>
      <c r="AB1139" s="73"/>
      <c r="AC1139" s="93"/>
      <c r="AD1139" s="73"/>
      <c r="AE1139" s="72"/>
      <c r="AF1139" s="73"/>
      <c r="AG1139" s="16"/>
      <c r="AH1139" s="16"/>
      <c r="AI1139" s="16"/>
      <c r="AJ1139" s="16"/>
      <c r="AK1139" s="16"/>
      <c r="AL1139" s="16"/>
      <c r="AM1139" s="16"/>
      <c r="AN1139" s="16"/>
      <c r="AO1139" s="16"/>
      <c r="AP1139" s="16"/>
      <c r="AQ1139" s="16"/>
      <c r="AR1139" s="16"/>
      <c r="AS1139" s="16"/>
      <c r="AT1139" s="16"/>
      <c r="AU1139" s="16"/>
      <c r="AV1139" s="16"/>
      <c r="AW1139" s="16"/>
      <c r="AX1139" s="16"/>
      <c r="AY1139" s="16"/>
      <c r="AZ1139" s="16"/>
    </row>
    <row r="1140" ht="15.75" customHeight="1">
      <c r="A1140" s="90" t="str">
        <f>IF('Sample list'!$D1140="","",CONCATENATE('Sample information'!B$16," #1"," ",'Sample list'!$M1140))</f>
        <v>YB-4209 #1 </v>
      </c>
      <c r="B1140" s="90" t="str">
        <f>IF('Sample list'!$D1140="","",CONCATENATE('Sample information'!B$16,"-",'Sample list'!$D1140))</f>
        <v>YB-4209-BSCRO169-24</v>
      </c>
      <c r="C1140" s="91" t="s">
        <v>1366</v>
      </c>
      <c r="D1140" s="91" t="s">
        <v>1732</v>
      </c>
      <c r="E1140" s="91" t="s">
        <v>118</v>
      </c>
      <c r="F1140" s="82" t="s">
        <v>108</v>
      </c>
      <c r="G1140" s="91">
        <v>4.25</v>
      </c>
      <c r="H1140" s="91">
        <v>50.0</v>
      </c>
      <c r="I1140" s="82"/>
      <c r="J1140" s="82"/>
      <c r="K1140" s="91" t="s">
        <v>932</v>
      </c>
      <c r="L1140" s="90" t="str">
        <f t="array" ref="L1140">IF('Sample list'!$I1140="",CONCATENATE("Custom (",'Sample list'!$K1140,")"),IF('Sample list'!$I1140="No index","Custom (None)",INDEX(Index!$C$3:$V$230,MATCH('Sample list'!$J1140,Index!$B$3:$B$230,0),MATCH('Sample list'!$I1140,Index!$C$2:$V$2,0))))</f>
        <v>Custom (TTGTAAGTGC-AACCAGTTAG)</v>
      </c>
      <c r="M1140" s="84"/>
      <c r="N1140" s="73" t="s">
        <v>110</v>
      </c>
      <c r="O1140" s="84" t="s">
        <v>331</v>
      </c>
      <c r="P1140" s="71">
        <f>IF('Sample list'!$D1140="","",'Sample list'!$H1140)</f>
        <v>50</v>
      </c>
      <c r="Q1140" s="71">
        <f>IF('Sample list'!$D1140="","",'Sample list'!$G1140*'Sample list'!$H1140)</f>
        <v>212.5</v>
      </c>
      <c r="R1140" s="82" t="s">
        <v>1659</v>
      </c>
      <c r="S1140" s="82" t="str">
        <f>IF('Sample list'!$D1140="","",CONCATENATE('Sample information'!$B$16,"_",'Sample list'!$R1140,"_org_",'Sample list'!$M1140))</f>
        <v>YB-4209_PL12_org_</v>
      </c>
      <c r="T1140" s="72" t="str">
        <f>IF('Sample list'!$M1140="","",(CONCATENATE(20,LEFT('Sample list'!$M1140,2),"-",(MID('Sample list'!$M1140,3,2)),"-",(RIGHT('Sample list'!$M1140,2)))))</f>
        <v/>
      </c>
      <c r="U1140" s="72" t="str">
        <f>IF('Sample list'!$D1140="","",IF('Sample information'!$B$22="","RML",'Sample information'!$B$22))</f>
        <v>NEBNext Ultra II Library Prep</v>
      </c>
      <c r="V1140" s="72" t="s">
        <v>112</v>
      </c>
      <c r="W1140" s="73"/>
      <c r="X1140" s="73"/>
      <c r="Y1140" s="73"/>
      <c r="Z1140" s="73"/>
      <c r="AA1140" s="94"/>
      <c r="AB1140" s="73"/>
      <c r="AC1140" s="93"/>
      <c r="AD1140" s="73"/>
      <c r="AE1140" s="72"/>
      <c r="AF1140" s="73"/>
      <c r="AG1140" s="16"/>
      <c r="AH1140" s="16"/>
      <c r="AI1140" s="16"/>
      <c r="AJ1140" s="16"/>
      <c r="AK1140" s="16"/>
      <c r="AL1140" s="16"/>
      <c r="AM1140" s="16"/>
      <c r="AN1140" s="16"/>
      <c r="AO1140" s="16"/>
      <c r="AP1140" s="16"/>
      <c r="AQ1140" s="16"/>
      <c r="AR1140" s="16"/>
      <c r="AS1140" s="16"/>
      <c r="AT1140" s="16"/>
      <c r="AU1140" s="16"/>
      <c r="AV1140" s="16"/>
      <c r="AW1140" s="16"/>
      <c r="AX1140" s="16"/>
      <c r="AY1140" s="16"/>
      <c r="AZ1140" s="16"/>
    </row>
    <row r="1141" ht="15.75" customHeight="1">
      <c r="A1141" s="90" t="str">
        <f>IF('Sample list'!$D1141="","",CONCATENATE('Sample information'!B$16," #1"," ",'Sample list'!$M1141))</f>
        <v>YB-4209 #1 </v>
      </c>
      <c r="B1141" s="90" t="str">
        <f>IF('Sample list'!$D1141="","",CONCATENATE('Sample information'!B$16,"-",'Sample list'!$D1141))</f>
        <v>YB-4209-BSCRO170-24</v>
      </c>
      <c r="C1141" s="91" t="s">
        <v>1366</v>
      </c>
      <c r="D1141" s="91" t="s">
        <v>1733</v>
      </c>
      <c r="E1141" s="91" t="s">
        <v>118</v>
      </c>
      <c r="F1141" s="82" t="s">
        <v>108</v>
      </c>
      <c r="G1141" s="91">
        <v>4.25</v>
      </c>
      <c r="H1141" s="91">
        <v>50.0</v>
      </c>
      <c r="I1141" s="82"/>
      <c r="J1141" s="82"/>
      <c r="K1141" s="91" t="s">
        <v>934</v>
      </c>
      <c r="L1141" s="90" t="str">
        <f t="array" ref="L1141">IF('Sample list'!$I1141="",CONCATENATE("Custom (",'Sample list'!$K1141,")"),IF('Sample list'!$I1141="No index","Custom (None)",INDEX(Index!$C$3:$V$230,MATCH('Sample list'!$J1141,Index!$B$3:$B$230,0),MATCH('Sample list'!$I1141,Index!$C$2:$V$2,0))))</f>
        <v>Custom (CACTTCAAGT-CACCACATTA)</v>
      </c>
      <c r="M1141" s="84"/>
      <c r="N1141" s="73" t="s">
        <v>110</v>
      </c>
      <c r="O1141" s="84" t="s">
        <v>334</v>
      </c>
      <c r="P1141" s="71">
        <f>IF('Sample list'!$D1141="","",'Sample list'!$H1141)</f>
        <v>50</v>
      </c>
      <c r="Q1141" s="71">
        <f>IF('Sample list'!$D1141="","",'Sample list'!$G1141*'Sample list'!$H1141)</f>
        <v>212.5</v>
      </c>
      <c r="R1141" s="82" t="s">
        <v>1659</v>
      </c>
      <c r="S1141" s="82" t="str">
        <f>IF('Sample list'!$D1141="","",CONCATENATE('Sample information'!$B$16,"_",'Sample list'!$R1141,"_org_",'Sample list'!$M1141))</f>
        <v>YB-4209_PL12_org_</v>
      </c>
      <c r="T1141" s="72" t="str">
        <f>IF('Sample list'!$M1141="","",(CONCATENATE(20,LEFT('Sample list'!$M1141,2),"-",(MID('Sample list'!$M1141,3,2)),"-",(RIGHT('Sample list'!$M1141,2)))))</f>
        <v/>
      </c>
      <c r="U1141" s="72" t="str">
        <f>IF('Sample list'!$D1141="","",IF('Sample information'!$B$22="","RML",'Sample information'!$B$22))</f>
        <v>NEBNext Ultra II Library Prep</v>
      </c>
      <c r="V1141" s="72" t="s">
        <v>112</v>
      </c>
      <c r="W1141" s="73"/>
      <c r="X1141" s="73"/>
      <c r="Y1141" s="73"/>
      <c r="Z1141" s="73"/>
      <c r="AA1141" s="94"/>
      <c r="AB1141" s="73"/>
      <c r="AC1141" s="93"/>
      <c r="AD1141" s="73"/>
      <c r="AE1141" s="72"/>
      <c r="AF1141" s="73"/>
      <c r="AG1141" s="16"/>
      <c r="AH1141" s="16"/>
      <c r="AI1141" s="16"/>
      <c r="AJ1141" s="16"/>
      <c r="AK1141" s="16"/>
      <c r="AL1141" s="16"/>
      <c r="AM1141" s="16"/>
      <c r="AN1141" s="16"/>
      <c r="AO1141" s="16"/>
      <c r="AP1141" s="16"/>
      <c r="AQ1141" s="16"/>
      <c r="AR1141" s="16"/>
      <c r="AS1141" s="16"/>
      <c r="AT1141" s="16"/>
      <c r="AU1141" s="16"/>
      <c r="AV1141" s="16"/>
      <c r="AW1141" s="16"/>
      <c r="AX1141" s="16"/>
      <c r="AY1141" s="16"/>
      <c r="AZ1141" s="16"/>
    </row>
    <row r="1142" ht="15.75" customHeight="1">
      <c r="A1142" s="90" t="str">
        <f>IF('Sample list'!$D1142="","",CONCATENATE('Sample information'!B$16," #1"," ",'Sample list'!$M1142))</f>
        <v>YB-4209 #1 </v>
      </c>
      <c r="B1142" s="90" t="str">
        <f>IF('Sample list'!$D1142="","",CONCATENATE('Sample information'!B$16,"-",'Sample list'!$D1142))</f>
        <v>YB-4209-BSCRO171-24</v>
      </c>
      <c r="C1142" s="91" t="s">
        <v>1366</v>
      </c>
      <c r="D1142" s="91" t="s">
        <v>1734</v>
      </c>
      <c r="E1142" s="91" t="s">
        <v>118</v>
      </c>
      <c r="F1142" s="82" t="s">
        <v>108</v>
      </c>
      <c r="G1142" s="91">
        <v>4.25</v>
      </c>
      <c r="H1142" s="91">
        <v>50.0</v>
      </c>
      <c r="I1142" s="82"/>
      <c r="J1142" s="82"/>
      <c r="K1142" s="91" t="s">
        <v>936</v>
      </c>
      <c r="L1142" s="90" t="str">
        <f t="array" ref="L1142">IF('Sample list'!$I1142="",CONCATENATE("Custom (",'Sample list'!$K1142,")"),IF('Sample list'!$I1142="No index","Custom (None)",INDEX(Index!$C$3:$V$230,MATCH('Sample list'!$J1142,Index!$B$3:$B$230,0),MATCH('Sample list'!$I1142,Index!$C$2:$V$2,0))))</f>
        <v>Custom (GACGACCTAT-GATATGTGCA)</v>
      </c>
      <c r="M1142" s="84"/>
      <c r="N1142" s="73" t="s">
        <v>110</v>
      </c>
      <c r="O1142" s="84" t="s">
        <v>337</v>
      </c>
      <c r="P1142" s="71">
        <f>IF('Sample list'!$D1142="","",'Sample list'!$H1142)</f>
        <v>50</v>
      </c>
      <c r="Q1142" s="71">
        <f>IF('Sample list'!$D1142="","",'Sample list'!$G1142*'Sample list'!$H1142)</f>
        <v>212.5</v>
      </c>
      <c r="R1142" s="82" t="s">
        <v>1659</v>
      </c>
      <c r="S1142" s="82" t="str">
        <f>IF('Sample list'!$D1142="","",CONCATENATE('Sample information'!$B$16,"_",'Sample list'!$R1142,"_org_",'Sample list'!$M1142))</f>
        <v>YB-4209_PL12_org_</v>
      </c>
      <c r="T1142" s="72" t="str">
        <f>IF('Sample list'!$M1142="","",(CONCATENATE(20,LEFT('Sample list'!$M1142,2),"-",(MID('Sample list'!$M1142,3,2)),"-",(RIGHT('Sample list'!$M1142,2)))))</f>
        <v/>
      </c>
      <c r="U1142" s="72" t="str">
        <f>IF('Sample list'!$D1142="","",IF('Sample information'!$B$22="","RML",'Sample information'!$B$22))</f>
        <v>NEBNext Ultra II Library Prep</v>
      </c>
      <c r="V1142" s="72" t="s">
        <v>112</v>
      </c>
      <c r="W1142" s="73"/>
      <c r="X1142" s="73"/>
      <c r="Y1142" s="73"/>
      <c r="Z1142" s="73"/>
      <c r="AA1142" s="94"/>
      <c r="AB1142" s="73"/>
      <c r="AC1142" s="93"/>
      <c r="AD1142" s="73"/>
      <c r="AE1142" s="72"/>
      <c r="AF1142" s="73"/>
      <c r="AG1142" s="16"/>
      <c r="AH1142" s="16"/>
      <c r="AI1142" s="16"/>
      <c r="AJ1142" s="16"/>
      <c r="AK1142" s="16"/>
      <c r="AL1142" s="16"/>
      <c r="AM1142" s="16"/>
      <c r="AN1142" s="16"/>
      <c r="AO1142" s="16"/>
      <c r="AP1142" s="16"/>
      <c r="AQ1142" s="16"/>
      <c r="AR1142" s="16"/>
      <c r="AS1142" s="16"/>
      <c r="AT1142" s="16"/>
      <c r="AU1142" s="16"/>
      <c r="AV1142" s="16"/>
      <c r="AW1142" s="16"/>
      <c r="AX1142" s="16"/>
      <c r="AY1142" s="16"/>
      <c r="AZ1142" s="16"/>
    </row>
    <row r="1143" ht="15.75" customHeight="1">
      <c r="A1143" s="90" t="str">
        <f>IF('Sample list'!$D1143="","",CONCATENATE('Sample information'!B$16," #1"," ",'Sample list'!$M1143))</f>
        <v>YB-4209 #1 </v>
      </c>
      <c r="B1143" s="90" t="str">
        <f>IF('Sample list'!$D1143="","",CONCATENATE('Sample information'!B$16,"-",'Sample list'!$D1143))</f>
        <v>YB-4209-BSCRO172-24</v>
      </c>
      <c r="C1143" s="91" t="s">
        <v>1366</v>
      </c>
      <c r="D1143" s="91" t="s">
        <v>1735</v>
      </c>
      <c r="E1143" s="91" t="s">
        <v>118</v>
      </c>
      <c r="F1143" s="82" t="s">
        <v>108</v>
      </c>
      <c r="G1143" s="91">
        <v>4.25</v>
      </c>
      <c r="H1143" s="91">
        <v>50.0</v>
      </c>
      <c r="I1143" s="82"/>
      <c r="J1143" s="82"/>
      <c r="K1143" s="91" t="s">
        <v>938</v>
      </c>
      <c r="L1143" s="90" t="str">
        <f t="array" ref="L1143">IF('Sample list'!$I1143="",CONCATENATE("Custom (",'Sample list'!$K1143,")"),IF('Sample list'!$I1143="No index","Custom (None)",INDEX(Index!$C$3:$V$230,MATCH('Sample list'!$J1143,Index!$B$3:$B$230,0),MATCH('Sample list'!$I1143,Index!$C$2:$V$2,0))))</f>
        <v>Custom (AATGCGAGAT-AAGAAGATGC)</v>
      </c>
      <c r="M1143" s="84"/>
      <c r="N1143" s="73" t="s">
        <v>110</v>
      </c>
      <c r="O1143" s="84" t="s">
        <v>340</v>
      </c>
      <c r="P1143" s="71">
        <f>IF('Sample list'!$D1143="","",'Sample list'!$H1143)</f>
        <v>50</v>
      </c>
      <c r="Q1143" s="71">
        <f>IF('Sample list'!$D1143="","",'Sample list'!$G1143*'Sample list'!$H1143)</f>
        <v>212.5</v>
      </c>
      <c r="R1143" s="82" t="s">
        <v>1659</v>
      </c>
      <c r="S1143" s="82" t="str">
        <f>IF('Sample list'!$D1143="","",CONCATENATE('Sample information'!$B$16,"_",'Sample list'!$R1143,"_org_",'Sample list'!$M1143))</f>
        <v>YB-4209_PL12_org_</v>
      </c>
      <c r="T1143" s="72" t="str">
        <f>IF('Sample list'!$M1143="","",(CONCATENATE(20,LEFT('Sample list'!$M1143,2),"-",(MID('Sample list'!$M1143,3,2)),"-",(RIGHT('Sample list'!$M1143,2)))))</f>
        <v/>
      </c>
      <c r="U1143" s="72" t="str">
        <f>IF('Sample list'!$D1143="","",IF('Sample information'!$B$22="","RML",'Sample information'!$B$22))</f>
        <v>NEBNext Ultra II Library Prep</v>
      </c>
      <c r="V1143" s="72" t="s">
        <v>112</v>
      </c>
      <c r="W1143" s="73"/>
      <c r="X1143" s="73"/>
      <c r="Y1143" s="73"/>
      <c r="Z1143" s="73"/>
      <c r="AA1143" s="94"/>
      <c r="AB1143" s="73"/>
      <c r="AC1143" s="93"/>
      <c r="AD1143" s="73"/>
      <c r="AE1143" s="72"/>
      <c r="AF1143" s="73"/>
      <c r="AG1143" s="16"/>
      <c r="AH1143" s="16"/>
      <c r="AI1143" s="16"/>
      <c r="AJ1143" s="16"/>
      <c r="AK1143" s="16"/>
      <c r="AL1143" s="16"/>
      <c r="AM1143" s="16"/>
      <c r="AN1143" s="16"/>
      <c r="AO1143" s="16"/>
      <c r="AP1143" s="16"/>
      <c r="AQ1143" s="16"/>
      <c r="AR1143" s="16"/>
      <c r="AS1143" s="16"/>
      <c r="AT1143" s="16"/>
      <c r="AU1143" s="16"/>
      <c r="AV1143" s="16"/>
      <c r="AW1143" s="16"/>
      <c r="AX1143" s="16"/>
      <c r="AY1143" s="16"/>
      <c r="AZ1143" s="16"/>
    </row>
    <row r="1144" ht="15.75" customHeight="1">
      <c r="A1144" s="90" t="str">
        <f>IF('Sample list'!$D1144="","",CONCATENATE('Sample information'!B$16," #1"," ",'Sample list'!$M1144))</f>
        <v>YB-4209 #1 </v>
      </c>
      <c r="B1144" s="90" t="str">
        <f>IF('Sample list'!$D1144="","",CONCATENATE('Sample information'!B$16,"-",'Sample list'!$D1144))</f>
        <v>YB-4209-BSCRO173-24</v>
      </c>
      <c r="C1144" s="91" t="s">
        <v>1366</v>
      </c>
      <c r="D1144" s="91" t="s">
        <v>1736</v>
      </c>
      <c r="E1144" s="91" t="s">
        <v>118</v>
      </c>
      <c r="F1144" s="82" t="s">
        <v>108</v>
      </c>
      <c r="G1144" s="91">
        <v>4.25</v>
      </c>
      <c r="H1144" s="91">
        <v>50.0</v>
      </c>
      <c r="I1144" s="82"/>
      <c r="J1144" s="82"/>
      <c r="K1144" s="91" t="s">
        <v>940</v>
      </c>
      <c r="L1144" s="90" t="str">
        <f t="array" ref="L1144">IF('Sample list'!$I1144="",CONCATENATE("Custom (",'Sample list'!$K1144,")"),IF('Sample list'!$I1144="No index","Custom (None)",INDEX(Index!$C$3:$V$230,MATCH('Sample list'!$J1144,Index!$B$3:$B$230,0),MATCH('Sample list'!$I1144,Index!$C$2:$V$2,0))))</f>
        <v>Custom (TATCAACCGC-GCTGTATCTT)</v>
      </c>
      <c r="M1144" s="84"/>
      <c r="N1144" s="73" t="s">
        <v>110</v>
      </c>
      <c r="O1144" s="84" t="s">
        <v>343</v>
      </c>
      <c r="P1144" s="71">
        <f>IF('Sample list'!$D1144="","",'Sample list'!$H1144)</f>
        <v>50</v>
      </c>
      <c r="Q1144" s="71">
        <f>IF('Sample list'!$D1144="","",'Sample list'!$G1144*'Sample list'!$H1144)</f>
        <v>212.5</v>
      </c>
      <c r="R1144" s="82" t="s">
        <v>1659</v>
      </c>
      <c r="S1144" s="82" t="str">
        <f>IF('Sample list'!$D1144="","",CONCATENATE('Sample information'!$B$16,"_",'Sample list'!$R1144,"_org_",'Sample list'!$M1144))</f>
        <v>YB-4209_PL12_org_</v>
      </c>
      <c r="T1144" s="72" t="str">
        <f>IF('Sample list'!$M1144="","",(CONCATENATE(20,LEFT('Sample list'!$M1144,2),"-",(MID('Sample list'!$M1144,3,2)),"-",(RIGHT('Sample list'!$M1144,2)))))</f>
        <v/>
      </c>
      <c r="U1144" s="72" t="str">
        <f>IF('Sample list'!$D1144="","",IF('Sample information'!$B$22="","RML",'Sample information'!$B$22))</f>
        <v>NEBNext Ultra II Library Prep</v>
      </c>
      <c r="V1144" s="72" t="s">
        <v>112</v>
      </c>
      <c r="W1144" s="73"/>
      <c r="X1144" s="73"/>
      <c r="Y1144" s="73"/>
      <c r="Z1144" s="73"/>
      <c r="AA1144" s="94"/>
      <c r="AB1144" s="73"/>
      <c r="AC1144" s="93"/>
      <c r="AD1144" s="73"/>
      <c r="AE1144" s="72"/>
      <c r="AF1144" s="73"/>
      <c r="AG1144" s="16"/>
      <c r="AH1144" s="16"/>
      <c r="AI1144" s="16"/>
      <c r="AJ1144" s="16"/>
      <c r="AK1144" s="16"/>
      <c r="AL1144" s="16"/>
      <c r="AM1144" s="16"/>
      <c r="AN1144" s="16"/>
      <c r="AO1144" s="16"/>
      <c r="AP1144" s="16"/>
      <c r="AQ1144" s="16"/>
      <c r="AR1144" s="16"/>
      <c r="AS1144" s="16"/>
      <c r="AT1144" s="16"/>
      <c r="AU1144" s="16"/>
      <c r="AV1144" s="16"/>
      <c r="AW1144" s="16"/>
      <c r="AX1144" s="16"/>
      <c r="AY1144" s="16"/>
      <c r="AZ1144" s="16"/>
    </row>
    <row r="1145" ht="15.75" customHeight="1">
      <c r="A1145" s="90" t="str">
        <f>IF('Sample list'!$D1145="","",CONCATENATE('Sample information'!B$16," #1"," ",'Sample list'!$M1145))</f>
        <v>YB-4209 #1 </v>
      </c>
      <c r="B1145" s="90" t="str">
        <f>IF('Sample list'!$D1145="","",CONCATENATE('Sample information'!B$16,"-",'Sample list'!$D1145))</f>
        <v>YB-4209-BSCRO174-24</v>
      </c>
      <c r="C1145" s="91" t="s">
        <v>1366</v>
      </c>
      <c r="D1145" s="91" t="s">
        <v>1737</v>
      </c>
      <c r="E1145" s="91" t="s">
        <v>118</v>
      </c>
      <c r="F1145" s="82" t="s">
        <v>108</v>
      </c>
      <c r="G1145" s="91">
        <v>4.25</v>
      </c>
      <c r="H1145" s="91">
        <v>50.0</v>
      </c>
      <c r="I1145" s="82"/>
      <c r="J1145" s="82"/>
      <c r="K1145" s="91" t="s">
        <v>942</v>
      </c>
      <c r="L1145" s="90" t="str">
        <f t="array" ref="L1145">IF('Sample list'!$I1145="",CONCATENATE("Custom (",'Sample list'!$K1145,")"),IF('Sample list'!$I1145="No index","Custom (None)",INDEX(Index!$C$3:$V$230,MATCH('Sample list'!$J1145,Index!$B$3:$B$230,0),MATCH('Sample list'!$I1145,Index!$C$2:$V$2,0))))</f>
        <v>Custom (TTCGAGAGGA-ACATGACTGA)</v>
      </c>
      <c r="M1145" s="84"/>
      <c r="N1145" s="73" t="s">
        <v>110</v>
      </c>
      <c r="O1145" s="84" t="s">
        <v>346</v>
      </c>
      <c r="P1145" s="71">
        <f>IF('Sample list'!$D1145="","",'Sample list'!$H1145)</f>
        <v>50</v>
      </c>
      <c r="Q1145" s="71">
        <f>IF('Sample list'!$D1145="","",'Sample list'!$G1145*'Sample list'!$H1145)</f>
        <v>212.5</v>
      </c>
      <c r="R1145" s="82" t="s">
        <v>1659</v>
      </c>
      <c r="S1145" s="82" t="str">
        <f>IF('Sample list'!$D1145="","",CONCATENATE('Sample information'!$B$16,"_",'Sample list'!$R1145,"_org_",'Sample list'!$M1145))</f>
        <v>YB-4209_PL12_org_</v>
      </c>
      <c r="T1145" s="72" t="str">
        <f>IF('Sample list'!$M1145="","",(CONCATENATE(20,LEFT('Sample list'!$M1145,2),"-",(MID('Sample list'!$M1145,3,2)),"-",(RIGHT('Sample list'!$M1145,2)))))</f>
        <v/>
      </c>
      <c r="U1145" s="72" t="str">
        <f>IF('Sample list'!$D1145="","",IF('Sample information'!$B$22="","RML",'Sample information'!$B$22))</f>
        <v>NEBNext Ultra II Library Prep</v>
      </c>
      <c r="V1145" s="72" t="s">
        <v>112</v>
      </c>
      <c r="W1145" s="73"/>
      <c r="X1145" s="73"/>
      <c r="Y1145" s="73"/>
      <c r="Z1145" s="73"/>
      <c r="AA1145" s="94"/>
      <c r="AB1145" s="73"/>
      <c r="AC1145" s="93"/>
      <c r="AD1145" s="73"/>
      <c r="AE1145" s="72"/>
      <c r="AF1145" s="73"/>
      <c r="AG1145" s="16"/>
      <c r="AH1145" s="16"/>
      <c r="AI1145" s="16"/>
      <c r="AJ1145" s="16"/>
      <c r="AK1145" s="16"/>
      <c r="AL1145" s="16"/>
      <c r="AM1145" s="16"/>
      <c r="AN1145" s="16"/>
      <c r="AO1145" s="16"/>
      <c r="AP1145" s="16"/>
      <c r="AQ1145" s="16"/>
      <c r="AR1145" s="16"/>
      <c r="AS1145" s="16"/>
      <c r="AT1145" s="16"/>
      <c r="AU1145" s="16"/>
      <c r="AV1145" s="16"/>
      <c r="AW1145" s="16"/>
      <c r="AX1145" s="16"/>
      <c r="AY1145" s="16"/>
      <c r="AZ1145" s="16"/>
    </row>
    <row r="1146" ht="15.75" customHeight="1">
      <c r="A1146" s="90" t="str">
        <f>IF('Sample list'!$D1146="","",CONCATENATE('Sample information'!B$16," #1"," ",'Sample list'!$M1146))</f>
        <v>YB-4209 #1 </v>
      </c>
      <c r="B1146" s="90" t="str">
        <f>IF('Sample list'!$D1146="","",CONCATENATE('Sample information'!B$16,"-",'Sample list'!$D1146))</f>
        <v>YB-4209-BSCRO175-24</v>
      </c>
      <c r="C1146" s="91" t="s">
        <v>1366</v>
      </c>
      <c r="D1146" s="91" t="s">
        <v>1738</v>
      </c>
      <c r="E1146" s="91" t="s">
        <v>118</v>
      </c>
      <c r="F1146" s="82" t="s">
        <v>108</v>
      </c>
      <c r="G1146" s="91">
        <v>4.25</v>
      </c>
      <c r="H1146" s="91">
        <v>50.0</v>
      </c>
      <c r="I1146" s="82"/>
      <c r="J1146" s="82"/>
      <c r="K1146" s="91" t="s">
        <v>944</v>
      </c>
      <c r="L1146" s="90" t="str">
        <f t="array" ref="L1146">IF('Sample list'!$I1146="",CONCATENATE("Custom (",'Sample list'!$K1146,")"),IF('Sample list'!$I1146="No index","Custom (None)",INDEX(Index!$C$3:$V$230,MATCH('Sample list'!$J1146,Index!$B$3:$B$230,0),MATCH('Sample list'!$I1146,Index!$C$2:$V$2,0))))</f>
        <v>Custom (AGATGCAACT-ACCTGCCAAT)</v>
      </c>
      <c r="M1146" s="84"/>
      <c r="N1146" s="73" t="s">
        <v>110</v>
      </c>
      <c r="O1146" s="84" t="s">
        <v>349</v>
      </c>
      <c r="P1146" s="71">
        <f>IF('Sample list'!$D1146="","",'Sample list'!$H1146)</f>
        <v>50</v>
      </c>
      <c r="Q1146" s="71">
        <f>IF('Sample list'!$D1146="","",'Sample list'!$G1146*'Sample list'!$H1146)</f>
        <v>212.5</v>
      </c>
      <c r="R1146" s="82" t="s">
        <v>1659</v>
      </c>
      <c r="S1146" s="82" t="str">
        <f>IF('Sample list'!$D1146="","",CONCATENATE('Sample information'!$B$16,"_",'Sample list'!$R1146,"_org_",'Sample list'!$M1146))</f>
        <v>YB-4209_PL12_org_</v>
      </c>
      <c r="T1146" s="72" t="str">
        <f>IF('Sample list'!$M1146="","",(CONCATENATE(20,LEFT('Sample list'!$M1146,2),"-",(MID('Sample list'!$M1146,3,2)),"-",(RIGHT('Sample list'!$M1146,2)))))</f>
        <v/>
      </c>
      <c r="U1146" s="72" t="str">
        <f>IF('Sample list'!$D1146="","",IF('Sample information'!$B$22="","RML",'Sample information'!$B$22))</f>
        <v>NEBNext Ultra II Library Prep</v>
      </c>
      <c r="V1146" s="72" t="s">
        <v>112</v>
      </c>
      <c r="W1146" s="73"/>
      <c r="X1146" s="73"/>
      <c r="Y1146" s="73"/>
      <c r="Z1146" s="73"/>
      <c r="AA1146" s="94"/>
      <c r="AB1146" s="73"/>
      <c r="AC1146" s="93"/>
      <c r="AD1146" s="73"/>
      <c r="AE1146" s="72"/>
      <c r="AF1146" s="73"/>
      <c r="AG1146" s="16"/>
      <c r="AH1146" s="16"/>
      <c r="AI1146" s="16"/>
      <c r="AJ1146" s="16"/>
      <c r="AK1146" s="16"/>
      <c r="AL1146" s="16"/>
      <c r="AM1146" s="16"/>
      <c r="AN1146" s="16"/>
      <c r="AO1146" s="16"/>
      <c r="AP1146" s="16"/>
      <c r="AQ1146" s="16"/>
      <c r="AR1146" s="16"/>
      <c r="AS1146" s="16"/>
      <c r="AT1146" s="16"/>
      <c r="AU1146" s="16"/>
      <c r="AV1146" s="16"/>
      <c r="AW1146" s="16"/>
      <c r="AX1146" s="16"/>
      <c r="AY1146" s="16"/>
      <c r="AZ1146" s="16"/>
    </row>
    <row r="1147" ht="15.75" customHeight="1">
      <c r="A1147" s="90" t="str">
        <f>IF('Sample list'!$D1147="","",CONCATENATE('Sample information'!B$16," #1"," ",'Sample list'!$M1147))</f>
        <v>YB-4209 #1 </v>
      </c>
      <c r="B1147" s="90" t="str">
        <f>IF('Sample list'!$D1147="","",CONCATENATE('Sample information'!B$16,"-",'Sample list'!$D1147))</f>
        <v>YB-4209-BSCRO176-24</v>
      </c>
      <c r="C1147" s="91" t="s">
        <v>1366</v>
      </c>
      <c r="D1147" s="91" t="s">
        <v>1739</v>
      </c>
      <c r="E1147" s="91" t="s">
        <v>118</v>
      </c>
      <c r="F1147" s="82" t="s">
        <v>108</v>
      </c>
      <c r="G1147" s="91">
        <v>4.25</v>
      </c>
      <c r="H1147" s="91">
        <v>50.0</v>
      </c>
      <c r="I1147" s="82"/>
      <c r="J1147" s="82"/>
      <c r="K1147" s="91" t="s">
        <v>946</v>
      </c>
      <c r="L1147" s="90" t="str">
        <f t="array" ref="L1147">IF('Sample list'!$I1147="",CONCATENATE("Custom (",'Sample list'!$K1147,")"),IF('Sample list'!$I1147="No index","Custom (None)",INDEX(Index!$C$3:$V$230,MATCH('Sample list'!$J1147,Index!$B$3:$B$230,0),MATCH('Sample list'!$I1147,Index!$C$2:$V$2,0))))</f>
        <v>Custom (GTCTAACTGC-TCAATGCGTC)</v>
      </c>
      <c r="M1147" s="84"/>
      <c r="N1147" s="73" t="s">
        <v>110</v>
      </c>
      <c r="O1147" s="84" t="s">
        <v>352</v>
      </c>
      <c r="P1147" s="71">
        <f>IF('Sample list'!$D1147="","",'Sample list'!$H1147)</f>
        <v>50</v>
      </c>
      <c r="Q1147" s="71">
        <f>IF('Sample list'!$D1147="","",'Sample list'!$G1147*'Sample list'!$H1147)</f>
        <v>212.5</v>
      </c>
      <c r="R1147" s="82" t="s">
        <v>1659</v>
      </c>
      <c r="S1147" s="82" t="str">
        <f>IF('Sample list'!$D1147="","",CONCATENATE('Sample information'!$B$16,"_",'Sample list'!$R1147,"_org_",'Sample list'!$M1147))</f>
        <v>YB-4209_PL12_org_</v>
      </c>
      <c r="T1147" s="72" t="str">
        <f>IF('Sample list'!$M1147="","",(CONCATENATE(20,LEFT('Sample list'!$M1147,2),"-",(MID('Sample list'!$M1147,3,2)),"-",(RIGHT('Sample list'!$M1147,2)))))</f>
        <v/>
      </c>
      <c r="U1147" s="72" t="str">
        <f>IF('Sample list'!$D1147="","",IF('Sample information'!$B$22="","RML",'Sample information'!$B$22))</f>
        <v>NEBNext Ultra II Library Prep</v>
      </c>
      <c r="V1147" s="72" t="s">
        <v>112</v>
      </c>
      <c r="W1147" s="73"/>
      <c r="X1147" s="73"/>
      <c r="Y1147" s="73"/>
      <c r="Z1147" s="73"/>
      <c r="AA1147" s="94"/>
      <c r="AB1147" s="73"/>
      <c r="AC1147" s="93"/>
      <c r="AD1147" s="73"/>
      <c r="AE1147" s="72"/>
      <c r="AF1147" s="73"/>
      <c r="AG1147" s="16"/>
      <c r="AH1147" s="16"/>
      <c r="AI1147" s="16"/>
      <c r="AJ1147" s="16"/>
      <c r="AK1147" s="16"/>
      <c r="AL1147" s="16"/>
      <c r="AM1147" s="16"/>
      <c r="AN1147" s="16"/>
      <c r="AO1147" s="16"/>
      <c r="AP1147" s="16"/>
      <c r="AQ1147" s="16"/>
      <c r="AR1147" s="16"/>
      <c r="AS1147" s="16"/>
      <c r="AT1147" s="16"/>
      <c r="AU1147" s="16"/>
      <c r="AV1147" s="16"/>
      <c r="AW1147" s="16"/>
      <c r="AX1147" s="16"/>
      <c r="AY1147" s="16"/>
      <c r="AZ1147" s="16"/>
    </row>
    <row r="1148" ht="15.75" customHeight="1">
      <c r="A1148" s="90" t="str">
        <f>IF('Sample list'!$D1148="","",CONCATENATE('Sample information'!B$16," #1"," ",'Sample list'!$M1148))</f>
        <v>YB-4209 #1 </v>
      </c>
      <c r="B1148" s="90" t="str">
        <f>IF('Sample list'!$D1148="","",CONCATENATE('Sample information'!B$16,"-",'Sample list'!$D1148))</f>
        <v>YB-4209-BSCRO177-24</v>
      </c>
      <c r="C1148" s="91" t="s">
        <v>1366</v>
      </c>
      <c r="D1148" s="91" t="s">
        <v>1740</v>
      </c>
      <c r="E1148" s="91" t="s">
        <v>118</v>
      </c>
      <c r="F1148" s="82" t="s">
        <v>108</v>
      </c>
      <c r="G1148" s="91">
        <v>4.25</v>
      </c>
      <c r="H1148" s="91">
        <v>50.0</v>
      </c>
      <c r="I1148" s="82"/>
      <c r="J1148" s="82"/>
      <c r="K1148" s="91" t="s">
        <v>948</v>
      </c>
      <c r="L1148" s="90" t="str">
        <f t="array" ref="L1148">IF('Sample list'!$I1148="",CONCATENATE("Custom (",'Sample list'!$K1148,")"),IF('Sample list'!$I1148="No index","Custom (None)",INDEX(Index!$C$3:$V$230,MATCH('Sample list'!$J1148,Index!$B$3:$B$230,0),MATCH('Sample list'!$I1148,Index!$C$2:$V$2,0))))</f>
        <v>Custom (ATGCTCGACG-CAGTGTCATC)</v>
      </c>
      <c r="M1148" s="84"/>
      <c r="N1148" s="73" t="s">
        <v>110</v>
      </c>
      <c r="O1148" s="84" t="s">
        <v>355</v>
      </c>
      <c r="P1148" s="71">
        <f>IF('Sample list'!$D1148="","",'Sample list'!$H1148)</f>
        <v>50</v>
      </c>
      <c r="Q1148" s="71">
        <f>IF('Sample list'!$D1148="","",'Sample list'!$G1148*'Sample list'!$H1148)</f>
        <v>212.5</v>
      </c>
      <c r="R1148" s="82" t="s">
        <v>1659</v>
      </c>
      <c r="S1148" s="82" t="str">
        <f>IF('Sample list'!$D1148="","",CONCATENATE('Sample information'!$B$16,"_",'Sample list'!$R1148,"_org_",'Sample list'!$M1148))</f>
        <v>YB-4209_PL12_org_</v>
      </c>
      <c r="T1148" s="72" t="str">
        <f>IF('Sample list'!$M1148="","",(CONCATENATE(20,LEFT('Sample list'!$M1148,2),"-",(MID('Sample list'!$M1148,3,2)),"-",(RIGHT('Sample list'!$M1148,2)))))</f>
        <v/>
      </c>
      <c r="U1148" s="72" t="str">
        <f>IF('Sample list'!$D1148="","",IF('Sample information'!$B$22="","RML",'Sample information'!$B$22))</f>
        <v>NEBNext Ultra II Library Prep</v>
      </c>
      <c r="V1148" s="72" t="s">
        <v>112</v>
      </c>
      <c r="W1148" s="73"/>
      <c r="X1148" s="73"/>
      <c r="Y1148" s="73"/>
      <c r="Z1148" s="73"/>
      <c r="AA1148" s="94"/>
      <c r="AB1148" s="73"/>
      <c r="AC1148" s="93"/>
      <c r="AD1148" s="73"/>
      <c r="AE1148" s="72"/>
      <c r="AF1148" s="73"/>
      <c r="AG1148" s="16"/>
      <c r="AH1148" s="16"/>
      <c r="AI1148" s="16"/>
      <c r="AJ1148" s="16"/>
      <c r="AK1148" s="16"/>
      <c r="AL1148" s="16"/>
      <c r="AM1148" s="16"/>
      <c r="AN1148" s="16"/>
      <c r="AO1148" s="16"/>
      <c r="AP1148" s="16"/>
      <c r="AQ1148" s="16"/>
      <c r="AR1148" s="16"/>
      <c r="AS1148" s="16"/>
      <c r="AT1148" s="16"/>
      <c r="AU1148" s="16"/>
      <c r="AV1148" s="16"/>
      <c r="AW1148" s="16"/>
      <c r="AX1148" s="16"/>
      <c r="AY1148" s="16"/>
      <c r="AZ1148" s="16"/>
    </row>
    <row r="1149" ht="15.75" customHeight="1">
      <c r="A1149" s="90" t="str">
        <f>IF('Sample list'!$D1149="","",CONCATENATE('Sample information'!B$16," #1"," ",'Sample list'!$M1149))</f>
        <v>YB-4209 #1 </v>
      </c>
      <c r="B1149" s="90" t="str">
        <f>IF('Sample list'!$D1149="","",CONCATENATE('Sample information'!B$16,"-",'Sample list'!$D1149))</f>
        <v>YB-4209-BSCRO178-24</v>
      </c>
      <c r="C1149" s="91" t="s">
        <v>1366</v>
      </c>
      <c r="D1149" s="91" t="s">
        <v>1741</v>
      </c>
      <c r="E1149" s="91" t="s">
        <v>118</v>
      </c>
      <c r="F1149" s="82" t="s">
        <v>108</v>
      </c>
      <c r="G1149" s="91">
        <v>4.25</v>
      </c>
      <c r="H1149" s="91">
        <v>50.0</v>
      </c>
      <c r="I1149" s="82"/>
      <c r="J1149" s="82"/>
      <c r="K1149" s="91" t="s">
        <v>950</v>
      </c>
      <c r="L1149" s="90" t="str">
        <f t="array" ref="L1149">IF('Sample list'!$I1149="",CONCATENATE("Custom (",'Sample list'!$K1149,")"),IF('Sample list'!$I1149="No index","Custom (None)",INDEX(Index!$C$3:$V$230,MATCH('Sample list'!$J1149,Index!$B$3:$B$230,0),MATCH('Sample list'!$I1149,Index!$C$2:$V$2,0))))</f>
        <v>Custom (AGGCTCCTTC-ATAATGGAGG)</v>
      </c>
      <c r="M1149" s="84"/>
      <c r="N1149" s="73" t="s">
        <v>110</v>
      </c>
      <c r="O1149" s="84" t="s">
        <v>358</v>
      </c>
      <c r="P1149" s="71">
        <f>IF('Sample list'!$D1149="","",'Sample list'!$H1149)</f>
        <v>50</v>
      </c>
      <c r="Q1149" s="71">
        <f>IF('Sample list'!$D1149="","",'Sample list'!$G1149*'Sample list'!$H1149)</f>
        <v>212.5</v>
      </c>
      <c r="R1149" s="82" t="s">
        <v>1659</v>
      </c>
      <c r="S1149" s="82" t="str">
        <f>IF('Sample list'!$D1149="","",CONCATENATE('Sample information'!$B$16,"_",'Sample list'!$R1149,"_org_",'Sample list'!$M1149))</f>
        <v>YB-4209_PL12_org_</v>
      </c>
      <c r="T1149" s="72" t="str">
        <f>IF('Sample list'!$M1149="","",(CONCATENATE(20,LEFT('Sample list'!$M1149,2),"-",(MID('Sample list'!$M1149,3,2)),"-",(RIGHT('Sample list'!$M1149,2)))))</f>
        <v/>
      </c>
      <c r="U1149" s="72" t="str">
        <f>IF('Sample list'!$D1149="","",IF('Sample information'!$B$22="","RML",'Sample information'!$B$22))</f>
        <v>NEBNext Ultra II Library Prep</v>
      </c>
      <c r="V1149" s="72" t="s">
        <v>112</v>
      </c>
      <c r="W1149" s="73"/>
      <c r="X1149" s="73"/>
      <c r="Y1149" s="73"/>
      <c r="Z1149" s="73"/>
      <c r="AA1149" s="94"/>
      <c r="AB1149" s="73"/>
      <c r="AC1149" s="93"/>
      <c r="AD1149" s="73"/>
      <c r="AE1149" s="72"/>
      <c r="AF1149" s="73"/>
      <c r="AG1149" s="16"/>
      <c r="AH1149" s="16"/>
      <c r="AI1149" s="16"/>
      <c r="AJ1149" s="16"/>
      <c r="AK1149" s="16"/>
      <c r="AL1149" s="16"/>
      <c r="AM1149" s="16"/>
      <c r="AN1149" s="16"/>
      <c r="AO1149" s="16"/>
      <c r="AP1149" s="16"/>
      <c r="AQ1149" s="16"/>
      <c r="AR1149" s="16"/>
      <c r="AS1149" s="16"/>
      <c r="AT1149" s="16"/>
      <c r="AU1149" s="16"/>
      <c r="AV1149" s="16"/>
      <c r="AW1149" s="16"/>
      <c r="AX1149" s="16"/>
      <c r="AY1149" s="16"/>
      <c r="AZ1149" s="16"/>
    </row>
    <row r="1150" ht="15.75" customHeight="1">
      <c r="A1150" s="90" t="str">
        <f>IF('Sample list'!$D1150="","",CONCATENATE('Sample information'!B$16," #1"," ",'Sample list'!$M1150))</f>
        <v>YB-4209 #1 </v>
      </c>
      <c r="B1150" s="90" t="str">
        <f>IF('Sample list'!$D1150="","",CONCATENATE('Sample information'!B$16,"-",'Sample list'!$D1150))</f>
        <v>YB-4209-BSCRO179-24</v>
      </c>
      <c r="C1150" s="91" t="s">
        <v>1366</v>
      </c>
      <c r="D1150" s="91" t="s">
        <v>1742</v>
      </c>
      <c r="E1150" s="91" t="s">
        <v>118</v>
      </c>
      <c r="F1150" s="82" t="s">
        <v>108</v>
      </c>
      <c r="G1150" s="91">
        <v>4.25</v>
      </c>
      <c r="H1150" s="91">
        <v>50.0</v>
      </c>
      <c r="I1150" s="82"/>
      <c r="J1150" s="82"/>
      <c r="K1150" s="91" t="s">
        <v>952</v>
      </c>
      <c r="L1150" s="90" t="str">
        <f t="array" ref="L1150">IF('Sample list'!$I1150="",CONCATENATE("Custom (",'Sample list'!$K1150,")"),IF('Sample list'!$I1150="No index","Custom (None)",INDEX(Index!$C$3:$V$230,MATCH('Sample list'!$J1150,Index!$B$3:$B$230,0),MATCH('Sample list'!$I1150,Index!$C$2:$V$2,0))))</f>
        <v>Custom (ACCTCGTATT-GCTGCGCTAT)</v>
      </c>
      <c r="M1150" s="84"/>
      <c r="N1150" s="73" t="s">
        <v>110</v>
      </c>
      <c r="O1150" s="84" t="s">
        <v>361</v>
      </c>
      <c r="P1150" s="71">
        <f>IF('Sample list'!$D1150="","",'Sample list'!$H1150)</f>
        <v>50</v>
      </c>
      <c r="Q1150" s="71">
        <f>IF('Sample list'!$D1150="","",'Sample list'!$G1150*'Sample list'!$H1150)</f>
        <v>212.5</v>
      </c>
      <c r="R1150" s="82" t="s">
        <v>1659</v>
      </c>
      <c r="S1150" s="82" t="str">
        <f>IF('Sample list'!$D1150="","",CONCATENATE('Sample information'!$B$16,"_",'Sample list'!$R1150,"_org_",'Sample list'!$M1150))</f>
        <v>YB-4209_PL12_org_</v>
      </c>
      <c r="T1150" s="72" t="str">
        <f>IF('Sample list'!$M1150="","",(CONCATENATE(20,LEFT('Sample list'!$M1150,2),"-",(MID('Sample list'!$M1150,3,2)),"-",(RIGHT('Sample list'!$M1150,2)))))</f>
        <v/>
      </c>
      <c r="U1150" s="72" t="str">
        <f>IF('Sample list'!$D1150="","",IF('Sample information'!$B$22="","RML",'Sample information'!$B$22))</f>
        <v>NEBNext Ultra II Library Prep</v>
      </c>
      <c r="V1150" s="72" t="s">
        <v>112</v>
      </c>
      <c r="W1150" s="73"/>
      <c r="X1150" s="73"/>
      <c r="Y1150" s="73"/>
      <c r="Z1150" s="73"/>
      <c r="AA1150" s="94"/>
      <c r="AB1150" s="73"/>
      <c r="AC1150" s="93"/>
      <c r="AD1150" s="73"/>
      <c r="AE1150" s="72"/>
      <c r="AF1150" s="73"/>
      <c r="AG1150" s="16"/>
      <c r="AH1150" s="16"/>
      <c r="AI1150" s="16"/>
      <c r="AJ1150" s="16"/>
      <c r="AK1150" s="16"/>
      <c r="AL1150" s="16"/>
      <c r="AM1150" s="16"/>
      <c r="AN1150" s="16"/>
      <c r="AO1150" s="16"/>
      <c r="AP1150" s="16"/>
      <c r="AQ1150" s="16"/>
      <c r="AR1150" s="16"/>
      <c r="AS1150" s="16"/>
      <c r="AT1150" s="16"/>
      <c r="AU1150" s="16"/>
      <c r="AV1150" s="16"/>
      <c r="AW1150" s="16"/>
      <c r="AX1150" s="16"/>
      <c r="AY1150" s="16"/>
      <c r="AZ1150" s="16"/>
    </row>
    <row r="1151" ht="15.75" customHeight="1">
      <c r="A1151" s="90" t="str">
        <f>IF('Sample list'!$D1151="","",CONCATENATE('Sample information'!B$16," #1"," ",'Sample list'!$M1151))</f>
        <v>YB-4209 #1 </v>
      </c>
      <c r="B1151" s="90" t="str">
        <f>IF('Sample list'!$D1151="","",CONCATENATE('Sample information'!B$16,"-",'Sample list'!$D1151))</f>
        <v>YB-4209-BSCRO180-24</v>
      </c>
      <c r="C1151" s="91" t="s">
        <v>1366</v>
      </c>
      <c r="D1151" s="91" t="s">
        <v>1743</v>
      </c>
      <c r="E1151" s="91" t="s">
        <v>118</v>
      </c>
      <c r="F1151" s="82" t="s">
        <v>108</v>
      </c>
      <c r="G1151" s="91">
        <v>4.25</v>
      </c>
      <c r="H1151" s="91">
        <v>50.0</v>
      </c>
      <c r="I1151" s="82"/>
      <c r="J1151" s="82"/>
      <c r="K1151" s="91" t="s">
        <v>954</v>
      </c>
      <c r="L1151" s="90" t="str">
        <f t="array" ref="L1151">IF('Sample list'!$I1151="",CONCATENATE("Custom (",'Sample list'!$K1151,")"),IF('Sample list'!$I1151="No index","Custom (None)",INDEX(Index!$C$3:$V$230,MATCH('Sample list'!$J1151,Index!$B$3:$B$230,0),MATCH('Sample list'!$I1151,Index!$C$2:$V$2,0))))</f>
        <v>Custom (TTATGACGGC-CTGCACTCAC)</v>
      </c>
      <c r="M1151" s="84"/>
      <c r="N1151" s="73" t="s">
        <v>110</v>
      </c>
      <c r="O1151" s="84" t="s">
        <v>364</v>
      </c>
      <c r="P1151" s="71">
        <f>IF('Sample list'!$D1151="","",'Sample list'!$H1151)</f>
        <v>50</v>
      </c>
      <c r="Q1151" s="71">
        <f>IF('Sample list'!$D1151="","",'Sample list'!$G1151*'Sample list'!$H1151)</f>
        <v>212.5</v>
      </c>
      <c r="R1151" s="82" t="s">
        <v>1659</v>
      </c>
      <c r="S1151" s="82" t="str">
        <f>IF('Sample list'!$D1151="","",CONCATENATE('Sample information'!$B$16,"_",'Sample list'!$R1151,"_org_",'Sample list'!$M1151))</f>
        <v>YB-4209_PL12_org_</v>
      </c>
      <c r="T1151" s="72" t="str">
        <f>IF('Sample list'!$M1151="","",(CONCATENATE(20,LEFT('Sample list'!$M1151,2),"-",(MID('Sample list'!$M1151,3,2)),"-",(RIGHT('Sample list'!$M1151,2)))))</f>
        <v/>
      </c>
      <c r="U1151" s="72" t="str">
        <f>IF('Sample list'!$D1151="","",IF('Sample information'!$B$22="","RML",'Sample information'!$B$22))</f>
        <v>NEBNext Ultra II Library Prep</v>
      </c>
      <c r="V1151" s="72" t="s">
        <v>112</v>
      </c>
      <c r="W1151" s="73"/>
      <c r="X1151" s="73"/>
      <c r="Y1151" s="73"/>
      <c r="Z1151" s="73"/>
      <c r="AA1151" s="94"/>
      <c r="AB1151" s="73"/>
      <c r="AC1151" s="93"/>
      <c r="AD1151" s="73"/>
      <c r="AE1151" s="72"/>
      <c r="AF1151" s="73"/>
      <c r="AG1151" s="16"/>
      <c r="AH1151" s="16"/>
      <c r="AI1151" s="16"/>
      <c r="AJ1151" s="16"/>
      <c r="AK1151" s="16"/>
      <c r="AL1151" s="16"/>
      <c r="AM1151" s="16"/>
      <c r="AN1151" s="16"/>
      <c r="AO1151" s="16"/>
      <c r="AP1151" s="16"/>
      <c r="AQ1151" s="16"/>
      <c r="AR1151" s="16"/>
      <c r="AS1151" s="16"/>
      <c r="AT1151" s="16"/>
      <c r="AU1151" s="16"/>
      <c r="AV1151" s="16"/>
      <c r="AW1151" s="16"/>
      <c r="AX1151" s="16"/>
      <c r="AY1151" s="16"/>
      <c r="AZ1151" s="16"/>
    </row>
    <row r="1152" ht="15.75" customHeight="1">
      <c r="A1152" s="90" t="str">
        <f>IF('Sample list'!$D1152="","",CONCATENATE('Sample information'!B$16," #1"," ",'Sample list'!$M1152))</f>
        <v>YB-4209 #1 </v>
      </c>
      <c r="B1152" s="90" t="str">
        <f>IF('Sample list'!$D1152="","",CONCATENATE('Sample information'!B$16,"-",'Sample list'!$D1152))</f>
        <v>YB-4209-BSCRO181-24</v>
      </c>
      <c r="C1152" s="91" t="s">
        <v>1366</v>
      </c>
      <c r="D1152" s="91" t="s">
        <v>1744</v>
      </c>
      <c r="E1152" s="91" t="s">
        <v>118</v>
      </c>
      <c r="F1152" s="82" t="s">
        <v>108</v>
      </c>
      <c r="G1152" s="91">
        <v>4.25</v>
      </c>
      <c r="H1152" s="91">
        <v>50.0</v>
      </c>
      <c r="I1152" s="82"/>
      <c r="J1152" s="82"/>
      <c r="K1152" s="91" t="s">
        <v>956</v>
      </c>
      <c r="L1152" s="90" t="str">
        <f t="array" ref="L1152">IF('Sample list'!$I1152="",CONCATENATE("Custom (",'Sample list'!$K1152,")"),IF('Sample list'!$I1152="No index","Custom (None)",INDEX(Index!$C$3:$V$230,MATCH('Sample list'!$J1152,Index!$B$3:$B$230,0),MATCH('Sample list'!$I1152,Index!$C$2:$V$2,0))))</f>
        <v>Custom (AACCATTCAC-TTGTAGAGCT)</v>
      </c>
      <c r="M1152" s="84"/>
      <c r="N1152" s="73" t="s">
        <v>110</v>
      </c>
      <c r="O1152" s="84" t="s">
        <v>367</v>
      </c>
      <c r="P1152" s="71">
        <f>IF('Sample list'!$D1152="","",'Sample list'!$H1152)</f>
        <v>50</v>
      </c>
      <c r="Q1152" s="71">
        <f>IF('Sample list'!$D1152="","",'Sample list'!$G1152*'Sample list'!$H1152)</f>
        <v>212.5</v>
      </c>
      <c r="R1152" s="82" t="s">
        <v>1659</v>
      </c>
      <c r="S1152" s="82" t="str">
        <f>IF('Sample list'!$D1152="","",CONCATENATE('Sample information'!$B$16,"_",'Sample list'!$R1152,"_org_",'Sample list'!$M1152))</f>
        <v>YB-4209_PL12_org_</v>
      </c>
      <c r="T1152" s="72" t="str">
        <f>IF('Sample list'!$M1152="","",(CONCATENATE(20,LEFT('Sample list'!$M1152,2),"-",(MID('Sample list'!$M1152,3,2)),"-",(RIGHT('Sample list'!$M1152,2)))))</f>
        <v/>
      </c>
      <c r="U1152" s="72" t="str">
        <f>IF('Sample list'!$D1152="","",IF('Sample information'!$B$22="","RML",'Sample information'!$B$22))</f>
        <v>NEBNext Ultra II Library Prep</v>
      </c>
      <c r="V1152" s="72" t="s">
        <v>112</v>
      </c>
      <c r="W1152" s="73"/>
      <c r="X1152" s="73"/>
      <c r="Y1152" s="73"/>
      <c r="Z1152" s="73"/>
      <c r="AA1152" s="94"/>
      <c r="AB1152" s="73"/>
      <c r="AC1152" s="93"/>
      <c r="AD1152" s="73"/>
      <c r="AE1152" s="72"/>
      <c r="AF1152" s="73"/>
      <c r="AG1152" s="16"/>
      <c r="AH1152" s="16"/>
      <c r="AI1152" s="16"/>
      <c r="AJ1152" s="16"/>
      <c r="AK1152" s="16"/>
      <c r="AL1152" s="16"/>
      <c r="AM1152" s="16"/>
      <c r="AN1152" s="16"/>
      <c r="AO1152" s="16"/>
      <c r="AP1152" s="16"/>
      <c r="AQ1152" s="16"/>
      <c r="AR1152" s="16"/>
      <c r="AS1152" s="16"/>
      <c r="AT1152" s="16"/>
      <c r="AU1152" s="16"/>
      <c r="AV1152" s="16"/>
      <c r="AW1152" s="16"/>
      <c r="AX1152" s="16"/>
      <c r="AY1152" s="16"/>
      <c r="AZ1152" s="16"/>
    </row>
    <row r="1153" ht="15.75" customHeight="1">
      <c r="A1153" s="90" t="str">
        <f>IF('Sample list'!$D1153="","",CONCATENATE('Sample information'!B$16," #1"," ",'Sample list'!$M1153))</f>
        <v>YB-4209 #1 </v>
      </c>
      <c r="B1153" s="90" t="str">
        <f>IF('Sample list'!$D1153="","",CONCATENATE('Sample information'!B$16,"-",'Sample list'!$D1153))</f>
        <v>YB-4209-BSCRO182-24</v>
      </c>
      <c r="C1153" s="91" t="s">
        <v>1366</v>
      </c>
      <c r="D1153" s="91" t="s">
        <v>1745</v>
      </c>
      <c r="E1153" s="91" t="s">
        <v>118</v>
      </c>
      <c r="F1153" s="82" t="s">
        <v>108</v>
      </c>
      <c r="G1153" s="91">
        <v>4.25</v>
      </c>
      <c r="H1153" s="91">
        <v>50.0</v>
      </c>
      <c r="I1153" s="82"/>
      <c r="J1153" s="82"/>
      <c r="K1153" s="91" t="s">
        <v>958</v>
      </c>
      <c r="L1153" s="90" t="str">
        <f t="array" ref="L1153">IF('Sample list'!$I1153="",CONCATENATE("Custom (",'Sample list'!$K1153,")"),IF('Sample list'!$I1153="No index","Custom (None)",INDEX(Index!$C$3:$V$230,MATCH('Sample list'!$J1153,Index!$B$3:$B$230,0),MATCH('Sample list'!$I1153,Index!$C$2:$V$2,0))))</f>
        <v>Custom (CTCACGAGCA-GTGGCGTGTT)</v>
      </c>
      <c r="M1153" s="84"/>
      <c r="N1153" s="73" t="s">
        <v>110</v>
      </c>
      <c r="O1153" s="84" t="s">
        <v>370</v>
      </c>
      <c r="P1153" s="71">
        <f>IF('Sample list'!$D1153="","",'Sample list'!$H1153)</f>
        <v>50</v>
      </c>
      <c r="Q1153" s="71">
        <f>IF('Sample list'!$D1153="","",'Sample list'!$G1153*'Sample list'!$H1153)</f>
        <v>212.5</v>
      </c>
      <c r="R1153" s="82" t="s">
        <v>1659</v>
      </c>
      <c r="S1153" s="82" t="str">
        <f>IF('Sample list'!$D1153="","",CONCATENATE('Sample information'!$B$16,"_",'Sample list'!$R1153,"_org_",'Sample list'!$M1153))</f>
        <v>YB-4209_PL12_org_</v>
      </c>
      <c r="T1153" s="72" t="str">
        <f>IF('Sample list'!$M1153="","",(CONCATENATE(20,LEFT('Sample list'!$M1153,2),"-",(MID('Sample list'!$M1153,3,2)),"-",(RIGHT('Sample list'!$M1153,2)))))</f>
        <v/>
      </c>
      <c r="U1153" s="72" t="str">
        <f>IF('Sample list'!$D1153="","",IF('Sample information'!$B$22="","RML",'Sample information'!$B$22))</f>
        <v>NEBNext Ultra II Library Prep</v>
      </c>
      <c r="V1153" s="72" t="s">
        <v>112</v>
      </c>
      <c r="W1153" s="73"/>
      <c r="X1153" s="73"/>
      <c r="Y1153" s="73"/>
      <c r="Z1153" s="73"/>
      <c r="AA1153" s="94"/>
      <c r="AB1153" s="73"/>
      <c r="AC1153" s="93"/>
      <c r="AD1153" s="73"/>
      <c r="AE1153" s="72"/>
      <c r="AF1153" s="73"/>
      <c r="AG1153" s="16"/>
      <c r="AH1153" s="16"/>
      <c r="AI1153" s="16"/>
      <c r="AJ1153" s="16"/>
      <c r="AK1153" s="16"/>
      <c r="AL1153" s="16"/>
      <c r="AM1153" s="16"/>
      <c r="AN1153" s="16"/>
      <c r="AO1153" s="16"/>
      <c r="AP1153" s="16"/>
      <c r="AQ1153" s="16"/>
      <c r="AR1153" s="16"/>
      <c r="AS1153" s="16"/>
      <c r="AT1153" s="16"/>
      <c r="AU1153" s="16"/>
      <c r="AV1153" s="16"/>
      <c r="AW1153" s="16"/>
      <c r="AX1153" s="16"/>
      <c r="AY1153" s="16"/>
      <c r="AZ1153" s="16"/>
    </row>
    <row r="1154" ht="15.75" customHeight="1">
      <c r="A1154" s="90" t="str">
        <f>IF('Sample list'!$D1154="","",CONCATENATE('Sample information'!B$16," #1"," ",'Sample list'!$M1154))</f>
        <v>YB-4209 #1 </v>
      </c>
      <c r="B1154" s="90" t="str">
        <f>IF('Sample list'!$D1154="","",CONCATENATE('Sample information'!B$16,"-",'Sample list'!$D1154))</f>
        <v>YB-4209-BSCRO183-24</v>
      </c>
      <c r="C1154" s="91" t="s">
        <v>1366</v>
      </c>
      <c r="D1154" s="91" t="s">
        <v>1746</v>
      </c>
      <c r="E1154" s="91" t="s">
        <v>118</v>
      </c>
      <c r="F1154" s="82" t="s">
        <v>108</v>
      </c>
      <c r="G1154" s="91">
        <v>4.25</v>
      </c>
      <c r="H1154" s="91">
        <v>50.0</v>
      </c>
      <c r="I1154" s="82"/>
      <c r="J1154" s="82"/>
      <c r="K1154" s="91" t="s">
        <v>960</v>
      </c>
      <c r="L1154" s="90" t="str">
        <f t="array" ref="L1154">IF('Sample list'!$I1154="",CONCATENATE("Custom (",'Sample list'!$K1154,")"),IF('Sample list'!$I1154="No index","Custom (None)",INDEX(Index!$C$3:$V$230,MATCH('Sample list'!$J1154,Index!$B$3:$B$230,0),MATCH('Sample list'!$I1154,Index!$C$2:$V$2,0))))</f>
        <v>Custom (GTTACATGCT-TAGTTCAGCT)</v>
      </c>
      <c r="M1154" s="84"/>
      <c r="N1154" s="73" t="s">
        <v>110</v>
      </c>
      <c r="O1154" s="84" t="s">
        <v>373</v>
      </c>
      <c r="P1154" s="71">
        <f>IF('Sample list'!$D1154="","",'Sample list'!$H1154)</f>
        <v>50</v>
      </c>
      <c r="Q1154" s="71">
        <f>IF('Sample list'!$D1154="","",'Sample list'!$G1154*'Sample list'!$H1154)</f>
        <v>212.5</v>
      </c>
      <c r="R1154" s="82" t="s">
        <v>1659</v>
      </c>
      <c r="S1154" s="82" t="str">
        <f>IF('Sample list'!$D1154="","",CONCATENATE('Sample information'!$B$16,"_",'Sample list'!$R1154,"_org_",'Sample list'!$M1154))</f>
        <v>YB-4209_PL12_org_</v>
      </c>
      <c r="T1154" s="72" t="str">
        <f>IF('Sample list'!$M1154="","",(CONCATENATE(20,LEFT('Sample list'!$M1154,2),"-",(MID('Sample list'!$M1154,3,2)),"-",(RIGHT('Sample list'!$M1154,2)))))</f>
        <v/>
      </c>
      <c r="U1154" s="72" t="str">
        <f>IF('Sample list'!$D1154="","",IF('Sample information'!$B$22="","RML",'Sample information'!$B$22))</f>
        <v>NEBNext Ultra II Library Prep</v>
      </c>
      <c r="V1154" s="72" t="s">
        <v>112</v>
      </c>
      <c r="W1154" s="73"/>
      <c r="X1154" s="73"/>
      <c r="Y1154" s="73"/>
      <c r="Z1154" s="73"/>
      <c r="AA1154" s="94"/>
      <c r="AB1154" s="73"/>
      <c r="AC1154" s="93"/>
      <c r="AD1154" s="73"/>
      <c r="AE1154" s="72"/>
      <c r="AF1154" s="73"/>
      <c r="AG1154" s="16"/>
      <c r="AH1154" s="16"/>
      <c r="AI1154" s="16"/>
      <c r="AJ1154" s="16"/>
      <c r="AK1154" s="16"/>
      <c r="AL1154" s="16"/>
      <c r="AM1154" s="16"/>
      <c r="AN1154" s="16"/>
      <c r="AO1154" s="16"/>
      <c r="AP1154" s="16"/>
      <c r="AQ1154" s="16"/>
      <c r="AR1154" s="16"/>
      <c r="AS1154" s="16"/>
      <c r="AT1154" s="16"/>
      <c r="AU1154" s="16"/>
      <c r="AV1154" s="16"/>
      <c r="AW1154" s="16"/>
      <c r="AX1154" s="16"/>
      <c r="AY1154" s="16"/>
      <c r="AZ1154" s="16"/>
    </row>
    <row r="1155" ht="15.75" customHeight="1">
      <c r="A1155" s="90" t="str">
        <f>IF('Sample list'!$D1155="","",CONCATENATE('Sample information'!B$16," #1"," ",'Sample list'!$M1155))</f>
        <v>YB-4209 #1 </v>
      </c>
      <c r="B1155" s="90" t="str">
        <f>IF('Sample list'!$D1155="","",CONCATENATE('Sample information'!B$16,"-",'Sample list'!$D1155))</f>
        <v>YB-4209-BSCRO184-24</v>
      </c>
      <c r="C1155" s="91" t="s">
        <v>1366</v>
      </c>
      <c r="D1155" s="91" t="s">
        <v>1747</v>
      </c>
      <c r="E1155" s="91" t="s">
        <v>118</v>
      </c>
      <c r="F1155" s="82" t="s">
        <v>108</v>
      </c>
      <c r="G1155" s="91">
        <v>4.25</v>
      </c>
      <c r="H1155" s="91">
        <v>50.0</v>
      </c>
      <c r="I1155" s="82"/>
      <c r="J1155" s="82"/>
      <c r="K1155" s="91" t="s">
        <v>962</v>
      </c>
      <c r="L1155" s="90" t="str">
        <f t="array" ref="L1155">IF('Sample list'!$I1155="",CONCATENATE("Custom (",'Sample list'!$K1155,")"),IF('Sample list'!$I1155="No index","Custom (None)",INDEX(Index!$C$3:$V$230,MATCH('Sample list'!$J1155,Index!$B$3:$B$230,0),MATCH('Sample list'!$I1155,Index!$C$2:$V$2,0))))</f>
        <v>Custom (GTTAGGAGCA-CGGCTAGGAA)</v>
      </c>
      <c r="M1155" s="84"/>
      <c r="N1155" s="73" t="s">
        <v>110</v>
      </c>
      <c r="O1155" s="84" t="s">
        <v>376</v>
      </c>
      <c r="P1155" s="71">
        <f>IF('Sample list'!$D1155="","",'Sample list'!$H1155)</f>
        <v>50</v>
      </c>
      <c r="Q1155" s="71">
        <f>IF('Sample list'!$D1155="","",'Sample list'!$G1155*'Sample list'!$H1155)</f>
        <v>212.5</v>
      </c>
      <c r="R1155" s="82" t="s">
        <v>1659</v>
      </c>
      <c r="S1155" s="82" t="str">
        <f>IF('Sample list'!$D1155="","",CONCATENATE('Sample information'!$B$16,"_",'Sample list'!$R1155,"_org_",'Sample list'!$M1155))</f>
        <v>YB-4209_PL12_org_</v>
      </c>
      <c r="T1155" s="72" t="str">
        <f>IF('Sample list'!$M1155="","",(CONCATENATE(20,LEFT('Sample list'!$M1155,2),"-",(MID('Sample list'!$M1155,3,2)),"-",(RIGHT('Sample list'!$M1155,2)))))</f>
        <v/>
      </c>
      <c r="U1155" s="72" t="str">
        <f>IF('Sample list'!$D1155="","",IF('Sample information'!$B$22="","RML",'Sample information'!$B$22))</f>
        <v>NEBNext Ultra II Library Prep</v>
      </c>
      <c r="V1155" s="72" t="s">
        <v>112</v>
      </c>
      <c r="W1155" s="73"/>
      <c r="X1155" s="73"/>
      <c r="Y1155" s="73"/>
      <c r="Z1155" s="73"/>
      <c r="AA1155" s="94"/>
      <c r="AB1155" s="73"/>
      <c r="AC1155" s="93"/>
      <c r="AD1155" s="73"/>
      <c r="AE1155" s="72"/>
      <c r="AF1155" s="73"/>
      <c r="AG1155" s="16"/>
      <c r="AH1155" s="16"/>
      <c r="AI1155" s="16"/>
      <c r="AJ1155" s="16"/>
      <c r="AK1155" s="16"/>
      <c r="AL1155" s="16"/>
      <c r="AM1155" s="16"/>
      <c r="AN1155" s="16"/>
      <c r="AO1155" s="16"/>
      <c r="AP1155" s="16"/>
      <c r="AQ1155" s="16"/>
      <c r="AR1155" s="16"/>
      <c r="AS1155" s="16"/>
      <c r="AT1155" s="16"/>
      <c r="AU1155" s="16"/>
      <c r="AV1155" s="16"/>
      <c r="AW1155" s="16"/>
      <c r="AX1155" s="16"/>
      <c r="AY1155" s="16"/>
      <c r="AZ1155" s="16"/>
    </row>
    <row r="1156" ht="15.75" customHeight="1">
      <c r="A1156" s="90" t="str">
        <f>IF('Sample list'!$D1156="","",CONCATENATE('Sample information'!B$16," #1"," ",'Sample list'!$M1156))</f>
        <v>YB-4209 #1 </v>
      </c>
      <c r="B1156" s="90" t="str">
        <f>IF('Sample list'!$D1156="","",CONCATENATE('Sample information'!B$16,"-",'Sample list'!$D1156))</f>
        <v>YB-4209-BSCRO185-24</v>
      </c>
      <c r="C1156" s="91" t="s">
        <v>1366</v>
      </c>
      <c r="D1156" s="91" t="s">
        <v>1748</v>
      </c>
      <c r="E1156" s="91" t="s">
        <v>118</v>
      </c>
      <c r="F1156" s="82" t="s">
        <v>108</v>
      </c>
      <c r="G1156" s="91">
        <v>4.25</v>
      </c>
      <c r="H1156" s="91">
        <v>50.0</v>
      </c>
      <c r="I1156" s="82"/>
      <c r="J1156" s="82"/>
      <c r="K1156" s="91" t="s">
        <v>964</v>
      </c>
      <c r="L1156" s="90" t="str">
        <f t="array" ref="L1156">IF('Sample list'!$I1156="",CONCATENATE("Custom (",'Sample list'!$K1156,")"),IF('Sample list'!$I1156="No index","Custom (None)",INDEX(Index!$C$3:$V$230,MATCH('Sample list'!$J1156,Index!$B$3:$B$230,0),MATCH('Sample list'!$I1156,Index!$C$2:$V$2,0))))</f>
        <v>Custom (TCGAGATGTT-GTCTTGCAGG)</v>
      </c>
      <c r="M1156" s="84"/>
      <c r="N1156" s="73" t="s">
        <v>110</v>
      </c>
      <c r="O1156" s="84" t="s">
        <v>379</v>
      </c>
      <c r="P1156" s="71">
        <f>IF('Sample list'!$D1156="","",'Sample list'!$H1156)</f>
        <v>50</v>
      </c>
      <c r="Q1156" s="71">
        <f>IF('Sample list'!$D1156="","",'Sample list'!$G1156*'Sample list'!$H1156)</f>
        <v>212.5</v>
      </c>
      <c r="R1156" s="82" t="s">
        <v>1659</v>
      </c>
      <c r="S1156" s="82" t="str">
        <f>IF('Sample list'!$D1156="","",CONCATENATE('Sample information'!$B$16,"_",'Sample list'!$R1156,"_org_",'Sample list'!$M1156))</f>
        <v>YB-4209_PL12_org_</v>
      </c>
      <c r="T1156" s="72" t="str">
        <f>IF('Sample list'!$M1156="","",(CONCATENATE(20,LEFT('Sample list'!$M1156,2),"-",(MID('Sample list'!$M1156,3,2)),"-",(RIGHT('Sample list'!$M1156,2)))))</f>
        <v/>
      </c>
      <c r="U1156" s="72" t="str">
        <f>IF('Sample list'!$D1156="","",IF('Sample information'!$B$22="","RML",'Sample information'!$B$22))</f>
        <v>NEBNext Ultra II Library Prep</v>
      </c>
      <c r="V1156" s="72" t="s">
        <v>112</v>
      </c>
      <c r="W1156" s="73"/>
      <c r="X1156" s="73"/>
      <c r="Y1156" s="73"/>
      <c r="Z1156" s="73"/>
      <c r="AA1156" s="94"/>
      <c r="AB1156" s="73"/>
      <c r="AC1156" s="93"/>
      <c r="AD1156" s="73"/>
      <c r="AE1156" s="72"/>
      <c r="AF1156" s="73"/>
      <c r="AG1156" s="16"/>
      <c r="AH1156" s="16"/>
      <c r="AI1156" s="16"/>
      <c r="AJ1156" s="16"/>
      <c r="AK1156" s="16"/>
      <c r="AL1156" s="16"/>
      <c r="AM1156" s="16"/>
      <c r="AN1156" s="16"/>
      <c r="AO1156" s="16"/>
      <c r="AP1156" s="16"/>
      <c r="AQ1156" s="16"/>
      <c r="AR1156" s="16"/>
      <c r="AS1156" s="16"/>
      <c r="AT1156" s="16"/>
      <c r="AU1156" s="16"/>
      <c r="AV1156" s="16"/>
      <c r="AW1156" s="16"/>
      <c r="AX1156" s="16"/>
      <c r="AY1156" s="16"/>
      <c r="AZ1156" s="16"/>
    </row>
    <row r="1157" ht="15.75" customHeight="1">
      <c r="A1157" s="90" t="str">
        <f>IF('Sample list'!$D1157="","",CONCATENATE('Sample information'!B$16," #1"," ",'Sample list'!$M1157))</f>
        <v>YB-4209 #1 </v>
      </c>
      <c r="B1157" s="90" t="str">
        <f>IF('Sample list'!$D1157="","",CONCATENATE('Sample information'!B$16,"-",'Sample list'!$D1157))</f>
        <v>YB-4209-BSCRO186-24</v>
      </c>
      <c r="C1157" s="91" t="s">
        <v>1366</v>
      </c>
      <c r="D1157" s="91" t="s">
        <v>1749</v>
      </c>
      <c r="E1157" s="91" t="s">
        <v>118</v>
      </c>
      <c r="F1157" s="82" t="s">
        <v>108</v>
      </c>
      <c r="G1157" s="91">
        <v>4.25</v>
      </c>
      <c r="H1157" s="91">
        <v>50.0</v>
      </c>
      <c r="I1157" s="82"/>
      <c r="J1157" s="82"/>
      <c r="K1157" s="91" t="s">
        <v>966</v>
      </c>
      <c r="L1157" s="90" t="str">
        <f t="array" ref="L1157">IF('Sample list'!$I1157="",CONCATENATE("Custom (",'Sample list'!$K1157,")"),IF('Sample list'!$I1157="No index","Custom (None)",INDEX(Index!$C$3:$V$230,MATCH('Sample list'!$J1157,Index!$B$3:$B$230,0),MATCH('Sample list'!$I1157,Index!$C$2:$V$2,0))))</f>
        <v>Custom (TGGTTAGCCG-CTACCACTAT)</v>
      </c>
      <c r="M1157" s="84"/>
      <c r="N1157" s="73" t="s">
        <v>110</v>
      </c>
      <c r="O1157" s="84" t="s">
        <v>382</v>
      </c>
      <c r="P1157" s="71">
        <f>IF('Sample list'!$D1157="","",'Sample list'!$H1157)</f>
        <v>50</v>
      </c>
      <c r="Q1157" s="71">
        <f>IF('Sample list'!$D1157="","",'Sample list'!$G1157*'Sample list'!$H1157)</f>
        <v>212.5</v>
      </c>
      <c r="R1157" s="82" t="s">
        <v>1659</v>
      </c>
      <c r="S1157" s="82" t="str">
        <f>IF('Sample list'!$D1157="","",CONCATENATE('Sample information'!$B$16,"_",'Sample list'!$R1157,"_org_",'Sample list'!$M1157))</f>
        <v>YB-4209_PL12_org_</v>
      </c>
      <c r="T1157" s="72" t="str">
        <f>IF('Sample list'!$M1157="","",(CONCATENATE(20,LEFT('Sample list'!$M1157,2),"-",(MID('Sample list'!$M1157,3,2)),"-",(RIGHT('Sample list'!$M1157,2)))))</f>
        <v/>
      </c>
      <c r="U1157" s="72" t="str">
        <f>IF('Sample list'!$D1157="","",IF('Sample information'!$B$22="","RML",'Sample information'!$B$22))</f>
        <v>NEBNext Ultra II Library Prep</v>
      </c>
      <c r="V1157" s="72" t="s">
        <v>112</v>
      </c>
      <c r="W1157" s="73"/>
      <c r="X1157" s="73"/>
      <c r="Y1157" s="73"/>
      <c r="Z1157" s="73"/>
      <c r="AA1157" s="94"/>
      <c r="AB1157" s="73"/>
      <c r="AC1157" s="93"/>
      <c r="AD1157" s="73"/>
      <c r="AE1157" s="72"/>
      <c r="AF1157" s="73"/>
      <c r="AG1157" s="16"/>
      <c r="AH1157" s="16"/>
      <c r="AI1157" s="16"/>
      <c r="AJ1157" s="16"/>
      <c r="AK1157" s="16"/>
      <c r="AL1157" s="16"/>
      <c r="AM1157" s="16"/>
      <c r="AN1157" s="16"/>
      <c r="AO1157" s="16"/>
      <c r="AP1157" s="16"/>
      <c r="AQ1157" s="16"/>
      <c r="AR1157" s="16"/>
      <c r="AS1157" s="16"/>
      <c r="AT1157" s="16"/>
      <c r="AU1157" s="16"/>
      <c r="AV1157" s="16"/>
      <c r="AW1157" s="16"/>
      <c r="AX1157" s="16"/>
      <c r="AY1157" s="16"/>
      <c r="AZ1157" s="16"/>
    </row>
    <row r="1158" ht="15.75" customHeight="1">
      <c r="A1158" s="90" t="str">
        <f>IF('Sample list'!$D1158="","",CONCATENATE('Sample information'!B$16," #1"," ",'Sample list'!$M1158))</f>
        <v>YB-4209 #1 </v>
      </c>
      <c r="B1158" s="90" t="str">
        <f>IF('Sample list'!$D1158="","",CONCATENATE('Sample information'!B$16,"-",'Sample list'!$D1158))</f>
        <v>YB-4209-BSCRO187-24</v>
      </c>
      <c r="C1158" s="91" t="s">
        <v>1366</v>
      </c>
      <c r="D1158" s="91" t="s">
        <v>1750</v>
      </c>
      <c r="E1158" s="91" t="s">
        <v>118</v>
      </c>
      <c r="F1158" s="82" t="s">
        <v>108</v>
      </c>
      <c r="G1158" s="91">
        <v>4.25</v>
      </c>
      <c r="H1158" s="91">
        <v>50.0</v>
      </c>
      <c r="I1158" s="82"/>
      <c r="J1158" s="82"/>
      <c r="K1158" s="91" t="s">
        <v>968</v>
      </c>
      <c r="L1158" s="90" t="str">
        <f t="array" ref="L1158">IF('Sample list'!$I1158="",CONCATENATE("Custom (",'Sample list'!$K1158,")"),IF('Sample list'!$I1158="No index","Custom (None)",INDEX(Index!$C$3:$V$230,MATCH('Sample list'!$J1158,Index!$B$3:$B$230,0),MATCH('Sample list'!$I1158,Index!$C$2:$V$2,0))))</f>
        <v>Custom (CATGAGGCTA-ACCGGAAGGT)</v>
      </c>
      <c r="M1158" s="84"/>
      <c r="N1158" s="73" t="s">
        <v>110</v>
      </c>
      <c r="O1158" s="84" t="s">
        <v>385</v>
      </c>
      <c r="P1158" s="71">
        <f>IF('Sample list'!$D1158="","",'Sample list'!$H1158)</f>
        <v>50</v>
      </c>
      <c r="Q1158" s="71">
        <f>IF('Sample list'!$D1158="","",'Sample list'!$G1158*'Sample list'!$H1158)</f>
        <v>212.5</v>
      </c>
      <c r="R1158" s="82" t="s">
        <v>1659</v>
      </c>
      <c r="S1158" s="82" t="str">
        <f>IF('Sample list'!$D1158="","",CONCATENATE('Sample information'!$B$16,"_",'Sample list'!$R1158,"_org_",'Sample list'!$M1158))</f>
        <v>YB-4209_PL12_org_</v>
      </c>
      <c r="T1158" s="72" t="str">
        <f>IF('Sample list'!$M1158="","",(CONCATENATE(20,LEFT('Sample list'!$M1158,2),"-",(MID('Sample list'!$M1158,3,2)),"-",(RIGHT('Sample list'!$M1158,2)))))</f>
        <v/>
      </c>
      <c r="U1158" s="72" t="str">
        <f>IF('Sample list'!$D1158="","",IF('Sample information'!$B$22="","RML",'Sample information'!$B$22))</f>
        <v>NEBNext Ultra II Library Prep</v>
      </c>
      <c r="V1158" s="72" t="s">
        <v>112</v>
      </c>
      <c r="W1158" s="73"/>
      <c r="X1158" s="73"/>
      <c r="Y1158" s="73"/>
      <c r="Z1158" s="73"/>
      <c r="AA1158" s="94"/>
      <c r="AB1158" s="73"/>
      <c r="AC1158" s="93"/>
      <c r="AD1158" s="73"/>
      <c r="AE1158" s="72"/>
      <c r="AF1158" s="73"/>
      <c r="AG1158" s="16"/>
      <c r="AH1158" s="16"/>
      <c r="AI1158" s="16"/>
      <c r="AJ1158" s="16"/>
      <c r="AK1158" s="16"/>
      <c r="AL1158" s="16"/>
      <c r="AM1158" s="16"/>
      <c r="AN1158" s="16"/>
      <c r="AO1158" s="16"/>
      <c r="AP1158" s="16"/>
      <c r="AQ1158" s="16"/>
      <c r="AR1158" s="16"/>
      <c r="AS1158" s="16"/>
      <c r="AT1158" s="16"/>
      <c r="AU1158" s="16"/>
      <c r="AV1158" s="16"/>
      <c r="AW1158" s="16"/>
      <c r="AX1158" s="16"/>
      <c r="AY1158" s="16"/>
      <c r="AZ1158" s="16"/>
    </row>
    <row r="1159" ht="15.75" customHeight="1">
      <c r="A1159" s="90" t="str">
        <f>IF('Sample list'!$D1159="","",CONCATENATE('Sample information'!B$16," #1"," ",'Sample list'!$M1159))</f>
        <v>YB-4209 #1 </v>
      </c>
      <c r="B1159" s="90" t="str">
        <f>IF('Sample list'!$D1159="","",CONCATENATE('Sample information'!B$16,"-",'Sample list'!$D1159))</f>
        <v>YB-4209-BSCRO188-24</v>
      </c>
      <c r="C1159" s="91" t="s">
        <v>1366</v>
      </c>
      <c r="D1159" s="91" t="s">
        <v>1751</v>
      </c>
      <c r="E1159" s="91" t="s">
        <v>118</v>
      </c>
      <c r="F1159" s="82" t="s">
        <v>108</v>
      </c>
      <c r="G1159" s="91">
        <v>4.25</v>
      </c>
      <c r="H1159" s="91">
        <v>50.0</v>
      </c>
      <c r="I1159" s="82"/>
      <c r="J1159" s="82"/>
      <c r="K1159" s="91" t="s">
        <v>970</v>
      </c>
      <c r="L1159" s="90" t="str">
        <f t="array" ref="L1159">IF('Sample list'!$I1159="",CONCATENATE("Custom (",'Sample list'!$K1159,")"),IF('Sample list'!$I1159="No index","Custom (None)",INDEX(Index!$C$3:$V$230,MATCH('Sample list'!$J1159,Index!$B$3:$B$230,0),MATCH('Sample list'!$I1159,Index!$C$2:$V$2,0))))</f>
        <v>Custom (TAAGCGGTGT-TGCCTAGTAA)</v>
      </c>
      <c r="M1159" s="84"/>
      <c r="N1159" s="73" t="s">
        <v>110</v>
      </c>
      <c r="O1159" s="84" t="s">
        <v>388</v>
      </c>
      <c r="P1159" s="71">
        <f>IF('Sample list'!$D1159="","",'Sample list'!$H1159)</f>
        <v>50</v>
      </c>
      <c r="Q1159" s="71">
        <f>IF('Sample list'!$D1159="","",'Sample list'!$G1159*'Sample list'!$H1159)</f>
        <v>212.5</v>
      </c>
      <c r="R1159" s="82" t="s">
        <v>1659</v>
      </c>
      <c r="S1159" s="82" t="str">
        <f>IF('Sample list'!$D1159="","",CONCATENATE('Sample information'!$B$16,"_",'Sample list'!$R1159,"_org_",'Sample list'!$M1159))</f>
        <v>YB-4209_PL12_org_</v>
      </c>
      <c r="T1159" s="72" t="str">
        <f>IF('Sample list'!$M1159="","",(CONCATENATE(20,LEFT('Sample list'!$M1159,2),"-",(MID('Sample list'!$M1159,3,2)),"-",(RIGHT('Sample list'!$M1159,2)))))</f>
        <v/>
      </c>
      <c r="U1159" s="72" t="str">
        <f>IF('Sample list'!$D1159="","",IF('Sample information'!$B$22="","RML",'Sample information'!$B$22))</f>
        <v>NEBNext Ultra II Library Prep</v>
      </c>
      <c r="V1159" s="72" t="s">
        <v>112</v>
      </c>
      <c r="W1159" s="73"/>
      <c r="X1159" s="73"/>
      <c r="Y1159" s="73"/>
      <c r="Z1159" s="73"/>
      <c r="AA1159" s="94"/>
      <c r="AB1159" s="73"/>
      <c r="AC1159" s="93"/>
      <c r="AD1159" s="73"/>
      <c r="AE1159" s="72"/>
      <c r="AF1159" s="73"/>
      <c r="AG1159" s="16"/>
      <c r="AH1159" s="16"/>
      <c r="AI1159" s="16"/>
      <c r="AJ1159" s="16"/>
      <c r="AK1159" s="16"/>
      <c r="AL1159" s="16"/>
      <c r="AM1159" s="16"/>
      <c r="AN1159" s="16"/>
      <c r="AO1159" s="16"/>
      <c r="AP1159" s="16"/>
      <c r="AQ1159" s="16"/>
      <c r="AR1159" s="16"/>
      <c r="AS1159" s="16"/>
      <c r="AT1159" s="16"/>
      <c r="AU1159" s="16"/>
      <c r="AV1159" s="16"/>
      <c r="AW1159" s="16"/>
      <c r="AX1159" s="16"/>
      <c r="AY1159" s="16"/>
      <c r="AZ1159" s="16"/>
    </row>
    <row r="1160" ht="15.75" customHeight="1">
      <c r="A1160" s="90" t="str">
        <f>IF('Sample list'!$D1160="","",CONCATENATE('Sample information'!B$16," #1"," ",'Sample list'!$M1160))</f>
        <v>YB-4209 #1 </v>
      </c>
      <c r="B1160" s="90" t="str">
        <f>IF('Sample list'!$D1160="","",CONCATENATE('Sample information'!B$16,"-",'Sample list'!$D1160))</f>
        <v>YB-4209-BSCRO189-24</v>
      </c>
      <c r="C1160" s="91" t="s">
        <v>1366</v>
      </c>
      <c r="D1160" s="91" t="s">
        <v>1752</v>
      </c>
      <c r="E1160" s="91" t="s">
        <v>118</v>
      </c>
      <c r="F1160" s="82" t="s">
        <v>108</v>
      </c>
      <c r="G1160" s="91">
        <v>4.25</v>
      </c>
      <c r="H1160" s="91">
        <v>50.0</v>
      </c>
      <c r="I1160" s="82"/>
      <c r="J1160" s="82"/>
      <c r="K1160" s="91" t="s">
        <v>972</v>
      </c>
      <c r="L1160" s="90" t="str">
        <f t="array" ref="L1160">IF('Sample list'!$I1160="",CONCATENATE("Custom (",'Sample list'!$K1160,")"),IF('Sample list'!$I1160="No index","Custom (None)",INDEX(Index!$C$3:$V$230,MATCH('Sample list'!$J1160,Index!$B$3:$B$230,0),MATCH('Sample list'!$I1160,Index!$C$2:$V$2,0))))</f>
        <v>Custom (GAATCGAATG-TGAGACACTC)</v>
      </c>
      <c r="M1160" s="84"/>
      <c r="N1160" s="73" t="s">
        <v>110</v>
      </c>
      <c r="O1160" s="84" t="s">
        <v>391</v>
      </c>
      <c r="P1160" s="71">
        <f>IF('Sample list'!$D1160="","",'Sample list'!$H1160)</f>
        <v>50</v>
      </c>
      <c r="Q1160" s="71">
        <f>IF('Sample list'!$D1160="","",'Sample list'!$G1160*'Sample list'!$H1160)</f>
        <v>212.5</v>
      </c>
      <c r="R1160" s="82" t="s">
        <v>1659</v>
      </c>
      <c r="S1160" s="82" t="str">
        <f>IF('Sample list'!$D1160="","",CONCATENATE('Sample information'!$B$16,"_",'Sample list'!$R1160,"_org_",'Sample list'!$M1160))</f>
        <v>YB-4209_PL12_org_</v>
      </c>
      <c r="T1160" s="72" t="str">
        <f>IF('Sample list'!$M1160="","",(CONCATENATE(20,LEFT('Sample list'!$M1160,2),"-",(MID('Sample list'!$M1160,3,2)),"-",(RIGHT('Sample list'!$M1160,2)))))</f>
        <v/>
      </c>
      <c r="U1160" s="72" t="str">
        <f>IF('Sample list'!$D1160="","",IF('Sample information'!$B$22="","RML",'Sample information'!$B$22))</f>
        <v>NEBNext Ultra II Library Prep</v>
      </c>
      <c r="V1160" s="72" t="s">
        <v>112</v>
      </c>
      <c r="W1160" s="73"/>
      <c r="X1160" s="73"/>
      <c r="Y1160" s="73"/>
      <c r="Z1160" s="73"/>
      <c r="AA1160" s="94"/>
      <c r="AB1160" s="73"/>
      <c r="AC1160" s="93"/>
      <c r="AD1160" s="73"/>
      <c r="AE1160" s="72"/>
      <c r="AF1160" s="73"/>
      <c r="AG1160" s="16"/>
      <c r="AH1160" s="16"/>
      <c r="AI1160" s="16"/>
      <c r="AJ1160" s="16"/>
      <c r="AK1160" s="16"/>
      <c r="AL1160" s="16"/>
      <c r="AM1160" s="16"/>
      <c r="AN1160" s="16"/>
      <c r="AO1160" s="16"/>
      <c r="AP1160" s="16"/>
      <c r="AQ1160" s="16"/>
      <c r="AR1160" s="16"/>
      <c r="AS1160" s="16"/>
      <c r="AT1160" s="16"/>
      <c r="AU1160" s="16"/>
      <c r="AV1160" s="16"/>
      <c r="AW1160" s="16"/>
      <c r="AX1160" s="16"/>
      <c r="AY1160" s="16"/>
      <c r="AZ1160" s="16"/>
    </row>
    <row r="1161" ht="15.75" customHeight="1">
      <c r="A1161" s="90" t="str">
        <f>IF('Sample list'!$D1161="","",CONCATENATE('Sample information'!B$16," #1"," ",'Sample list'!$M1161))</f>
        <v>YB-4209 #1 </v>
      </c>
      <c r="B1161" s="90" t="str">
        <f>IF('Sample list'!$D1161="","",CONCATENATE('Sample information'!B$16,"-",'Sample list'!$D1161))</f>
        <v>YB-4209-BSCRO190-24</v>
      </c>
      <c r="C1161" s="91" t="s">
        <v>1366</v>
      </c>
      <c r="D1161" s="91" t="s">
        <v>1753</v>
      </c>
      <c r="E1161" s="91" t="s">
        <v>118</v>
      </c>
      <c r="F1161" s="82" t="s">
        <v>108</v>
      </c>
      <c r="G1161" s="91">
        <v>4.25</v>
      </c>
      <c r="H1161" s="91">
        <v>50.0</v>
      </c>
      <c r="I1161" s="82"/>
      <c r="J1161" s="82"/>
      <c r="K1161" s="91" t="s">
        <v>974</v>
      </c>
      <c r="L1161" s="90" t="str">
        <f t="array" ref="L1161">IF('Sample list'!$I1161="",CONCATENATE("Custom (",'Sample list'!$K1161,")"),IF('Sample list'!$I1161="No index","Custom (None)",INDEX(Index!$C$3:$V$230,MATCH('Sample list'!$J1161,Index!$B$3:$B$230,0),MATCH('Sample list'!$I1161,Index!$C$2:$V$2,0))))</f>
        <v>Custom (TCTCCTTGAA-CGATCATTCG)</v>
      </c>
      <c r="M1161" s="84"/>
      <c r="N1161" s="73" t="s">
        <v>110</v>
      </c>
      <c r="O1161" s="84" t="s">
        <v>394</v>
      </c>
      <c r="P1161" s="71">
        <f>IF('Sample list'!$D1161="","",'Sample list'!$H1161)</f>
        <v>50</v>
      </c>
      <c r="Q1161" s="71">
        <f>IF('Sample list'!$D1161="","",'Sample list'!$G1161*'Sample list'!$H1161)</f>
        <v>212.5</v>
      </c>
      <c r="R1161" s="82" t="s">
        <v>1659</v>
      </c>
      <c r="S1161" s="82" t="str">
        <f>IF('Sample list'!$D1161="","",CONCATENATE('Sample information'!$B$16,"_",'Sample list'!$R1161,"_org_",'Sample list'!$M1161))</f>
        <v>YB-4209_PL12_org_</v>
      </c>
      <c r="T1161" s="72" t="str">
        <f>IF('Sample list'!$M1161="","",(CONCATENATE(20,LEFT('Sample list'!$M1161,2),"-",(MID('Sample list'!$M1161,3,2)),"-",(RIGHT('Sample list'!$M1161,2)))))</f>
        <v/>
      </c>
      <c r="U1161" s="72" t="str">
        <f>IF('Sample list'!$D1161="","",IF('Sample information'!$B$22="","RML",'Sample information'!$B$22))</f>
        <v>NEBNext Ultra II Library Prep</v>
      </c>
      <c r="V1161" s="72" t="s">
        <v>112</v>
      </c>
      <c r="W1161" s="73"/>
      <c r="X1161" s="73"/>
      <c r="Y1161" s="73"/>
      <c r="Z1161" s="73"/>
      <c r="AA1161" s="94"/>
      <c r="AB1161" s="73"/>
      <c r="AC1161" s="93"/>
      <c r="AD1161" s="73"/>
      <c r="AE1161" s="72"/>
      <c r="AF1161" s="73"/>
      <c r="AG1161" s="16"/>
      <c r="AH1161" s="16"/>
      <c r="AI1161" s="16"/>
      <c r="AJ1161" s="16"/>
      <c r="AK1161" s="16"/>
      <c r="AL1161" s="16"/>
      <c r="AM1161" s="16"/>
      <c r="AN1161" s="16"/>
      <c r="AO1161" s="16"/>
      <c r="AP1161" s="16"/>
      <c r="AQ1161" s="16"/>
      <c r="AR1161" s="16"/>
      <c r="AS1161" s="16"/>
      <c r="AT1161" s="16"/>
      <c r="AU1161" s="16"/>
      <c r="AV1161" s="16"/>
      <c r="AW1161" s="16"/>
      <c r="AX1161" s="16"/>
      <c r="AY1161" s="16"/>
      <c r="AZ1161" s="16"/>
    </row>
    <row r="1162" ht="15.75" customHeight="1">
      <c r="A1162" s="90" t="str">
        <f>IF('Sample list'!$D1162="","",CONCATENATE('Sample information'!B$16," #1"," ",'Sample list'!$M1162))</f>
        <v>YB-4209 #1 </v>
      </c>
      <c r="B1162" s="90" t="str">
        <f>IF('Sample list'!$D1162="","",CONCATENATE('Sample information'!B$16,"-",'Sample list'!$D1162))</f>
        <v>YB-4209-NC-BGE00502</v>
      </c>
      <c r="C1162" s="91" t="s">
        <v>1366</v>
      </c>
      <c r="D1162" s="91" t="s">
        <v>1754</v>
      </c>
      <c r="E1162" s="91" t="s">
        <v>118</v>
      </c>
      <c r="F1162" s="82" t="s">
        <v>108</v>
      </c>
      <c r="G1162" s="91">
        <v>4.25</v>
      </c>
      <c r="H1162" s="91">
        <v>50.0</v>
      </c>
      <c r="I1162" s="82"/>
      <c r="J1162" s="82"/>
      <c r="K1162" s="91" t="s">
        <v>976</v>
      </c>
      <c r="L1162" s="90" t="str">
        <f t="array" ref="L1162">IF('Sample list'!$I1162="",CONCATENATE("Custom (",'Sample list'!$K1162,")"),IF('Sample list'!$I1162="No index","Custom (None)",INDEX(Index!$C$3:$V$230,MATCH('Sample list'!$J1162,Index!$B$3:$B$230,0),MATCH('Sample list'!$I1162,Index!$C$2:$V$2,0))))</f>
        <v>Custom (TAACACGTCT-CCAACTGTAA)</v>
      </c>
      <c r="M1162" s="84"/>
      <c r="N1162" s="73" t="s">
        <v>110</v>
      </c>
      <c r="O1162" s="84" t="s">
        <v>397</v>
      </c>
      <c r="P1162" s="71">
        <f>IF('Sample list'!$D1162="","",'Sample list'!$H1162)</f>
        <v>50</v>
      </c>
      <c r="Q1162" s="71">
        <f>IF('Sample list'!$D1162="","",'Sample list'!$G1162*'Sample list'!$H1162)</f>
        <v>212.5</v>
      </c>
      <c r="R1162" s="82" t="s">
        <v>1659</v>
      </c>
      <c r="S1162" s="82" t="str">
        <f>IF('Sample list'!$D1162="","",CONCATENATE('Sample information'!$B$16,"_",'Sample list'!$R1162,"_org_",'Sample list'!$M1162))</f>
        <v>YB-4209_PL12_org_</v>
      </c>
      <c r="T1162" s="72" t="str">
        <f>IF('Sample list'!$M1162="","",(CONCATENATE(20,LEFT('Sample list'!$M1162,2),"-",(MID('Sample list'!$M1162,3,2)),"-",(RIGHT('Sample list'!$M1162,2)))))</f>
        <v/>
      </c>
      <c r="U1162" s="72" t="str">
        <f>IF('Sample list'!$D1162="","",IF('Sample information'!$B$22="","RML",'Sample information'!$B$22))</f>
        <v>NEBNext Ultra II Library Prep</v>
      </c>
      <c r="V1162" s="72" t="s">
        <v>112</v>
      </c>
      <c r="W1162" s="73"/>
      <c r="X1162" s="73"/>
      <c r="Y1162" s="73"/>
      <c r="Z1162" s="73"/>
      <c r="AA1162" s="94"/>
      <c r="AB1162" s="73"/>
      <c r="AC1162" s="93"/>
      <c r="AD1162" s="73"/>
      <c r="AE1162" s="72"/>
      <c r="AF1162" s="73"/>
      <c r="AG1162" s="16"/>
      <c r="AH1162" s="16"/>
      <c r="AI1162" s="16"/>
      <c r="AJ1162" s="16"/>
      <c r="AK1162" s="16"/>
      <c r="AL1162" s="16"/>
      <c r="AM1162" s="16"/>
      <c r="AN1162" s="16"/>
      <c r="AO1162" s="16"/>
      <c r="AP1162" s="16"/>
      <c r="AQ1162" s="16"/>
      <c r="AR1162" s="16"/>
      <c r="AS1162" s="16"/>
      <c r="AT1162" s="16"/>
      <c r="AU1162" s="16"/>
      <c r="AV1162" s="16"/>
      <c r="AW1162" s="16"/>
      <c r="AX1162" s="16"/>
      <c r="AY1162" s="16"/>
      <c r="AZ1162" s="16"/>
    </row>
    <row r="1163" ht="15.75" customHeight="1">
      <c r="A1163" s="90" t="str">
        <f>IF('Sample list'!$D1163="","",CONCATENATE('Sample information'!B$16," #1"," ",'Sample list'!$M1163))</f>
        <v>YB-4209 #1 </v>
      </c>
      <c r="B1163" s="90" t="str">
        <f>IF('Sample list'!$D1163="","",CONCATENATE('Sample information'!B$16,"-",'Sample list'!$D1163))</f>
        <v>YB-4209-BBIOP2376-24</v>
      </c>
      <c r="C1163" s="91" t="s">
        <v>1755</v>
      </c>
      <c r="D1163" s="91" t="s">
        <v>1756</v>
      </c>
      <c r="E1163" s="91" t="s">
        <v>121</v>
      </c>
      <c r="F1163" s="82" t="s">
        <v>108</v>
      </c>
      <c r="G1163" s="91">
        <v>129.0</v>
      </c>
      <c r="H1163" s="91">
        <v>50.0</v>
      </c>
      <c r="I1163" s="82"/>
      <c r="J1163" s="82"/>
      <c r="K1163" s="91" t="s">
        <v>109</v>
      </c>
      <c r="L1163" s="90" t="str">
        <f t="array" ref="L1163">IF('Sample list'!$I1163="",CONCATENATE("Custom (",'Sample list'!$K1163,")"),IF('Sample list'!$I1163="No index","Custom (None)",INDEX(Index!$C$3:$V$230,MATCH('Sample list'!$J1163,Index!$B$3:$B$230,0),MATCH('Sample list'!$I1163,Index!$C$2:$V$2,0))))</f>
        <v>Custom (TTAACCGCGC-AAGCTATAGC)</v>
      </c>
      <c r="M1163" s="84"/>
      <c r="N1163" s="73" t="s">
        <v>110</v>
      </c>
      <c r="O1163" s="84" t="s">
        <v>107</v>
      </c>
      <c r="P1163" s="71">
        <f>IF('Sample list'!$D1163="","",'Sample list'!$H1163)</f>
        <v>50</v>
      </c>
      <c r="Q1163" s="71">
        <f>IF('Sample list'!$D1163="","",'Sample list'!$G1163*'Sample list'!$H1163)</f>
        <v>6450</v>
      </c>
      <c r="R1163" s="82" t="s">
        <v>1757</v>
      </c>
      <c r="S1163" s="82" t="str">
        <f>IF('Sample list'!$D1163="","",CONCATENATE('Sample information'!$B$16,"_",'Sample list'!$R1163,"_org_",'Sample list'!$M1163))</f>
        <v>YB-4209_PL13_org_</v>
      </c>
      <c r="T1163" s="72" t="str">
        <f>IF('Sample list'!$M1163="","",(CONCATENATE(20,LEFT('Sample list'!$M1163,2),"-",(MID('Sample list'!$M1163,3,2)),"-",(RIGHT('Sample list'!$M1163,2)))))</f>
        <v/>
      </c>
      <c r="U1163" s="72" t="str">
        <f>IF('Sample list'!$D1163="","",IF('Sample information'!$B$22="","RML",'Sample information'!$B$22))</f>
        <v>NEBNext Ultra II Library Prep</v>
      </c>
      <c r="V1163" s="72" t="s">
        <v>112</v>
      </c>
      <c r="W1163" s="73"/>
      <c r="X1163" s="73"/>
      <c r="Y1163" s="73"/>
      <c r="Z1163" s="73"/>
      <c r="AA1163" s="94"/>
      <c r="AB1163" s="73"/>
      <c r="AC1163" s="93"/>
      <c r="AD1163" s="73"/>
      <c r="AE1163" s="72"/>
      <c r="AF1163" s="73"/>
      <c r="AG1163" s="16"/>
      <c r="AH1163" s="16"/>
      <c r="AI1163" s="16"/>
      <c r="AJ1163" s="16"/>
      <c r="AK1163" s="16"/>
      <c r="AL1163" s="16"/>
      <c r="AM1163" s="16"/>
      <c r="AN1163" s="16"/>
      <c r="AO1163" s="16"/>
      <c r="AP1163" s="16"/>
      <c r="AQ1163" s="16"/>
      <c r="AR1163" s="16"/>
      <c r="AS1163" s="16"/>
      <c r="AT1163" s="16"/>
      <c r="AU1163" s="16"/>
      <c r="AV1163" s="16"/>
      <c r="AW1163" s="16"/>
      <c r="AX1163" s="16"/>
      <c r="AY1163" s="16"/>
      <c r="AZ1163" s="16"/>
    </row>
    <row r="1164" ht="15.75" customHeight="1">
      <c r="A1164" s="90" t="str">
        <f>IF('Sample list'!$D1164="","",CONCATENATE('Sample information'!B$16," #1"," ",'Sample list'!$M1164))</f>
        <v>YB-4209 #1 </v>
      </c>
      <c r="B1164" s="90" t="str">
        <f>IF('Sample list'!$D1164="","",CONCATENATE('Sample information'!B$16,"-",'Sample list'!$D1164))</f>
        <v>YB-4209-BBIOP2377-24</v>
      </c>
      <c r="C1164" s="91" t="s">
        <v>1755</v>
      </c>
      <c r="D1164" s="91" t="s">
        <v>1758</v>
      </c>
      <c r="E1164" s="91" t="s">
        <v>121</v>
      </c>
      <c r="F1164" s="82" t="s">
        <v>108</v>
      </c>
      <c r="G1164" s="91">
        <v>129.0</v>
      </c>
      <c r="H1164" s="91">
        <v>50.0</v>
      </c>
      <c r="I1164" s="82"/>
      <c r="J1164" s="82"/>
      <c r="K1164" s="91" t="s">
        <v>114</v>
      </c>
      <c r="L1164" s="90" t="str">
        <f t="array" ref="L1164">IF('Sample list'!$I1164="",CONCATENATE("Custom (",'Sample list'!$K1164,")"),IF('Sample list'!$I1164="No index","Custom (None)",INDEX(Index!$C$3:$V$230,MATCH('Sample list'!$J1164,Index!$B$3:$B$230,0),MATCH('Sample list'!$I1164,Index!$C$2:$V$2,0))))</f>
        <v>Custom (CCTCAAGGAA-TAAGACAGCA)</v>
      </c>
      <c r="M1164" s="84"/>
      <c r="N1164" s="73" t="s">
        <v>110</v>
      </c>
      <c r="O1164" s="84" t="s">
        <v>115</v>
      </c>
      <c r="P1164" s="71">
        <f>IF('Sample list'!$D1164="","",'Sample list'!$H1164)</f>
        <v>50</v>
      </c>
      <c r="Q1164" s="71">
        <f>IF('Sample list'!$D1164="","",'Sample list'!$G1164*'Sample list'!$H1164)</f>
        <v>6450</v>
      </c>
      <c r="R1164" s="82" t="s">
        <v>1757</v>
      </c>
      <c r="S1164" s="82" t="str">
        <f>IF('Sample list'!$D1164="","",CONCATENATE('Sample information'!$B$16,"_",'Sample list'!$R1164,"_org_",'Sample list'!$M1164))</f>
        <v>YB-4209_PL13_org_</v>
      </c>
      <c r="T1164" s="72" t="str">
        <f>IF('Sample list'!$M1164="","",(CONCATENATE(20,LEFT('Sample list'!$M1164,2),"-",(MID('Sample list'!$M1164,3,2)),"-",(RIGHT('Sample list'!$M1164,2)))))</f>
        <v/>
      </c>
      <c r="U1164" s="72" t="str">
        <f>IF('Sample list'!$D1164="","",IF('Sample information'!$B$22="","RML",'Sample information'!$B$22))</f>
        <v>NEBNext Ultra II Library Prep</v>
      </c>
      <c r="V1164" s="72" t="s">
        <v>112</v>
      </c>
      <c r="W1164" s="73"/>
      <c r="X1164" s="73"/>
      <c r="Y1164" s="73"/>
      <c r="Z1164" s="73"/>
      <c r="AA1164" s="94"/>
      <c r="AB1164" s="73"/>
      <c r="AC1164" s="93"/>
      <c r="AD1164" s="73"/>
      <c r="AE1164" s="72"/>
      <c r="AF1164" s="73"/>
      <c r="AG1164" s="16"/>
      <c r="AH1164" s="16"/>
      <c r="AI1164" s="16"/>
      <c r="AJ1164" s="16"/>
      <c r="AK1164" s="16"/>
      <c r="AL1164" s="16"/>
      <c r="AM1164" s="16"/>
      <c r="AN1164" s="16"/>
      <c r="AO1164" s="16"/>
      <c r="AP1164" s="16"/>
      <c r="AQ1164" s="16"/>
      <c r="AR1164" s="16"/>
      <c r="AS1164" s="16"/>
      <c r="AT1164" s="16"/>
      <c r="AU1164" s="16"/>
      <c r="AV1164" s="16"/>
      <c r="AW1164" s="16"/>
      <c r="AX1164" s="16"/>
      <c r="AY1164" s="16"/>
      <c r="AZ1164" s="16"/>
    </row>
    <row r="1165" ht="15.75" customHeight="1">
      <c r="A1165" s="90" t="str">
        <f>IF('Sample list'!$D1165="","",CONCATENATE('Sample information'!B$16," #1"," ",'Sample list'!$M1165))</f>
        <v>YB-4209 #1 </v>
      </c>
      <c r="B1165" s="90" t="str">
        <f>IF('Sample list'!$D1165="","",CONCATENATE('Sample information'!B$16,"-",'Sample list'!$D1165))</f>
        <v>YB-4209-BBIOP2378-24</v>
      </c>
      <c r="C1165" s="91" t="s">
        <v>1755</v>
      </c>
      <c r="D1165" s="91" t="s">
        <v>1759</v>
      </c>
      <c r="E1165" s="91" t="s">
        <v>121</v>
      </c>
      <c r="F1165" s="82" t="s">
        <v>108</v>
      </c>
      <c r="G1165" s="91">
        <v>129.0</v>
      </c>
      <c r="H1165" s="91">
        <v>50.0</v>
      </c>
      <c r="I1165" s="82"/>
      <c r="J1165" s="82"/>
      <c r="K1165" s="91" t="s">
        <v>117</v>
      </c>
      <c r="L1165" s="90" t="str">
        <f t="array" ref="L1165">IF('Sample list'!$I1165="",CONCATENATE("Custom (",'Sample list'!$K1165,")"),IF('Sample list'!$I1165="No index","Custom (None)",INDEX(Index!$C$3:$V$230,MATCH('Sample list'!$J1165,Index!$B$3:$B$230,0),MATCH('Sample list'!$I1165,Index!$C$2:$V$2,0))))</f>
        <v>Custom (GAAGCGACTC-AGCGAAGATT)</v>
      </c>
      <c r="M1165" s="84"/>
      <c r="N1165" s="73" t="s">
        <v>110</v>
      </c>
      <c r="O1165" s="84" t="s">
        <v>118</v>
      </c>
      <c r="P1165" s="71">
        <f>IF('Sample list'!$D1165="","",'Sample list'!$H1165)</f>
        <v>50</v>
      </c>
      <c r="Q1165" s="71">
        <f>IF('Sample list'!$D1165="","",'Sample list'!$G1165*'Sample list'!$H1165)</f>
        <v>6450</v>
      </c>
      <c r="R1165" s="82" t="s">
        <v>1757</v>
      </c>
      <c r="S1165" s="82" t="str">
        <f>IF('Sample list'!$D1165="","",CONCATENATE('Sample information'!$B$16,"_",'Sample list'!$R1165,"_org_",'Sample list'!$M1165))</f>
        <v>YB-4209_PL13_org_</v>
      </c>
      <c r="T1165" s="72" t="str">
        <f>IF('Sample list'!$M1165="","",(CONCATENATE(20,LEFT('Sample list'!$M1165,2),"-",(MID('Sample list'!$M1165,3,2)),"-",(RIGHT('Sample list'!$M1165,2)))))</f>
        <v/>
      </c>
      <c r="U1165" s="72" t="str">
        <f>IF('Sample list'!$D1165="","",IF('Sample information'!$B$22="","RML",'Sample information'!$B$22))</f>
        <v>NEBNext Ultra II Library Prep</v>
      </c>
      <c r="V1165" s="72" t="s">
        <v>112</v>
      </c>
      <c r="W1165" s="73"/>
      <c r="X1165" s="73"/>
      <c r="Y1165" s="73"/>
      <c r="Z1165" s="73"/>
      <c r="AA1165" s="94"/>
      <c r="AB1165" s="73"/>
      <c r="AC1165" s="93"/>
      <c r="AD1165" s="73"/>
      <c r="AE1165" s="72"/>
      <c r="AF1165" s="73"/>
      <c r="AG1165" s="16"/>
      <c r="AH1165" s="16"/>
      <c r="AI1165" s="16"/>
      <c r="AJ1165" s="16"/>
      <c r="AK1165" s="16"/>
      <c r="AL1165" s="16"/>
      <c r="AM1165" s="16"/>
      <c r="AN1165" s="16"/>
      <c r="AO1165" s="16"/>
      <c r="AP1165" s="16"/>
      <c r="AQ1165" s="16"/>
      <c r="AR1165" s="16"/>
      <c r="AS1165" s="16"/>
      <c r="AT1165" s="16"/>
      <c r="AU1165" s="16"/>
      <c r="AV1165" s="16"/>
      <c r="AW1165" s="16"/>
      <c r="AX1165" s="16"/>
      <c r="AY1165" s="16"/>
      <c r="AZ1165" s="16"/>
    </row>
    <row r="1166" ht="15.75" customHeight="1">
      <c r="A1166" s="90" t="str">
        <f>IF('Sample list'!$D1166="","",CONCATENATE('Sample information'!B$16," #1"," ",'Sample list'!$M1166))</f>
        <v>YB-4209 #1 </v>
      </c>
      <c r="B1166" s="90" t="str">
        <f>IF('Sample list'!$D1166="","",CONCATENATE('Sample information'!B$16,"-",'Sample list'!$D1166))</f>
        <v>YB-4209-BBIOP2379-24</v>
      </c>
      <c r="C1166" s="91" t="s">
        <v>1755</v>
      </c>
      <c r="D1166" s="91" t="s">
        <v>1760</v>
      </c>
      <c r="E1166" s="91" t="s">
        <v>121</v>
      </c>
      <c r="F1166" s="82" t="s">
        <v>108</v>
      </c>
      <c r="G1166" s="91">
        <v>129.0</v>
      </c>
      <c r="H1166" s="91">
        <v>50.0</v>
      </c>
      <c r="I1166" s="82"/>
      <c r="J1166" s="82"/>
      <c r="K1166" s="91" t="s">
        <v>120</v>
      </c>
      <c r="L1166" s="90" t="str">
        <f t="array" ref="L1166">IF('Sample list'!$I1166="",CONCATENATE("Custom (",'Sample list'!$K1166,")"),IF('Sample list'!$I1166="No index","Custom (None)",INDEX(Index!$C$3:$V$230,MATCH('Sample list'!$J1166,Index!$B$3:$B$230,0),MATCH('Sample list'!$I1166,Index!$C$2:$V$2,0))))</f>
        <v>Custom (TTGAGCGTAC-ATTGATGGCG)</v>
      </c>
      <c r="M1166" s="84"/>
      <c r="N1166" s="73" t="s">
        <v>110</v>
      </c>
      <c r="O1166" s="84" t="s">
        <v>121</v>
      </c>
      <c r="P1166" s="71">
        <f>IF('Sample list'!$D1166="","",'Sample list'!$H1166)</f>
        <v>50</v>
      </c>
      <c r="Q1166" s="71">
        <f>IF('Sample list'!$D1166="","",'Sample list'!$G1166*'Sample list'!$H1166)</f>
        <v>6450</v>
      </c>
      <c r="R1166" s="82" t="s">
        <v>1757</v>
      </c>
      <c r="S1166" s="82" t="str">
        <f>IF('Sample list'!$D1166="","",CONCATENATE('Sample information'!$B$16,"_",'Sample list'!$R1166,"_org_",'Sample list'!$M1166))</f>
        <v>YB-4209_PL13_org_</v>
      </c>
      <c r="T1166" s="72" t="str">
        <f>IF('Sample list'!$M1166="","",(CONCATENATE(20,LEFT('Sample list'!$M1166,2),"-",(MID('Sample list'!$M1166,3,2)),"-",(RIGHT('Sample list'!$M1166,2)))))</f>
        <v/>
      </c>
      <c r="U1166" s="72" t="str">
        <f>IF('Sample list'!$D1166="","",IF('Sample information'!$B$22="","RML",'Sample information'!$B$22))</f>
        <v>NEBNext Ultra II Library Prep</v>
      </c>
      <c r="V1166" s="72" t="s">
        <v>112</v>
      </c>
      <c r="W1166" s="73"/>
      <c r="X1166" s="73"/>
      <c r="Y1166" s="73"/>
      <c r="Z1166" s="73"/>
      <c r="AA1166" s="94"/>
      <c r="AB1166" s="73"/>
      <c r="AC1166" s="93"/>
      <c r="AD1166" s="73"/>
      <c r="AE1166" s="72"/>
      <c r="AF1166" s="73"/>
      <c r="AG1166" s="16"/>
      <c r="AH1166" s="16"/>
      <c r="AI1166" s="16"/>
      <c r="AJ1166" s="16"/>
      <c r="AK1166" s="16"/>
      <c r="AL1166" s="16"/>
      <c r="AM1166" s="16"/>
      <c r="AN1166" s="16"/>
      <c r="AO1166" s="16"/>
      <c r="AP1166" s="16"/>
      <c r="AQ1166" s="16"/>
      <c r="AR1166" s="16"/>
      <c r="AS1166" s="16"/>
      <c r="AT1166" s="16"/>
      <c r="AU1166" s="16"/>
      <c r="AV1166" s="16"/>
      <c r="AW1166" s="16"/>
      <c r="AX1166" s="16"/>
      <c r="AY1166" s="16"/>
      <c r="AZ1166" s="16"/>
    </row>
    <row r="1167" ht="15.75" customHeight="1">
      <c r="A1167" s="90" t="str">
        <f>IF('Sample list'!$D1167="","",CONCATENATE('Sample information'!B$16," #1"," ",'Sample list'!$M1167))</f>
        <v>YB-4209 #1 </v>
      </c>
      <c r="B1167" s="90" t="str">
        <f>IF('Sample list'!$D1167="","",CONCATENATE('Sample information'!B$16,"-",'Sample list'!$D1167))</f>
        <v>YB-4209-BBIOP2380-24</v>
      </c>
      <c r="C1167" s="91" t="s">
        <v>1755</v>
      </c>
      <c r="D1167" s="91" t="s">
        <v>1761</v>
      </c>
      <c r="E1167" s="91" t="s">
        <v>121</v>
      </c>
      <c r="F1167" s="82" t="s">
        <v>108</v>
      </c>
      <c r="G1167" s="91">
        <v>129.0</v>
      </c>
      <c r="H1167" s="91">
        <v>50.0</v>
      </c>
      <c r="I1167" s="82"/>
      <c r="J1167" s="82"/>
      <c r="K1167" s="91" t="s">
        <v>123</v>
      </c>
      <c r="L1167" s="90" t="str">
        <f t="array" ref="L1167">IF('Sample list'!$I1167="",CONCATENATE("Custom (",'Sample list'!$K1167,")"),IF('Sample list'!$I1167="No index","Custom (None)",INDEX(Index!$C$3:$V$230,MATCH('Sample list'!$J1167,Index!$B$3:$B$230,0),MATCH('Sample list'!$I1167,Index!$C$2:$V$2,0))))</f>
        <v>Custom (CGATCTTCTA-CGACCAGTGT)</v>
      </c>
      <c r="M1167" s="84"/>
      <c r="N1167" s="73" t="s">
        <v>110</v>
      </c>
      <c r="O1167" s="84" t="s">
        <v>124</v>
      </c>
      <c r="P1167" s="71">
        <f>IF('Sample list'!$D1167="","",'Sample list'!$H1167)</f>
        <v>50</v>
      </c>
      <c r="Q1167" s="71">
        <f>IF('Sample list'!$D1167="","",'Sample list'!$G1167*'Sample list'!$H1167)</f>
        <v>6450</v>
      </c>
      <c r="R1167" s="82" t="s">
        <v>1757</v>
      </c>
      <c r="S1167" s="82" t="str">
        <f>IF('Sample list'!$D1167="","",CONCATENATE('Sample information'!$B$16,"_",'Sample list'!$R1167,"_org_",'Sample list'!$M1167))</f>
        <v>YB-4209_PL13_org_</v>
      </c>
      <c r="T1167" s="72" t="str">
        <f>IF('Sample list'!$M1167="","",(CONCATENATE(20,LEFT('Sample list'!$M1167,2),"-",(MID('Sample list'!$M1167,3,2)),"-",(RIGHT('Sample list'!$M1167,2)))))</f>
        <v/>
      </c>
      <c r="U1167" s="72" t="str">
        <f>IF('Sample list'!$D1167="","",IF('Sample information'!$B$22="","RML",'Sample information'!$B$22))</f>
        <v>NEBNext Ultra II Library Prep</v>
      </c>
      <c r="V1167" s="72" t="s">
        <v>112</v>
      </c>
      <c r="W1167" s="73"/>
      <c r="X1167" s="73"/>
      <c r="Y1167" s="73"/>
      <c r="Z1167" s="73"/>
      <c r="AA1167" s="94"/>
      <c r="AB1167" s="73"/>
      <c r="AC1167" s="93"/>
      <c r="AD1167" s="73"/>
      <c r="AE1167" s="72"/>
      <c r="AF1167" s="73"/>
      <c r="AG1167" s="16"/>
      <c r="AH1167" s="16"/>
      <c r="AI1167" s="16"/>
      <c r="AJ1167" s="16"/>
      <c r="AK1167" s="16"/>
      <c r="AL1167" s="16"/>
      <c r="AM1167" s="16"/>
      <c r="AN1167" s="16"/>
      <c r="AO1167" s="16"/>
      <c r="AP1167" s="16"/>
      <c r="AQ1167" s="16"/>
      <c r="AR1167" s="16"/>
      <c r="AS1167" s="16"/>
      <c r="AT1167" s="16"/>
      <c r="AU1167" s="16"/>
      <c r="AV1167" s="16"/>
      <c r="AW1167" s="16"/>
      <c r="AX1167" s="16"/>
      <c r="AY1167" s="16"/>
      <c r="AZ1167" s="16"/>
    </row>
    <row r="1168" ht="15.75" customHeight="1">
      <c r="A1168" s="90" t="str">
        <f>IF('Sample list'!$D1168="","",CONCATENATE('Sample information'!B$16," #1"," ",'Sample list'!$M1168))</f>
        <v>YB-4209 #1 </v>
      </c>
      <c r="B1168" s="90" t="str">
        <f>IF('Sample list'!$D1168="","",CONCATENATE('Sample information'!B$16,"-",'Sample list'!$D1168))</f>
        <v>YB-4209-BBIOP2381-24</v>
      </c>
      <c r="C1168" s="91" t="s">
        <v>1755</v>
      </c>
      <c r="D1168" s="91" t="s">
        <v>1762</v>
      </c>
      <c r="E1168" s="91" t="s">
        <v>121</v>
      </c>
      <c r="F1168" s="82" t="s">
        <v>108</v>
      </c>
      <c r="G1168" s="91">
        <v>129.0</v>
      </c>
      <c r="H1168" s="91">
        <v>50.0</v>
      </c>
      <c r="I1168" s="82"/>
      <c r="J1168" s="82"/>
      <c r="K1168" s="91" t="s">
        <v>126</v>
      </c>
      <c r="L1168" s="90" t="str">
        <f t="array" ref="L1168">IF('Sample list'!$I1168="",CONCATENATE("Custom (",'Sample list'!$K1168,")"),IF('Sample list'!$I1168="No index","Custom (None)",INDEX(Index!$C$3:$V$230,MATCH('Sample list'!$J1168,Index!$B$3:$B$230,0),MATCH('Sample list'!$I1168,Index!$C$2:$V$2,0))))</f>
        <v>Custom (GCACTAGGTT-TACAGGTCCT)</v>
      </c>
      <c r="M1168" s="84"/>
      <c r="N1168" s="73" t="s">
        <v>110</v>
      </c>
      <c r="O1168" s="84" t="s">
        <v>127</v>
      </c>
      <c r="P1168" s="71">
        <f>IF('Sample list'!$D1168="","",'Sample list'!$H1168)</f>
        <v>50</v>
      </c>
      <c r="Q1168" s="71">
        <f>IF('Sample list'!$D1168="","",'Sample list'!$G1168*'Sample list'!$H1168)</f>
        <v>6450</v>
      </c>
      <c r="R1168" s="82" t="s">
        <v>1757</v>
      </c>
      <c r="S1168" s="82" t="str">
        <f>IF('Sample list'!$D1168="","",CONCATENATE('Sample information'!$B$16,"_",'Sample list'!$R1168,"_org_",'Sample list'!$M1168))</f>
        <v>YB-4209_PL13_org_</v>
      </c>
      <c r="T1168" s="72" t="str">
        <f>IF('Sample list'!$M1168="","",(CONCATENATE(20,LEFT('Sample list'!$M1168,2),"-",(MID('Sample list'!$M1168,3,2)),"-",(RIGHT('Sample list'!$M1168,2)))))</f>
        <v/>
      </c>
      <c r="U1168" s="72" t="str">
        <f>IF('Sample list'!$D1168="","",IF('Sample information'!$B$22="","RML",'Sample information'!$B$22))</f>
        <v>NEBNext Ultra II Library Prep</v>
      </c>
      <c r="V1168" s="72" t="s">
        <v>112</v>
      </c>
      <c r="W1168" s="73"/>
      <c r="X1168" s="73"/>
      <c r="Y1168" s="73"/>
      <c r="Z1168" s="73"/>
      <c r="AA1168" s="94"/>
      <c r="AB1168" s="73"/>
      <c r="AC1168" s="93"/>
      <c r="AD1168" s="73"/>
      <c r="AE1168" s="72"/>
      <c r="AF1168" s="73"/>
      <c r="AG1168" s="16"/>
      <c r="AH1168" s="16"/>
      <c r="AI1168" s="16"/>
      <c r="AJ1168" s="16"/>
      <c r="AK1168" s="16"/>
      <c r="AL1168" s="16"/>
      <c r="AM1168" s="16"/>
      <c r="AN1168" s="16"/>
      <c r="AO1168" s="16"/>
      <c r="AP1168" s="16"/>
      <c r="AQ1168" s="16"/>
      <c r="AR1168" s="16"/>
      <c r="AS1168" s="16"/>
      <c r="AT1168" s="16"/>
      <c r="AU1168" s="16"/>
      <c r="AV1168" s="16"/>
      <c r="AW1168" s="16"/>
      <c r="AX1168" s="16"/>
      <c r="AY1168" s="16"/>
      <c r="AZ1168" s="16"/>
    </row>
    <row r="1169" ht="15.75" customHeight="1">
      <c r="A1169" s="90" t="str">
        <f>IF('Sample list'!$D1169="","",CONCATENATE('Sample information'!B$16," #1"," ",'Sample list'!$M1169))</f>
        <v>YB-4209 #1 </v>
      </c>
      <c r="B1169" s="90" t="str">
        <f>IF('Sample list'!$D1169="","",CONCATENATE('Sample information'!B$16,"-",'Sample list'!$D1169))</f>
        <v>YB-4209-BBIOP2382-24</v>
      </c>
      <c r="C1169" s="91" t="s">
        <v>1755</v>
      </c>
      <c r="D1169" s="91" t="s">
        <v>1763</v>
      </c>
      <c r="E1169" s="91" t="s">
        <v>121</v>
      </c>
      <c r="F1169" s="82" t="s">
        <v>108</v>
      </c>
      <c r="G1169" s="91">
        <v>129.0</v>
      </c>
      <c r="H1169" s="91">
        <v>50.0</v>
      </c>
      <c r="I1169" s="82"/>
      <c r="J1169" s="82"/>
      <c r="K1169" s="91" t="s">
        <v>129</v>
      </c>
      <c r="L1169" s="90" t="str">
        <f t="array" ref="L1169">IF('Sample list'!$I1169="",CONCATENATE("Custom (",'Sample list'!$K1169,")"),IF('Sample list'!$I1169="No index","Custom (None)",INDEX(Index!$C$3:$V$230,MATCH('Sample list'!$J1169,Index!$B$3:$B$230,0),MATCH('Sample list'!$I1169,Index!$C$2:$V$2,0))))</f>
        <v>Custom (GACATACACG-GCATCTCTAT)</v>
      </c>
      <c r="M1169" s="84"/>
      <c r="N1169" s="73" t="s">
        <v>110</v>
      </c>
      <c r="O1169" s="84" t="s">
        <v>130</v>
      </c>
      <c r="P1169" s="71">
        <f>IF('Sample list'!$D1169="","",'Sample list'!$H1169)</f>
        <v>50</v>
      </c>
      <c r="Q1169" s="71">
        <f>IF('Sample list'!$D1169="","",'Sample list'!$G1169*'Sample list'!$H1169)</f>
        <v>6450</v>
      </c>
      <c r="R1169" s="82" t="s">
        <v>1757</v>
      </c>
      <c r="S1169" s="82" t="str">
        <f>IF('Sample list'!$D1169="","",CONCATENATE('Sample information'!$B$16,"_",'Sample list'!$R1169,"_org_",'Sample list'!$M1169))</f>
        <v>YB-4209_PL13_org_</v>
      </c>
      <c r="T1169" s="72" t="str">
        <f>IF('Sample list'!$M1169="","",(CONCATENATE(20,LEFT('Sample list'!$M1169,2),"-",(MID('Sample list'!$M1169,3,2)),"-",(RIGHT('Sample list'!$M1169,2)))))</f>
        <v/>
      </c>
      <c r="U1169" s="72" t="str">
        <f>IF('Sample list'!$D1169="","",IF('Sample information'!$B$22="","RML",'Sample information'!$B$22))</f>
        <v>NEBNext Ultra II Library Prep</v>
      </c>
      <c r="V1169" s="72" t="s">
        <v>112</v>
      </c>
      <c r="W1169" s="73"/>
      <c r="X1169" s="73"/>
      <c r="Y1169" s="73"/>
      <c r="Z1169" s="73"/>
      <c r="AA1169" s="94"/>
      <c r="AB1169" s="73"/>
      <c r="AC1169" s="93"/>
      <c r="AD1169" s="73"/>
      <c r="AE1169" s="72"/>
      <c r="AF1169" s="73"/>
      <c r="AG1169" s="16"/>
      <c r="AH1169" s="16"/>
      <c r="AI1169" s="16"/>
      <c r="AJ1169" s="16"/>
      <c r="AK1169" s="16"/>
      <c r="AL1169" s="16"/>
      <c r="AM1169" s="16"/>
      <c r="AN1169" s="16"/>
      <c r="AO1169" s="16"/>
      <c r="AP1169" s="16"/>
      <c r="AQ1169" s="16"/>
      <c r="AR1169" s="16"/>
      <c r="AS1169" s="16"/>
      <c r="AT1169" s="16"/>
      <c r="AU1169" s="16"/>
      <c r="AV1169" s="16"/>
      <c r="AW1169" s="16"/>
      <c r="AX1169" s="16"/>
      <c r="AY1169" s="16"/>
      <c r="AZ1169" s="16"/>
    </row>
    <row r="1170" ht="15.75" customHeight="1">
      <c r="A1170" s="90" t="str">
        <f>IF('Sample list'!$D1170="","",CONCATENATE('Sample information'!B$16," #1"," ",'Sample list'!$M1170))</f>
        <v>YB-4209 #1 </v>
      </c>
      <c r="B1170" s="90" t="str">
        <f>IF('Sample list'!$D1170="","",CONCATENATE('Sample information'!B$16,"-",'Sample list'!$D1170))</f>
        <v>YB-4209-BBIOP2383-24</v>
      </c>
      <c r="C1170" s="91" t="s">
        <v>1755</v>
      </c>
      <c r="D1170" s="91" t="s">
        <v>1764</v>
      </c>
      <c r="E1170" s="91" t="s">
        <v>121</v>
      </c>
      <c r="F1170" s="82" t="s">
        <v>108</v>
      </c>
      <c r="G1170" s="91">
        <v>129.0</v>
      </c>
      <c r="H1170" s="91">
        <v>50.0</v>
      </c>
      <c r="I1170" s="82"/>
      <c r="J1170" s="82"/>
      <c r="K1170" s="91" t="s">
        <v>132</v>
      </c>
      <c r="L1170" s="90" t="str">
        <f t="array" ref="L1170">IF('Sample list'!$I1170="",CONCATENATE("Custom (",'Sample list'!$K1170,")"),IF('Sample list'!$I1170="No index","Custom (None)",INDEX(Index!$C$3:$V$230,MATCH('Sample list'!$J1170,Index!$B$3:$B$230,0),MATCH('Sample list'!$I1170,Index!$C$2:$V$2,0))))</f>
        <v>Custom (TGGATCTGAA-TGGCATTGGA)</v>
      </c>
      <c r="M1170" s="84"/>
      <c r="N1170" s="73" t="s">
        <v>110</v>
      </c>
      <c r="O1170" s="84" t="s">
        <v>133</v>
      </c>
      <c r="P1170" s="71">
        <f>IF('Sample list'!$D1170="","",'Sample list'!$H1170)</f>
        <v>50</v>
      </c>
      <c r="Q1170" s="71">
        <f>IF('Sample list'!$D1170="","",'Sample list'!$G1170*'Sample list'!$H1170)</f>
        <v>6450</v>
      </c>
      <c r="R1170" s="82" t="s">
        <v>1757</v>
      </c>
      <c r="S1170" s="82" t="str">
        <f>IF('Sample list'!$D1170="","",CONCATENATE('Sample information'!$B$16,"_",'Sample list'!$R1170,"_org_",'Sample list'!$M1170))</f>
        <v>YB-4209_PL13_org_</v>
      </c>
      <c r="T1170" s="72" t="str">
        <f>IF('Sample list'!$M1170="","",(CONCATENATE(20,LEFT('Sample list'!$M1170,2),"-",(MID('Sample list'!$M1170,3,2)),"-",(RIGHT('Sample list'!$M1170,2)))))</f>
        <v/>
      </c>
      <c r="U1170" s="72" t="str">
        <f>IF('Sample list'!$D1170="","",IF('Sample information'!$B$22="","RML",'Sample information'!$B$22))</f>
        <v>NEBNext Ultra II Library Prep</v>
      </c>
      <c r="V1170" s="72" t="s">
        <v>112</v>
      </c>
      <c r="W1170" s="73"/>
      <c r="X1170" s="73"/>
      <c r="Y1170" s="73"/>
      <c r="Z1170" s="73"/>
      <c r="AA1170" s="94"/>
      <c r="AB1170" s="73"/>
      <c r="AC1170" s="93"/>
      <c r="AD1170" s="73"/>
      <c r="AE1170" s="72"/>
      <c r="AF1170" s="73"/>
      <c r="AG1170" s="16"/>
      <c r="AH1170" s="16"/>
      <c r="AI1170" s="16"/>
      <c r="AJ1170" s="16"/>
      <c r="AK1170" s="16"/>
      <c r="AL1170" s="16"/>
      <c r="AM1170" s="16"/>
      <c r="AN1170" s="16"/>
      <c r="AO1170" s="16"/>
      <c r="AP1170" s="16"/>
      <c r="AQ1170" s="16"/>
      <c r="AR1170" s="16"/>
      <c r="AS1170" s="16"/>
      <c r="AT1170" s="16"/>
      <c r="AU1170" s="16"/>
      <c r="AV1170" s="16"/>
      <c r="AW1170" s="16"/>
      <c r="AX1170" s="16"/>
      <c r="AY1170" s="16"/>
      <c r="AZ1170" s="16"/>
    </row>
    <row r="1171" ht="15.75" customHeight="1">
      <c r="A1171" s="90" t="str">
        <f>IF('Sample list'!$D1171="","",CONCATENATE('Sample information'!B$16," #1"," ",'Sample list'!$M1171))</f>
        <v>YB-4209 #1 </v>
      </c>
      <c r="B1171" s="90" t="str">
        <f>IF('Sample list'!$D1171="","",CONCATENATE('Sample information'!B$16,"-",'Sample list'!$D1171))</f>
        <v>YB-4209-BBIOP2384-24</v>
      </c>
      <c r="C1171" s="91" t="s">
        <v>1755</v>
      </c>
      <c r="D1171" s="91" t="s">
        <v>1765</v>
      </c>
      <c r="E1171" s="91" t="s">
        <v>121</v>
      </c>
      <c r="F1171" s="82" t="s">
        <v>108</v>
      </c>
      <c r="G1171" s="91">
        <v>129.0</v>
      </c>
      <c r="H1171" s="91">
        <v>50.0</v>
      </c>
      <c r="I1171" s="82"/>
      <c r="J1171" s="82"/>
      <c r="K1171" s="91" t="s">
        <v>135</v>
      </c>
      <c r="L1171" s="90" t="str">
        <f t="array" ref="L1171">IF('Sample list'!$I1171="",CONCATENATE("Custom (",'Sample list'!$K1171,")"),IF('Sample list'!$I1171="No index","Custom (None)",INDEX(Index!$C$3:$V$230,MATCH('Sample list'!$J1171,Index!$B$3:$B$230,0),MATCH('Sample list'!$I1171,Index!$C$2:$V$2,0))))</f>
        <v>Custom (AACTGGTGAG-TTGGTGTGTC)</v>
      </c>
      <c r="M1171" s="84"/>
      <c r="N1171" s="73" t="s">
        <v>110</v>
      </c>
      <c r="O1171" s="84" t="s">
        <v>136</v>
      </c>
      <c r="P1171" s="71">
        <f>IF('Sample list'!$D1171="","",'Sample list'!$H1171)</f>
        <v>50</v>
      </c>
      <c r="Q1171" s="71">
        <f>IF('Sample list'!$D1171="","",'Sample list'!$G1171*'Sample list'!$H1171)</f>
        <v>6450</v>
      </c>
      <c r="R1171" s="82" t="s">
        <v>1757</v>
      </c>
      <c r="S1171" s="82" t="str">
        <f>IF('Sample list'!$D1171="","",CONCATENATE('Sample information'!$B$16,"_",'Sample list'!$R1171,"_org_",'Sample list'!$M1171))</f>
        <v>YB-4209_PL13_org_</v>
      </c>
      <c r="T1171" s="72" t="str">
        <f>IF('Sample list'!$M1171="","",(CONCATENATE(20,LEFT('Sample list'!$M1171,2),"-",(MID('Sample list'!$M1171,3,2)),"-",(RIGHT('Sample list'!$M1171,2)))))</f>
        <v/>
      </c>
      <c r="U1171" s="72" t="str">
        <f>IF('Sample list'!$D1171="","",IF('Sample information'!$B$22="","RML",'Sample information'!$B$22))</f>
        <v>NEBNext Ultra II Library Prep</v>
      </c>
      <c r="V1171" s="72" t="s">
        <v>112</v>
      </c>
      <c r="W1171" s="73"/>
      <c r="X1171" s="73"/>
      <c r="Y1171" s="73"/>
      <c r="Z1171" s="73"/>
      <c r="AA1171" s="94"/>
      <c r="AB1171" s="73"/>
      <c r="AC1171" s="93"/>
      <c r="AD1171" s="73"/>
      <c r="AE1171" s="72"/>
      <c r="AF1171" s="73"/>
      <c r="AG1171" s="16"/>
      <c r="AH1171" s="16"/>
      <c r="AI1171" s="16"/>
      <c r="AJ1171" s="16"/>
      <c r="AK1171" s="16"/>
      <c r="AL1171" s="16"/>
      <c r="AM1171" s="16"/>
      <c r="AN1171" s="16"/>
      <c r="AO1171" s="16"/>
      <c r="AP1171" s="16"/>
      <c r="AQ1171" s="16"/>
      <c r="AR1171" s="16"/>
      <c r="AS1171" s="16"/>
      <c r="AT1171" s="16"/>
      <c r="AU1171" s="16"/>
      <c r="AV1171" s="16"/>
      <c r="AW1171" s="16"/>
      <c r="AX1171" s="16"/>
      <c r="AY1171" s="16"/>
      <c r="AZ1171" s="16"/>
    </row>
    <row r="1172" ht="15.75" customHeight="1">
      <c r="A1172" s="90" t="str">
        <f>IF('Sample list'!$D1172="","",CONCATENATE('Sample information'!B$16," #1"," ",'Sample list'!$M1172))</f>
        <v>YB-4209 #1 </v>
      </c>
      <c r="B1172" s="90" t="str">
        <f>IF('Sample list'!$D1172="","",CONCATENATE('Sample information'!B$16,"-",'Sample list'!$D1172))</f>
        <v>YB-4209-BBIOP2385-24</v>
      </c>
      <c r="C1172" s="91" t="s">
        <v>1755</v>
      </c>
      <c r="D1172" s="91" t="s">
        <v>1766</v>
      </c>
      <c r="E1172" s="91" t="s">
        <v>121</v>
      </c>
      <c r="F1172" s="82" t="s">
        <v>108</v>
      </c>
      <c r="G1172" s="91">
        <v>129.0</v>
      </c>
      <c r="H1172" s="91">
        <v>50.0</v>
      </c>
      <c r="I1172" s="82"/>
      <c r="J1172" s="82"/>
      <c r="K1172" s="91" t="s">
        <v>138</v>
      </c>
      <c r="L1172" s="90" t="str">
        <f t="array" ref="L1172">IF('Sample list'!$I1172="",CONCATENATE("Custom (",'Sample list'!$K1172,")"),IF('Sample list'!$I1172="No index","Custom (None)",INDEX(Index!$C$3:$V$230,MATCH('Sample list'!$J1172,Index!$B$3:$B$230,0),MATCH('Sample list'!$I1172,Index!$C$2:$V$2,0))))</f>
        <v>Custom (GACTACTAGT-ACGTACACTC)</v>
      </c>
      <c r="M1172" s="84"/>
      <c r="N1172" s="73" t="s">
        <v>110</v>
      </c>
      <c r="O1172" s="84" t="s">
        <v>139</v>
      </c>
      <c r="P1172" s="71">
        <f>IF('Sample list'!$D1172="","",'Sample list'!$H1172)</f>
        <v>50</v>
      </c>
      <c r="Q1172" s="71">
        <f>IF('Sample list'!$D1172="","",'Sample list'!$G1172*'Sample list'!$H1172)</f>
        <v>6450</v>
      </c>
      <c r="R1172" s="82" t="s">
        <v>1757</v>
      </c>
      <c r="S1172" s="82" t="str">
        <f>IF('Sample list'!$D1172="","",CONCATENATE('Sample information'!$B$16,"_",'Sample list'!$R1172,"_org_",'Sample list'!$M1172))</f>
        <v>YB-4209_PL13_org_</v>
      </c>
      <c r="T1172" s="72" t="str">
        <f>IF('Sample list'!$M1172="","",(CONCATENATE(20,LEFT('Sample list'!$M1172,2),"-",(MID('Sample list'!$M1172,3,2)),"-",(RIGHT('Sample list'!$M1172,2)))))</f>
        <v/>
      </c>
      <c r="U1172" s="72" t="str">
        <f>IF('Sample list'!$D1172="","",IF('Sample information'!$B$22="","RML",'Sample information'!$B$22))</f>
        <v>NEBNext Ultra II Library Prep</v>
      </c>
      <c r="V1172" s="72" t="s">
        <v>112</v>
      </c>
      <c r="W1172" s="73"/>
      <c r="X1172" s="73"/>
      <c r="Y1172" s="73"/>
      <c r="Z1172" s="73"/>
      <c r="AA1172" s="94"/>
      <c r="AB1172" s="73"/>
      <c r="AC1172" s="93"/>
      <c r="AD1172" s="73"/>
      <c r="AE1172" s="72"/>
      <c r="AF1172" s="73"/>
      <c r="AG1172" s="16"/>
      <c r="AH1172" s="16"/>
      <c r="AI1172" s="16"/>
      <c r="AJ1172" s="16"/>
      <c r="AK1172" s="16"/>
      <c r="AL1172" s="16"/>
      <c r="AM1172" s="16"/>
      <c r="AN1172" s="16"/>
      <c r="AO1172" s="16"/>
      <c r="AP1172" s="16"/>
      <c r="AQ1172" s="16"/>
      <c r="AR1172" s="16"/>
      <c r="AS1172" s="16"/>
      <c r="AT1172" s="16"/>
      <c r="AU1172" s="16"/>
      <c r="AV1172" s="16"/>
      <c r="AW1172" s="16"/>
      <c r="AX1172" s="16"/>
      <c r="AY1172" s="16"/>
      <c r="AZ1172" s="16"/>
    </row>
    <row r="1173" ht="15.75" customHeight="1">
      <c r="A1173" s="90" t="str">
        <f>IF('Sample list'!$D1173="","",CONCATENATE('Sample information'!B$16," #1"," ",'Sample list'!$M1173))</f>
        <v>YB-4209 #1 </v>
      </c>
      <c r="B1173" s="90" t="str">
        <f>IF('Sample list'!$D1173="","",CONCATENATE('Sample information'!B$16,"-",'Sample list'!$D1173))</f>
        <v>YB-4209-BBIOP2386-24</v>
      </c>
      <c r="C1173" s="91" t="s">
        <v>1755</v>
      </c>
      <c r="D1173" s="91" t="s">
        <v>1767</v>
      </c>
      <c r="E1173" s="91" t="s">
        <v>121</v>
      </c>
      <c r="F1173" s="82" t="s">
        <v>108</v>
      </c>
      <c r="G1173" s="91">
        <v>129.0</v>
      </c>
      <c r="H1173" s="91">
        <v>50.0</v>
      </c>
      <c r="I1173" s="82"/>
      <c r="J1173" s="82"/>
      <c r="K1173" s="91" t="s">
        <v>141</v>
      </c>
      <c r="L1173" s="90" t="str">
        <f t="array" ref="L1173">IF('Sample list'!$I1173="",CONCATENATE("Custom (",'Sample list'!$K1173,")"),IF('Sample list'!$I1173="No index","Custom (None)",INDEX(Index!$C$3:$V$230,MATCH('Sample list'!$J1173,Index!$B$3:$B$230,0),MATCH('Sample list'!$I1173,Index!$C$2:$V$2,0))))</f>
        <v>Custom (GCAGTCTATT-TCAAGGTCGC)</v>
      </c>
      <c r="M1173" s="84"/>
      <c r="N1173" s="73" t="s">
        <v>110</v>
      </c>
      <c r="O1173" s="84" t="s">
        <v>142</v>
      </c>
      <c r="P1173" s="71">
        <f>IF('Sample list'!$D1173="","",'Sample list'!$H1173)</f>
        <v>50</v>
      </c>
      <c r="Q1173" s="71">
        <f>IF('Sample list'!$D1173="","",'Sample list'!$G1173*'Sample list'!$H1173)</f>
        <v>6450</v>
      </c>
      <c r="R1173" s="82" t="s">
        <v>1757</v>
      </c>
      <c r="S1173" s="82" t="str">
        <f>IF('Sample list'!$D1173="","",CONCATENATE('Sample information'!$B$16,"_",'Sample list'!$R1173,"_org_",'Sample list'!$M1173))</f>
        <v>YB-4209_PL13_org_</v>
      </c>
      <c r="T1173" s="72" t="str">
        <f>IF('Sample list'!$M1173="","",(CONCATENATE(20,LEFT('Sample list'!$M1173,2),"-",(MID('Sample list'!$M1173,3,2)),"-",(RIGHT('Sample list'!$M1173,2)))))</f>
        <v/>
      </c>
      <c r="U1173" s="72" t="str">
        <f>IF('Sample list'!$D1173="","",IF('Sample information'!$B$22="","RML",'Sample information'!$B$22))</f>
        <v>NEBNext Ultra II Library Prep</v>
      </c>
      <c r="V1173" s="72" t="s">
        <v>112</v>
      </c>
      <c r="W1173" s="73"/>
      <c r="X1173" s="73"/>
      <c r="Y1173" s="73"/>
      <c r="Z1173" s="73"/>
      <c r="AA1173" s="94"/>
      <c r="AB1173" s="73"/>
      <c r="AC1173" s="93"/>
      <c r="AD1173" s="73"/>
      <c r="AE1173" s="72"/>
      <c r="AF1173" s="73"/>
      <c r="AG1173" s="16"/>
      <c r="AH1173" s="16"/>
      <c r="AI1173" s="16"/>
      <c r="AJ1173" s="16"/>
      <c r="AK1173" s="16"/>
      <c r="AL1173" s="16"/>
      <c r="AM1173" s="16"/>
      <c r="AN1173" s="16"/>
      <c r="AO1173" s="16"/>
      <c r="AP1173" s="16"/>
      <c r="AQ1173" s="16"/>
      <c r="AR1173" s="16"/>
      <c r="AS1173" s="16"/>
      <c r="AT1173" s="16"/>
      <c r="AU1173" s="16"/>
      <c r="AV1173" s="16"/>
      <c r="AW1173" s="16"/>
      <c r="AX1173" s="16"/>
      <c r="AY1173" s="16"/>
      <c r="AZ1173" s="16"/>
    </row>
    <row r="1174" ht="15.75" customHeight="1">
      <c r="A1174" s="90" t="str">
        <f>IF('Sample list'!$D1174="","",CONCATENATE('Sample information'!B$16," #1"," ",'Sample list'!$M1174))</f>
        <v>YB-4209 #1 </v>
      </c>
      <c r="B1174" s="90" t="str">
        <f>IF('Sample list'!$D1174="","",CONCATENATE('Sample information'!B$16,"-",'Sample list'!$D1174))</f>
        <v>YB-4209-BBIOP2387-24</v>
      </c>
      <c r="C1174" s="91" t="s">
        <v>1755</v>
      </c>
      <c r="D1174" s="91" t="s">
        <v>1768</v>
      </c>
      <c r="E1174" s="91" t="s">
        <v>121</v>
      </c>
      <c r="F1174" s="82" t="s">
        <v>108</v>
      </c>
      <c r="G1174" s="91">
        <v>129.0</v>
      </c>
      <c r="H1174" s="91">
        <v>50.0</v>
      </c>
      <c r="I1174" s="82"/>
      <c r="J1174" s="82"/>
      <c r="K1174" s="91" t="s">
        <v>144</v>
      </c>
      <c r="L1174" s="90" t="str">
        <f t="array" ref="L1174">IF('Sample list'!$I1174="",CONCATENATE("Custom (",'Sample list'!$K1174,")"),IF('Sample list'!$I1174="No index","Custom (None)",INDEX(Index!$C$3:$V$230,MATCH('Sample list'!$J1174,Index!$B$3:$B$230,0),MATCH('Sample list'!$I1174,Index!$C$2:$V$2,0))))</f>
        <v>Custom (CGTTGATCAT-GTATAGCGTC)</v>
      </c>
      <c r="M1174" s="84"/>
      <c r="N1174" s="73" t="s">
        <v>110</v>
      </c>
      <c r="O1174" s="84" t="s">
        <v>145</v>
      </c>
      <c r="P1174" s="71">
        <f>IF('Sample list'!$D1174="","",'Sample list'!$H1174)</f>
        <v>50</v>
      </c>
      <c r="Q1174" s="71">
        <f>IF('Sample list'!$D1174="","",'Sample list'!$G1174*'Sample list'!$H1174)</f>
        <v>6450</v>
      </c>
      <c r="R1174" s="82" t="s">
        <v>1757</v>
      </c>
      <c r="S1174" s="82" t="str">
        <f>IF('Sample list'!$D1174="","",CONCATENATE('Sample information'!$B$16,"_",'Sample list'!$R1174,"_org_",'Sample list'!$M1174))</f>
        <v>YB-4209_PL13_org_</v>
      </c>
      <c r="T1174" s="72" t="str">
        <f>IF('Sample list'!$M1174="","",(CONCATENATE(20,LEFT('Sample list'!$M1174,2),"-",(MID('Sample list'!$M1174,3,2)),"-",(RIGHT('Sample list'!$M1174,2)))))</f>
        <v/>
      </c>
      <c r="U1174" s="72" t="str">
        <f>IF('Sample list'!$D1174="","",IF('Sample information'!$B$22="","RML",'Sample information'!$B$22))</f>
        <v>NEBNext Ultra II Library Prep</v>
      </c>
      <c r="V1174" s="72" t="s">
        <v>112</v>
      </c>
      <c r="W1174" s="73"/>
      <c r="X1174" s="73"/>
      <c r="Y1174" s="73"/>
      <c r="Z1174" s="73"/>
      <c r="AA1174" s="94"/>
      <c r="AB1174" s="73"/>
      <c r="AC1174" s="93"/>
      <c r="AD1174" s="73"/>
      <c r="AE1174" s="72"/>
      <c r="AF1174" s="73"/>
      <c r="AG1174" s="16"/>
      <c r="AH1174" s="16"/>
      <c r="AI1174" s="16"/>
      <c r="AJ1174" s="16"/>
      <c r="AK1174" s="16"/>
      <c r="AL1174" s="16"/>
      <c r="AM1174" s="16"/>
      <c r="AN1174" s="16"/>
      <c r="AO1174" s="16"/>
      <c r="AP1174" s="16"/>
      <c r="AQ1174" s="16"/>
      <c r="AR1174" s="16"/>
      <c r="AS1174" s="16"/>
      <c r="AT1174" s="16"/>
      <c r="AU1174" s="16"/>
      <c r="AV1174" s="16"/>
      <c r="AW1174" s="16"/>
      <c r="AX1174" s="16"/>
      <c r="AY1174" s="16"/>
      <c r="AZ1174" s="16"/>
    </row>
    <row r="1175" ht="15.75" customHeight="1">
      <c r="A1175" s="90" t="str">
        <f>IF('Sample list'!$D1175="","",CONCATENATE('Sample information'!B$16," #1"," ",'Sample list'!$M1175))</f>
        <v>YB-4209 #1 </v>
      </c>
      <c r="B1175" s="90" t="str">
        <f>IF('Sample list'!$D1175="","",CONCATENATE('Sample information'!B$16,"-",'Sample list'!$D1175))</f>
        <v>YB-4209-BBIOP2388-24</v>
      </c>
      <c r="C1175" s="91" t="s">
        <v>1755</v>
      </c>
      <c r="D1175" s="91" t="s">
        <v>1769</v>
      </c>
      <c r="E1175" s="91" t="s">
        <v>121</v>
      </c>
      <c r="F1175" s="82" t="s">
        <v>108</v>
      </c>
      <c r="G1175" s="91">
        <v>129.0</v>
      </c>
      <c r="H1175" s="91">
        <v>50.0</v>
      </c>
      <c r="I1175" s="82"/>
      <c r="J1175" s="82"/>
      <c r="K1175" s="91" t="s">
        <v>147</v>
      </c>
      <c r="L1175" s="90" t="str">
        <f t="array" ref="L1175">IF('Sample list'!$I1175="",CONCATENATE("Custom (",'Sample list'!$K1175,")"),IF('Sample list'!$I1175="No index","Custom (None)",INDEX(Index!$C$3:$V$230,MATCH('Sample list'!$J1175,Index!$B$3:$B$230,0),MATCH('Sample list'!$I1175,Index!$C$2:$V$2,0))))</f>
        <v>Custom (CCGCTTCCTA-CCAATCCAGG)</v>
      </c>
      <c r="M1175" s="84"/>
      <c r="N1175" s="73" t="s">
        <v>110</v>
      </c>
      <c r="O1175" s="84" t="s">
        <v>148</v>
      </c>
      <c r="P1175" s="71">
        <f>IF('Sample list'!$D1175="","",'Sample list'!$H1175)</f>
        <v>50</v>
      </c>
      <c r="Q1175" s="71">
        <f>IF('Sample list'!$D1175="","",'Sample list'!$G1175*'Sample list'!$H1175)</f>
        <v>6450</v>
      </c>
      <c r="R1175" s="82" t="s">
        <v>1757</v>
      </c>
      <c r="S1175" s="82" t="str">
        <f>IF('Sample list'!$D1175="","",CONCATENATE('Sample information'!$B$16,"_",'Sample list'!$R1175,"_org_",'Sample list'!$M1175))</f>
        <v>YB-4209_PL13_org_</v>
      </c>
      <c r="T1175" s="72" t="str">
        <f>IF('Sample list'!$M1175="","",(CONCATENATE(20,LEFT('Sample list'!$M1175,2),"-",(MID('Sample list'!$M1175,3,2)),"-",(RIGHT('Sample list'!$M1175,2)))))</f>
        <v/>
      </c>
      <c r="U1175" s="72" t="str">
        <f>IF('Sample list'!$D1175="","",IF('Sample information'!$B$22="","RML",'Sample information'!$B$22))</f>
        <v>NEBNext Ultra II Library Prep</v>
      </c>
      <c r="V1175" s="72" t="s">
        <v>112</v>
      </c>
      <c r="W1175" s="73"/>
      <c r="X1175" s="73"/>
      <c r="Y1175" s="73"/>
      <c r="Z1175" s="73"/>
      <c r="AA1175" s="94"/>
      <c r="AB1175" s="73"/>
      <c r="AC1175" s="93"/>
      <c r="AD1175" s="73"/>
      <c r="AE1175" s="72"/>
      <c r="AF1175" s="73"/>
      <c r="AG1175" s="16"/>
      <c r="AH1175" s="16"/>
      <c r="AI1175" s="16"/>
      <c r="AJ1175" s="16"/>
      <c r="AK1175" s="16"/>
      <c r="AL1175" s="16"/>
      <c r="AM1175" s="16"/>
      <c r="AN1175" s="16"/>
      <c r="AO1175" s="16"/>
      <c r="AP1175" s="16"/>
      <c r="AQ1175" s="16"/>
      <c r="AR1175" s="16"/>
      <c r="AS1175" s="16"/>
      <c r="AT1175" s="16"/>
      <c r="AU1175" s="16"/>
      <c r="AV1175" s="16"/>
      <c r="AW1175" s="16"/>
      <c r="AX1175" s="16"/>
      <c r="AY1175" s="16"/>
      <c r="AZ1175" s="16"/>
    </row>
    <row r="1176" ht="15.75" customHeight="1">
      <c r="A1176" s="90" t="str">
        <f>IF('Sample list'!$D1176="","",CONCATENATE('Sample information'!B$16," #1"," ",'Sample list'!$M1176))</f>
        <v>YB-4209 #1 </v>
      </c>
      <c r="B1176" s="90" t="str">
        <f>IF('Sample list'!$D1176="","",CONCATENATE('Sample information'!B$16,"-",'Sample list'!$D1176))</f>
        <v>YB-4209-BBIOP2389-24</v>
      </c>
      <c r="C1176" s="91" t="s">
        <v>1755</v>
      </c>
      <c r="D1176" s="91" t="s">
        <v>1770</v>
      </c>
      <c r="E1176" s="91" t="s">
        <v>121</v>
      </c>
      <c r="F1176" s="82" t="s">
        <v>108</v>
      </c>
      <c r="G1176" s="91">
        <v>129.0</v>
      </c>
      <c r="H1176" s="91">
        <v>50.0</v>
      </c>
      <c r="I1176" s="82"/>
      <c r="J1176" s="82"/>
      <c r="K1176" s="91" t="s">
        <v>150</v>
      </c>
      <c r="L1176" s="90" t="str">
        <f t="array" ref="L1176">IF('Sample list'!$I1176="",CONCATENATE("Custom (",'Sample list'!$K1176,")"),IF('Sample list'!$I1176="No index","Custom (None)",INDEX(Index!$C$3:$V$230,MATCH('Sample list'!$J1176,Index!$B$3:$B$230,0),MATCH('Sample list'!$I1176,Index!$C$2:$V$2,0))))</f>
        <v>Custom (AGTAGGATGC-GACATCGCGA)</v>
      </c>
      <c r="M1176" s="84"/>
      <c r="N1176" s="73" t="s">
        <v>110</v>
      </c>
      <c r="O1176" s="84" t="s">
        <v>151</v>
      </c>
      <c r="P1176" s="71">
        <f>IF('Sample list'!$D1176="","",'Sample list'!$H1176)</f>
        <v>50</v>
      </c>
      <c r="Q1176" s="71">
        <f>IF('Sample list'!$D1176="","",'Sample list'!$G1176*'Sample list'!$H1176)</f>
        <v>6450</v>
      </c>
      <c r="R1176" s="82" t="s">
        <v>1757</v>
      </c>
      <c r="S1176" s="82" t="str">
        <f>IF('Sample list'!$D1176="","",CONCATENATE('Sample information'!$B$16,"_",'Sample list'!$R1176,"_org_",'Sample list'!$M1176))</f>
        <v>YB-4209_PL13_org_</v>
      </c>
      <c r="T1176" s="72" t="str">
        <f>IF('Sample list'!$M1176="","",(CONCATENATE(20,LEFT('Sample list'!$M1176,2),"-",(MID('Sample list'!$M1176,3,2)),"-",(RIGHT('Sample list'!$M1176,2)))))</f>
        <v/>
      </c>
      <c r="U1176" s="72" t="str">
        <f>IF('Sample list'!$D1176="","",IF('Sample information'!$B$22="","RML",'Sample information'!$B$22))</f>
        <v>NEBNext Ultra II Library Prep</v>
      </c>
      <c r="V1176" s="72" t="s">
        <v>112</v>
      </c>
      <c r="W1176" s="73"/>
      <c r="X1176" s="73"/>
      <c r="Y1176" s="73"/>
      <c r="Z1176" s="73"/>
      <c r="AA1176" s="94"/>
      <c r="AB1176" s="73"/>
      <c r="AC1176" s="93"/>
      <c r="AD1176" s="73"/>
      <c r="AE1176" s="72"/>
      <c r="AF1176" s="73"/>
      <c r="AG1176" s="16"/>
      <c r="AH1176" s="16"/>
      <c r="AI1176" s="16"/>
      <c r="AJ1176" s="16"/>
      <c r="AK1176" s="16"/>
      <c r="AL1176" s="16"/>
      <c r="AM1176" s="16"/>
      <c r="AN1176" s="16"/>
      <c r="AO1176" s="16"/>
      <c r="AP1176" s="16"/>
      <c r="AQ1176" s="16"/>
      <c r="AR1176" s="16"/>
      <c r="AS1176" s="16"/>
      <c r="AT1176" s="16"/>
      <c r="AU1176" s="16"/>
      <c r="AV1176" s="16"/>
      <c r="AW1176" s="16"/>
      <c r="AX1176" s="16"/>
      <c r="AY1176" s="16"/>
      <c r="AZ1176" s="16"/>
    </row>
    <row r="1177" ht="15.75" customHeight="1">
      <c r="A1177" s="90" t="str">
        <f>IF('Sample list'!$D1177="","",CONCATENATE('Sample information'!B$16," #1"," ",'Sample list'!$M1177))</f>
        <v>YB-4209 #1 </v>
      </c>
      <c r="B1177" s="90" t="str">
        <f>IF('Sample list'!$D1177="","",CONCATENATE('Sample information'!B$16,"-",'Sample list'!$D1177))</f>
        <v>YB-4209-BBIOP2390-24</v>
      </c>
      <c r="C1177" s="91" t="s">
        <v>1755</v>
      </c>
      <c r="D1177" s="91" t="s">
        <v>1771</v>
      </c>
      <c r="E1177" s="91" t="s">
        <v>121</v>
      </c>
      <c r="F1177" s="82" t="s">
        <v>108</v>
      </c>
      <c r="G1177" s="91">
        <v>129.0</v>
      </c>
      <c r="H1177" s="91">
        <v>50.0</v>
      </c>
      <c r="I1177" s="82"/>
      <c r="J1177" s="82"/>
      <c r="K1177" s="91" t="s">
        <v>153</v>
      </c>
      <c r="L1177" s="90" t="str">
        <f t="array" ref="L1177">IF('Sample list'!$I1177="",CONCATENATE("Custom (",'Sample list'!$K1177,")"),IF('Sample list'!$I1177="No index","Custom (None)",INDEX(Index!$C$3:$V$230,MATCH('Sample list'!$J1177,Index!$B$3:$B$230,0),MATCH('Sample list'!$I1177,Index!$C$2:$V$2,0))))</f>
        <v>Custom (ACGCTGGACT-TGTCGTATTG)</v>
      </c>
      <c r="M1177" s="84"/>
      <c r="N1177" s="73" t="s">
        <v>110</v>
      </c>
      <c r="O1177" s="84" t="s">
        <v>154</v>
      </c>
      <c r="P1177" s="71">
        <f>IF('Sample list'!$D1177="","",'Sample list'!$H1177)</f>
        <v>50</v>
      </c>
      <c r="Q1177" s="71">
        <f>IF('Sample list'!$D1177="","",'Sample list'!$G1177*'Sample list'!$H1177)</f>
        <v>6450</v>
      </c>
      <c r="R1177" s="82" t="s">
        <v>1757</v>
      </c>
      <c r="S1177" s="82" t="str">
        <f>IF('Sample list'!$D1177="","",CONCATENATE('Sample information'!$B$16,"_",'Sample list'!$R1177,"_org_",'Sample list'!$M1177))</f>
        <v>YB-4209_PL13_org_</v>
      </c>
      <c r="T1177" s="72" t="str">
        <f>IF('Sample list'!$M1177="","",(CONCATENATE(20,LEFT('Sample list'!$M1177,2),"-",(MID('Sample list'!$M1177,3,2)),"-",(RIGHT('Sample list'!$M1177,2)))))</f>
        <v/>
      </c>
      <c r="U1177" s="72" t="str">
        <f>IF('Sample list'!$D1177="","",IF('Sample information'!$B$22="","RML",'Sample information'!$B$22))</f>
        <v>NEBNext Ultra II Library Prep</v>
      </c>
      <c r="V1177" s="72" t="s">
        <v>112</v>
      </c>
      <c r="W1177" s="73"/>
      <c r="X1177" s="73"/>
      <c r="Y1177" s="73"/>
      <c r="Z1177" s="73"/>
      <c r="AA1177" s="94"/>
      <c r="AB1177" s="73"/>
      <c r="AC1177" s="93"/>
      <c r="AD1177" s="73"/>
      <c r="AE1177" s="72"/>
      <c r="AF1177" s="73"/>
      <c r="AG1177" s="16"/>
      <c r="AH1177" s="16"/>
      <c r="AI1177" s="16"/>
      <c r="AJ1177" s="16"/>
      <c r="AK1177" s="16"/>
      <c r="AL1177" s="16"/>
      <c r="AM1177" s="16"/>
      <c r="AN1177" s="16"/>
      <c r="AO1177" s="16"/>
      <c r="AP1177" s="16"/>
      <c r="AQ1177" s="16"/>
      <c r="AR1177" s="16"/>
      <c r="AS1177" s="16"/>
      <c r="AT1177" s="16"/>
      <c r="AU1177" s="16"/>
      <c r="AV1177" s="16"/>
      <c r="AW1177" s="16"/>
      <c r="AX1177" s="16"/>
      <c r="AY1177" s="16"/>
      <c r="AZ1177" s="16"/>
    </row>
    <row r="1178" ht="15.75" customHeight="1">
      <c r="A1178" s="90" t="str">
        <f>IF('Sample list'!$D1178="","",CONCATENATE('Sample information'!B$16," #1"," ",'Sample list'!$M1178))</f>
        <v>YB-4209 #1 </v>
      </c>
      <c r="B1178" s="90" t="str">
        <f>IF('Sample list'!$D1178="","",CONCATENATE('Sample information'!B$16,"-",'Sample list'!$D1178))</f>
        <v>YB-4209-BBIOP2391-24</v>
      </c>
      <c r="C1178" s="91" t="s">
        <v>1755</v>
      </c>
      <c r="D1178" s="91" t="s">
        <v>1772</v>
      </c>
      <c r="E1178" s="91" t="s">
        <v>121</v>
      </c>
      <c r="F1178" s="82" t="s">
        <v>108</v>
      </c>
      <c r="G1178" s="91">
        <v>129.0</v>
      </c>
      <c r="H1178" s="91">
        <v>50.0</v>
      </c>
      <c r="I1178" s="82"/>
      <c r="J1178" s="82"/>
      <c r="K1178" s="91" t="s">
        <v>156</v>
      </c>
      <c r="L1178" s="90" t="str">
        <f t="array" ref="L1178">IF('Sample list'!$I1178="",CONCATENATE("Custom (",'Sample list'!$K1178,")"),IF('Sample list'!$I1178="No index","Custom (None)",INDEX(Index!$C$3:$V$230,MATCH('Sample list'!$J1178,Index!$B$3:$B$230,0),MATCH('Sample list'!$I1178,Index!$C$2:$V$2,0))))</f>
        <v>Custom (ATGGCTGCCT-GAGTGTCTAG)</v>
      </c>
      <c r="M1178" s="84"/>
      <c r="N1178" s="73" t="s">
        <v>110</v>
      </c>
      <c r="O1178" s="84" t="s">
        <v>157</v>
      </c>
      <c r="P1178" s="71">
        <f>IF('Sample list'!$D1178="","",'Sample list'!$H1178)</f>
        <v>50</v>
      </c>
      <c r="Q1178" s="71">
        <f>IF('Sample list'!$D1178="","",'Sample list'!$G1178*'Sample list'!$H1178)</f>
        <v>6450</v>
      </c>
      <c r="R1178" s="82" t="s">
        <v>1757</v>
      </c>
      <c r="S1178" s="82" t="str">
        <f>IF('Sample list'!$D1178="","",CONCATENATE('Sample information'!$B$16,"_",'Sample list'!$R1178,"_org_",'Sample list'!$M1178))</f>
        <v>YB-4209_PL13_org_</v>
      </c>
      <c r="T1178" s="72" t="str">
        <f>IF('Sample list'!$M1178="","",(CONCATENATE(20,LEFT('Sample list'!$M1178,2),"-",(MID('Sample list'!$M1178,3,2)),"-",(RIGHT('Sample list'!$M1178,2)))))</f>
        <v/>
      </c>
      <c r="U1178" s="72" t="str">
        <f>IF('Sample list'!$D1178="","",IF('Sample information'!$B$22="","RML",'Sample information'!$B$22))</f>
        <v>NEBNext Ultra II Library Prep</v>
      </c>
      <c r="V1178" s="72" t="s">
        <v>112</v>
      </c>
      <c r="W1178" s="73"/>
      <c r="X1178" s="73"/>
      <c r="Y1178" s="73"/>
      <c r="Z1178" s="73"/>
      <c r="AA1178" s="94"/>
      <c r="AB1178" s="73"/>
      <c r="AC1178" s="93"/>
      <c r="AD1178" s="73"/>
      <c r="AE1178" s="72"/>
      <c r="AF1178" s="73"/>
      <c r="AG1178" s="16"/>
      <c r="AH1178" s="16"/>
      <c r="AI1178" s="16"/>
      <c r="AJ1178" s="16"/>
      <c r="AK1178" s="16"/>
      <c r="AL1178" s="16"/>
      <c r="AM1178" s="16"/>
      <c r="AN1178" s="16"/>
      <c r="AO1178" s="16"/>
      <c r="AP1178" s="16"/>
      <c r="AQ1178" s="16"/>
      <c r="AR1178" s="16"/>
      <c r="AS1178" s="16"/>
      <c r="AT1178" s="16"/>
      <c r="AU1178" s="16"/>
      <c r="AV1178" s="16"/>
      <c r="AW1178" s="16"/>
      <c r="AX1178" s="16"/>
      <c r="AY1178" s="16"/>
      <c r="AZ1178" s="16"/>
    </row>
    <row r="1179" ht="15.75" customHeight="1">
      <c r="A1179" s="90" t="str">
        <f>IF('Sample list'!$D1179="","",CONCATENATE('Sample information'!B$16," #1"," ",'Sample list'!$M1179))</f>
        <v>YB-4209 #1 </v>
      </c>
      <c r="B1179" s="90" t="str">
        <f>IF('Sample list'!$D1179="","",CONCATENATE('Sample information'!B$16,"-",'Sample list'!$D1179))</f>
        <v>YB-4209-BBIOP2392-24</v>
      </c>
      <c r="C1179" s="91" t="s">
        <v>1755</v>
      </c>
      <c r="D1179" s="91" t="s">
        <v>1773</v>
      </c>
      <c r="E1179" s="91" t="s">
        <v>121</v>
      </c>
      <c r="F1179" s="82" t="s">
        <v>108</v>
      </c>
      <c r="G1179" s="91">
        <v>129.0</v>
      </c>
      <c r="H1179" s="91">
        <v>50.0</v>
      </c>
      <c r="I1179" s="82"/>
      <c r="J1179" s="82"/>
      <c r="K1179" s="91" t="s">
        <v>159</v>
      </c>
      <c r="L1179" s="90" t="str">
        <f t="array" ref="L1179">IF('Sample list'!$I1179="",CONCATENATE("Custom (",'Sample list'!$K1179,")"),IF('Sample list'!$I1179="No index","Custom (None)",INDEX(Index!$C$3:$V$230,MATCH('Sample list'!$J1179,Index!$B$3:$B$230,0),MATCH('Sample list'!$I1179,Index!$C$2:$V$2,0))))</f>
        <v>Custom (TACGAGTCGC-CAGGCCATGT)</v>
      </c>
      <c r="M1179" s="84"/>
      <c r="N1179" s="73" t="s">
        <v>110</v>
      </c>
      <c r="O1179" s="84" t="s">
        <v>160</v>
      </c>
      <c r="P1179" s="71">
        <f>IF('Sample list'!$D1179="","",'Sample list'!$H1179)</f>
        <v>50</v>
      </c>
      <c r="Q1179" s="71">
        <f>IF('Sample list'!$D1179="","",'Sample list'!$G1179*'Sample list'!$H1179)</f>
        <v>6450</v>
      </c>
      <c r="R1179" s="82" t="s">
        <v>1757</v>
      </c>
      <c r="S1179" s="82" t="str">
        <f>IF('Sample list'!$D1179="","",CONCATENATE('Sample information'!$B$16,"_",'Sample list'!$R1179,"_org_",'Sample list'!$M1179))</f>
        <v>YB-4209_PL13_org_</v>
      </c>
      <c r="T1179" s="72" t="str">
        <f>IF('Sample list'!$M1179="","",(CONCATENATE(20,LEFT('Sample list'!$M1179,2),"-",(MID('Sample list'!$M1179,3,2)),"-",(RIGHT('Sample list'!$M1179,2)))))</f>
        <v/>
      </c>
      <c r="U1179" s="72" t="str">
        <f>IF('Sample list'!$D1179="","",IF('Sample information'!$B$22="","RML",'Sample information'!$B$22))</f>
        <v>NEBNext Ultra II Library Prep</v>
      </c>
      <c r="V1179" s="72" t="s">
        <v>112</v>
      </c>
      <c r="W1179" s="73"/>
      <c r="X1179" s="73"/>
      <c r="Y1179" s="73"/>
      <c r="Z1179" s="73"/>
      <c r="AA1179" s="94"/>
      <c r="AB1179" s="73"/>
      <c r="AC1179" s="93"/>
      <c r="AD1179" s="73"/>
      <c r="AE1179" s="72"/>
      <c r="AF1179" s="73"/>
      <c r="AG1179" s="16"/>
      <c r="AH1179" s="16"/>
      <c r="AI1179" s="16"/>
      <c r="AJ1179" s="16"/>
      <c r="AK1179" s="16"/>
      <c r="AL1179" s="16"/>
      <c r="AM1179" s="16"/>
      <c r="AN1179" s="16"/>
      <c r="AO1179" s="16"/>
      <c r="AP1179" s="16"/>
      <c r="AQ1179" s="16"/>
      <c r="AR1179" s="16"/>
      <c r="AS1179" s="16"/>
      <c r="AT1179" s="16"/>
      <c r="AU1179" s="16"/>
      <c r="AV1179" s="16"/>
      <c r="AW1179" s="16"/>
      <c r="AX1179" s="16"/>
      <c r="AY1179" s="16"/>
      <c r="AZ1179" s="16"/>
    </row>
    <row r="1180" ht="15.75" customHeight="1">
      <c r="A1180" s="90" t="str">
        <f>IF('Sample list'!$D1180="","",CONCATENATE('Sample information'!B$16," #1"," ",'Sample list'!$M1180))</f>
        <v>YB-4209 #1 </v>
      </c>
      <c r="B1180" s="90" t="str">
        <f>IF('Sample list'!$D1180="","",CONCATENATE('Sample information'!B$16,"-",'Sample list'!$D1180))</f>
        <v>YB-4209-BBIOP2393-24</v>
      </c>
      <c r="C1180" s="91" t="s">
        <v>1755</v>
      </c>
      <c r="D1180" s="91" t="s">
        <v>1774</v>
      </c>
      <c r="E1180" s="91" t="s">
        <v>121</v>
      </c>
      <c r="F1180" s="82" t="s">
        <v>108</v>
      </c>
      <c r="G1180" s="91">
        <v>129.0</v>
      </c>
      <c r="H1180" s="91">
        <v>50.0</v>
      </c>
      <c r="I1180" s="82"/>
      <c r="J1180" s="82"/>
      <c r="K1180" s="91" t="s">
        <v>162</v>
      </c>
      <c r="L1180" s="90" t="str">
        <f t="array" ref="L1180">IF('Sample list'!$I1180="",CONCATENATE("Custom (",'Sample list'!$K1180,")"),IF('Sample list'!$I1180="No index","Custom (None)",INDEX(Index!$C$3:$V$230,MATCH('Sample list'!$J1180,Index!$B$3:$B$230,0),MATCH('Sample list'!$I1180,Index!$C$2:$V$2,0))))</f>
        <v>Custom (CCTCAGATAC-ACGTATCTTG)</v>
      </c>
      <c r="M1180" s="84"/>
      <c r="N1180" s="73" t="s">
        <v>110</v>
      </c>
      <c r="O1180" s="84" t="s">
        <v>163</v>
      </c>
      <c r="P1180" s="71">
        <f>IF('Sample list'!$D1180="","",'Sample list'!$H1180)</f>
        <v>50</v>
      </c>
      <c r="Q1180" s="71">
        <f>IF('Sample list'!$D1180="","",'Sample list'!$G1180*'Sample list'!$H1180)</f>
        <v>6450</v>
      </c>
      <c r="R1180" s="82" t="s">
        <v>1757</v>
      </c>
      <c r="S1180" s="82" t="str">
        <f>IF('Sample list'!$D1180="","",CONCATENATE('Sample information'!$B$16,"_",'Sample list'!$R1180,"_org_",'Sample list'!$M1180))</f>
        <v>YB-4209_PL13_org_</v>
      </c>
      <c r="T1180" s="72" t="str">
        <f>IF('Sample list'!$M1180="","",(CONCATENATE(20,LEFT('Sample list'!$M1180,2),"-",(MID('Sample list'!$M1180,3,2)),"-",(RIGHT('Sample list'!$M1180,2)))))</f>
        <v/>
      </c>
      <c r="U1180" s="72" t="str">
        <f>IF('Sample list'!$D1180="","",IF('Sample information'!$B$22="","RML",'Sample information'!$B$22))</f>
        <v>NEBNext Ultra II Library Prep</v>
      </c>
      <c r="V1180" s="72" t="s">
        <v>112</v>
      </c>
      <c r="W1180" s="73"/>
      <c r="X1180" s="73"/>
      <c r="Y1180" s="73"/>
      <c r="Z1180" s="73"/>
      <c r="AA1180" s="94"/>
      <c r="AB1180" s="73"/>
      <c r="AC1180" s="93"/>
      <c r="AD1180" s="73"/>
      <c r="AE1180" s="72"/>
      <c r="AF1180" s="73"/>
      <c r="AG1180" s="16"/>
      <c r="AH1180" s="16"/>
      <c r="AI1180" s="16"/>
      <c r="AJ1180" s="16"/>
      <c r="AK1180" s="16"/>
      <c r="AL1180" s="16"/>
      <c r="AM1180" s="16"/>
      <c r="AN1180" s="16"/>
      <c r="AO1180" s="16"/>
      <c r="AP1180" s="16"/>
      <c r="AQ1180" s="16"/>
      <c r="AR1180" s="16"/>
      <c r="AS1180" s="16"/>
      <c r="AT1180" s="16"/>
      <c r="AU1180" s="16"/>
      <c r="AV1180" s="16"/>
      <c r="AW1180" s="16"/>
      <c r="AX1180" s="16"/>
      <c r="AY1180" s="16"/>
      <c r="AZ1180" s="16"/>
    </row>
    <row r="1181" ht="15.75" customHeight="1">
      <c r="A1181" s="90" t="str">
        <f>IF('Sample list'!$D1181="","",CONCATENATE('Sample information'!B$16," #1"," ",'Sample list'!$M1181))</f>
        <v>YB-4209 #1 </v>
      </c>
      <c r="B1181" s="90" t="str">
        <f>IF('Sample list'!$D1181="","",CONCATENATE('Sample information'!B$16,"-",'Sample list'!$D1181))</f>
        <v>YB-4209-BBIOP2394-24</v>
      </c>
      <c r="C1181" s="91" t="s">
        <v>1755</v>
      </c>
      <c r="D1181" s="91" t="s">
        <v>1775</v>
      </c>
      <c r="E1181" s="91" t="s">
        <v>121</v>
      </c>
      <c r="F1181" s="82" t="s">
        <v>108</v>
      </c>
      <c r="G1181" s="91">
        <v>129.0</v>
      </c>
      <c r="H1181" s="91">
        <v>50.0</v>
      </c>
      <c r="I1181" s="82"/>
      <c r="J1181" s="82"/>
      <c r="K1181" s="91" t="s">
        <v>165</v>
      </c>
      <c r="L1181" s="90" t="str">
        <f t="array" ref="L1181">IF('Sample list'!$I1181="",CONCATENATE("Custom (",'Sample list'!$K1181,")"),IF('Sample list'!$I1181="No index","Custom (None)",INDEX(Index!$C$3:$V$230,MATCH('Sample list'!$J1181,Index!$B$3:$B$230,0),MATCH('Sample list'!$I1181,Index!$C$2:$V$2,0))))</f>
        <v>Custom (TTAGGTGATG-TGGTGGTATT)</v>
      </c>
      <c r="M1181" s="84"/>
      <c r="N1181" s="73" t="s">
        <v>110</v>
      </c>
      <c r="O1181" s="84" t="s">
        <v>166</v>
      </c>
      <c r="P1181" s="71">
        <f>IF('Sample list'!$D1181="","",'Sample list'!$H1181)</f>
        <v>50</v>
      </c>
      <c r="Q1181" s="71">
        <f>IF('Sample list'!$D1181="","",'Sample list'!$G1181*'Sample list'!$H1181)</f>
        <v>6450</v>
      </c>
      <c r="R1181" s="82" t="s">
        <v>1757</v>
      </c>
      <c r="S1181" s="82" t="str">
        <f>IF('Sample list'!$D1181="","",CONCATENATE('Sample information'!$B$16,"_",'Sample list'!$R1181,"_org_",'Sample list'!$M1181))</f>
        <v>YB-4209_PL13_org_</v>
      </c>
      <c r="T1181" s="72" t="str">
        <f>IF('Sample list'!$M1181="","",(CONCATENATE(20,LEFT('Sample list'!$M1181,2),"-",(MID('Sample list'!$M1181,3,2)),"-",(RIGHT('Sample list'!$M1181,2)))))</f>
        <v/>
      </c>
      <c r="U1181" s="72" t="str">
        <f>IF('Sample list'!$D1181="","",IF('Sample information'!$B$22="","RML",'Sample information'!$B$22))</f>
        <v>NEBNext Ultra II Library Prep</v>
      </c>
      <c r="V1181" s="72" t="s">
        <v>112</v>
      </c>
      <c r="W1181" s="73"/>
      <c r="X1181" s="73"/>
      <c r="Y1181" s="73"/>
      <c r="Z1181" s="73"/>
      <c r="AA1181" s="94"/>
      <c r="AB1181" s="73"/>
      <c r="AC1181" s="93"/>
      <c r="AD1181" s="73"/>
      <c r="AE1181" s="72"/>
      <c r="AF1181" s="73"/>
      <c r="AG1181" s="16"/>
      <c r="AH1181" s="16"/>
      <c r="AI1181" s="16"/>
      <c r="AJ1181" s="16"/>
      <c r="AK1181" s="16"/>
      <c r="AL1181" s="16"/>
      <c r="AM1181" s="16"/>
      <c r="AN1181" s="16"/>
      <c r="AO1181" s="16"/>
      <c r="AP1181" s="16"/>
      <c r="AQ1181" s="16"/>
      <c r="AR1181" s="16"/>
      <c r="AS1181" s="16"/>
      <c r="AT1181" s="16"/>
      <c r="AU1181" s="16"/>
      <c r="AV1181" s="16"/>
      <c r="AW1181" s="16"/>
      <c r="AX1181" s="16"/>
      <c r="AY1181" s="16"/>
      <c r="AZ1181" s="16"/>
    </row>
    <row r="1182" ht="15.75" customHeight="1">
      <c r="A1182" s="90" t="str">
        <f>IF('Sample list'!$D1182="","",CONCATENATE('Sample information'!B$16," #1"," ",'Sample list'!$M1182))</f>
        <v>YB-4209 #1 </v>
      </c>
      <c r="B1182" s="90" t="str">
        <f>IF('Sample list'!$D1182="","",CONCATENATE('Sample information'!B$16,"-",'Sample list'!$D1182))</f>
        <v>YB-4209-BBIOP2395-24</v>
      </c>
      <c r="C1182" s="91" t="s">
        <v>1755</v>
      </c>
      <c r="D1182" s="91" t="s">
        <v>1776</v>
      </c>
      <c r="E1182" s="91" t="s">
        <v>121</v>
      </c>
      <c r="F1182" s="82" t="s">
        <v>108</v>
      </c>
      <c r="G1182" s="91">
        <v>129.0</v>
      </c>
      <c r="H1182" s="91">
        <v>50.0</v>
      </c>
      <c r="I1182" s="82"/>
      <c r="J1182" s="82"/>
      <c r="K1182" s="91" t="s">
        <v>168</v>
      </c>
      <c r="L1182" s="90" t="str">
        <f t="array" ref="L1182">IF('Sample list'!$I1182="",CONCATENATE("Custom (",'Sample list'!$K1182,")"),IF('Sample list'!$I1182="No index","Custom (None)",INDEX(Index!$C$3:$V$230,MATCH('Sample list'!$J1182,Index!$B$3:$B$230,0),MATCH('Sample list'!$I1182,Index!$C$2:$V$2,0))))</f>
        <v>Custom (GTATATGCCG-ATGAGCTGGA)</v>
      </c>
      <c r="M1182" s="84"/>
      <c r="N1182" s="73" t="s">
        <v>110</v>
      </c>
      <c r="O1182" s="84" t="s">
        <v>169</v>
      </c>
      <c r="P1182" s="71">
        <f>IF('Sample list'!$D1182="","",'Sample list'!$H1182)</f>
        <v>50</v>
      </c>
      <c r="Q1182" s="71">
        <f>IF('Sample list'!$D1182="","",'Sample list'!$G1182*'Sample list'!$H1182)</f>
        <v>6450</v>
      </c>
      <c r="R1182" s="82" t="s">
        <v>1757</v>
      </c>
      <c r="S1182" s="82" t="str">
        <f>IF('Sample list'!$D1182="","",CONCATENATE('Sample information'!$B$16,"_",'Sample list'!$R1182,"_org_",'Sample list'!$M1182))</f>
        <v>YB-4209_PL13_org_</v>
      </c>
      <c r="T1182" s="72" t="str">
        <f>IF('Sample list'!$M1182="","",(CONCATENATE(20,LEFT('Sample list'!$M1182,2),"-",(MID('Sample list'!$M1182,3,2)),"-",(RIGHT('Sample list'!$M1182,2)))))</f>
        <v/>
      </c>
      <c r="U1182" s="72" t="str">
        <f>IF('Sample list'!$D1182="","",IF('Sample information'!$B$22="","RML",'Sample information'!$B$22))</f>
        <v>NEBNext Ultra II Library Prep</v>
      </c>
      <c r="V1182" s="72" t="s">
        <v>112</v>
      </c>
      <c r="W1182" s="73"/>
      <c r="X1182" s="73"/>
      <c r="Y1182" s="73"/>
      <c r="Z1182" s="73"/>
      <c r="AA1182" s="94"/>
      <c r="AB1182" s="73"/>
      <c r="AC1182" s="93"/>
      <c r="AD1182" s="73"/>
      <c r="AE1182" s="72"/>
      <c r="AF1182" s="73"/>
      <c r="AG1182" s="16"/>
      <c r="AH1182" s="16"/>
      <c r="AI1182" s="16"/>
      <c r="AJ1182" s="16"/>
      <c r="AK1182" s="16"/>
      <c r="AL1182" s="16"/>
      <c r="AM1182" s="16"/>
      <c r="AN1182" s="16"/>
      <c r="AO1182" s="16"/>
      <c r="AP1182" s="16"/>
      <c r="AQ1182" s="16"/>
      <c r="AR1182" s="16"/>
      <c r="AS1182" s="16"/>
      <c r="AT1182" s="16"/>
      <c r="AU1182" s="16"/>
      <c r="AV1182" s="16"/>
      <c r="AW1182" s="16"/>
      <c r="AX1182" s="16"/>
      <c r="AY1182" s="16"/>
      <c r="AZ1182" s="16"/>
    </row>
    <row r="1183" ht="15.75" customHeight="1">
      <c r="A1183" s="90" t="str">
        <f>IF('Sample list'!$D1183="","",CONCATENATE('Sample information'!B$16," #1"," ",'Sample list'!$M1183))</f>
        <v>YB-4209 #1 </v>
      </c>
      <c r="B1183" s="90" t="str">
        <f>IF('Sample list'!$D1183="","",CONCATENATE('Sample information'!B$16,"-",'Sample list'!$D1183))</f>
        <v>YB-4209-BBIOP2396-24</v>
      </c>
      <c r="C1183" s="91" t="s">
        <v>1755</v>
      </c>
      <c r="D1183" s="91" t="s">
        <v>1777</v>
      </c>
      <c r="E1183" s="91" t="s">
        <v>121</v>
      </c>
      <c r="F1183" s="82" t="s">
        <v>108</v>
      </c>
      <c r="G1183" s="91">
        <v>129.0</v>
      </c>
      <c r="H1183" s="91">
        <v>50.0</v>
      </c>
      <c r="I1183" s="82"/>
      <c r="J1183" s="82"/>
      <c r="K1183" s="91" t="s">
        <v>171</v>
      </c>
      <c r="L1183" s="90" t="str">
        <f t="array" ref="L1183">IF('Sample list'!$I1183="",CONCATENATE("Custom (",'Sample list'!$K1183,")"),IF('Sample list'!$I1183="No index","Custom (None)",INDEX(Index!$C$3:$V$230,MATCH('Sample list'!$J1183,Index!$B$3:$B$230,0),MATCH('Sample list'!$I1183,Index!$C$2:$V$2,0))))</f>
        <v>Custom (GACACTCGTG-TAGGCTAGAG)</v>
      </c>
      <c r="M1183" s="84"/>
      <c r="N1183" s="73" t="s">
        <v>110</v>
      </c>
      <c r="O1183" s="84" t="s">
        <v>172</v>
      </c>
      <c r="P1183" s="71">
        <f>IF('Sample list'!$D1183="","",'Sample list'!$H1183)</f>
        <v>50</v>
      </c>
      <c r="Q1183" s="71">
        <f>IF('Sample list'!$D1183="","",'Sample list'!$G1183*'Sample list'!$H1183)</f>
        <v>6450</v>
      </c>
      <c r="R1183" s="82" t="s">
        <v>1757</v>
      </c>
      <c r="S1183" s="82" t="str">
        <f>IF('Sample list'!$D1183="","",CONCATENATE('Sample information'!$B$16,"_",'Sample list'!$R1183,"_org_",'Sample list'!$M1183))</f>
        <v>YB-4209_PL13_org_</v>
      </c>
      <c r="T1183" s="72" t="str">
        <f>IF('Sample list'!$M1183="","",(CONCATENATE(20,LEFT('Sample list'!$M1183,2),"-",(MID('Sample list'!$M1183,3,2)),"-",(RIGHT('Sample list'!$M1183,2)))))</f>
        <v/>
      </c>
      <c r="U1183" s="72" t="str">
        <f>IF('Sample list'!$D1183="","",IF('Sample information'!$B$22="","RML",'Sample information'!$B$22))</f>
        <v>NEBNext Ultra II Library Prep</v>
      </c>
      <c r="V1183" s="72" t="s">
        <v>112</v>
      </c>
      <c r="W1183" s="73"/>
      <c r="X1183" s="73"/>
      <c r="Y1183" s="73"/>
      <c r="Z1183" s="73"/>
      <c r="AA1183" s="94"/>
      <c r="AB1183" s="73"/>
      <c r="AC1183" s="93"/>
      <c r="AD1183" s="73"/>
      <c r="AE1183" s="72"/>
      <c r="AF1183" s="73"/>
      <c r="AG1183" s="16"/>
      <c r="AH1183" s="16"/>
      <c r="AI1183" s="16"/>
      <c r="AJ1183" s="16"/>
      <c r="AK1183" s="16"/>
      <c r="AL1183" s="16"/>
      <c r="AM1183" s="16"/>
      <c r="AN1183" s="16"/>
      <c r="AO1183" s="16"/>
      <c r="AP1183" s="16"/>
      <c r="AQ1183" s="16"/>
      <c r="AR1183" s="16"/>
      <c r="AS1183" s="16"/>
      <c r="AT1183" s="16"/>
      <c r="AU1183" s="16"/>
      <c r="AV1183" s="16"/>
      <c r="AW1183" s="16"/>
      <c r="AX1183" s="16"/>
      <c r="AY1183" s="16"/>
      <c r="AZ1183" s="16"/>
    </row>
    <row r="1184" ht="15.75" customHeight="1">
      <c r="A1184" s="90" t="str">
        <f>IF('Sample list'!$D1184="","",CONCATENATE('Sample information'!B$16," #1"," ",'Sample list'!$M1184))</f>
        <v>YB-4209 #1 </v>
      </c>
      <c r="B1184" s="90" t="str">
        <f>IF('Sample list'!$D1184="","",CONCATENATE('Sample information'!B$16,"-",'Sample list'!$D1184))</f>
        <v>YB-4209-BBIOP2397-24</v>
      </c>
      <c r="C1184" s="91" t="s">
        <v>1755</v>
      </c>
      <c r="D1184" s="91" t="s">
        <v>1778</v>
      </c>
      <c r="E1184" s="91" t="s">
        <v>121</v>
      </c>
      <c r="F1184" s="82" t="s">
        <v>108</v>
      </c>
      <c r="G1184" s="91">
        <v>129.0</v>
      </c>
      <c r="H1184" s="91">
        <v>50.0</v>
      </c>
      <c r="I1184" s="82"/>
      <c r="J1184" s="82"/>
      <c r="K1184" s="91" t="s">
        <v>174</v>
      </c>
      <c r="L1184" s="90" t="str">
        <f t="array" ref="L1184">IF('Sample list'!$I1184="",CONCATENATE("Custom (",'Sample list'!$K1184,")"),IF('Sample list'!$I1184="No index","Custom (None)",INDEX(Index!$C$3:$V$230,MATCH('Sample list'!$J1184,Index!$B$3:$B$230,0),MATCH('Sample list'!$I1184,Index!$C$2:$V$2,0))))</f>
        <v>Custom (ATAGTCTCCG-ATGCTTCTAC)</v>
      </c>
      <c r="M1184" s="84"/>
      <c r="N1184" s="73" t="s">
        <v>110</v>
      </c>
      <c r="O1184" s="84" t="s">
        <v>175</v>
      </c>
      <c r="P1184" s="71">
        <f>IF('Sample list'!$D1184="","",'Sample list'!$H1184)</f>
        <v>50</v>
      </c>
      <c r="Q1184" s="71">
        <f>IF('Sample list'!$D1184="","",'Sample list'!$G1184*'Sample list'!$H1184)</f>
        <v>6450</v>
      </c>
      <c r="R1184" s="82" t="s">
        <v>1757</v>
      </c>
      <c r="S1184" s="82" t="str">
        <f>IF('Sample list'!$D1184="","",CONCATENATE('Sample information'!$B$16,"_",'Sample list'!$R1184,"_org_",'Sample list'!$M1184))</f>
        <v>YB-4209_PL13_org_</v>
      </c>
      <c r="T1184" s="72" t="str">
        <f>IF('Sample list'!$M1184="","",(CONCATENATE(20,LEFT('Sample list'!$M1184,2),"-",(MID('Sample list'!$M1184,3,2)),"-",(RIGHT('Sample list'!$M1184,2)))))</f>
        <v/>
      </c>
      <c r="U1184" s="72" t="str">
        <f>IF('Sample list'!$D1184="","",IF('Sample information'!$B$22="","RML",'Sample information'!$B$22))</f>
        <v>NEBNext Ultra II Library Prep</v>
      </c>
      <c r="V1184" s="72" t="s">
        <v>112</v>
      </c>
      <c r="W1184" s="73"/>
      <c r="X1184" s="73"/>
      <c r="Y1184" s="73"/>
      <c r="Z1184" s="73"/>
      <c r="AA1184" s="94"/>
      <c r="AB1184" s="73"/>
      <c r="AC1184" s="93"/>
      <c r="AD1184" s="73"/>
      <c r="AE1184" s="72"/>
      <c r="AF1184" s="73"/>
      <c r="AG1184" s="16"/>
      <c r="AH1184" s="16"/>
      <c r="AI1184" s="16"/>
      <c r="AJ1184" s="16"/>
      <c r="AK1184" s="16"/>
      <c r="AL1184" s="16"/>
      <c r="AM1184" s="16"/>
      <c r="AN1184" s="16"/>
      <c r="AO1184" s="16"/>
      <c r="AP1184" s="16"/>
      <c r="AQ1184" s="16"/>
      <c r="AR1184" s="16"/>
      <c r="AS1184" s="16"/>
      <c r="AT1184" s="16"/>
      <c r="AU1184" s="16"/>
      <c r="AV1184" s="16"/>
      <c r="AW1184" s="16"/>
      <c r="AX1184" s="16"/>
      <c r="AY1184" s="16"/>
      <c r="AZ1184" s="16"/>
    </row>
    <row r="1185" ht="15.75" customHeight="1">
      <c r="A1185" s="90" t="str">
        <f>IF('Sample list'!$D1185="","",CONCATENATE('Sample information'!B$16," #1"," ",'Sample list'!$M1185))</f>
        <v>YB-4209 #1 </v>
      </c>
      <c r="B1185" s="90" t="str">
        <f>IF('Sample list'!$D1185="","",CONCATENATE('Sample information'!B$16,"-",'Sample list'!$D1185))</f>
        <v>YB-4209-BBIOP2398-24</v>
      </c>
      <c r="C1185" s="91" t="s">
        <v>1755</v>
      </c>
      <c r="D1185" s="91" t="s">
        <v>1779</v>
      </c>
      <c r="E1185" s="91" t="s">
        <v>121</v>
      </c>
      <c r="F1185" s="82" t="s">
        <v>108</v>
      </c>
      <c r="G1185" s="91">
        <v>129.0</v>
      </c>
      <c r="H1185" s="91">
        <v>50.0</v>
      </c>
      <c r="I1185" s="82"/>
      <c r="J1185" s="82"/>
      <c r="K1185" s="91" t="s">
        <v>177</v>
      </c>
      <c r="L1185" s="90" t="str">
        <f t="array" ref="L1185">IF('Sample list'!$I1185="",CONCATENATE("Custom (",'Sample list'!$K1185,")"),IF('Sample list'!$I1185="No index","Custom (None)",INDEX(Index!$C$3:$V$230,MATCH('Sample list'!$J1185,Index!$B$3:$B$230,0),MATCH('Sample list'!$I1185,Index!$C$2:$V$2,0))))</f>
        <v>Custom (CTAACACCTT-TGTGCTGGTG)</v>
      </c>
      <c r="M1185" s="84"/>
      <c r="N1185" s="73" t="s">
        <v>110</v>
      </c>
      <c r="O1185" s="84" t="s">
        <v>178</v>
      </c>
      <c r="P1185" s="71">
        <f>IF('Sample list'!$D1185="","",'Sample list'!$H1185)</f>
        <v>50</v>
      </c>
      <c r="Q1185" s="71">
        <f>IF('Sample list'!$D1185="","",'Sample list'!$G1185*'Sample list'!$H1185)</f>
        <v>6450</v>
      </c>
      <c r="R1185" s="82" t="s">
        <v>1757</v>
      </c>
      <c r="S1185" s="82" t="str">
        <f>IF('Sample list'!$D1185="","",CONCATENATE('Sample information'!$B$16,"_",'Sample list'!$R1185,"_org_",'Sample list'!$M1185))</f>
        <v>YB-4209_PL13_org_</v>
      </c>
      <c r="T1185" s="72" t="str">
        <f>IF('Sample list'!$M1185="","",(CONCATENATE(20,LEFT('Sample list'!$M1185,2),"-",(MID('Sample list'!$M1185,3,2)),"-",(RIGHT('Sample list'!$M1185,2)))))</f>
        <v/>
      </c>
      <c r="U1185" s="72" t="str">
        <f>IF('Sample list'!$D1185="","",IF('Sample information'!$B$22="","RML",'Sample information'!$B$22))</f>
        <v>NEBNext Ultra II Library Prep</v>
      </c>
      <c r="V1185" s="72" t="s">
        <v>112</v>
      </c>
      <c r="W1185" s="73"/>
      <c r="X1185" s="73"/>
      <c r="Y1185" s="73"/>
      <c r="Z1185" s="73"/>
      <c r="AA1185" s="94"/>
      <c r="AB1185" s="73"/>
      <c r="AC1185" s="93"/>
      <c r="AD1185" s="73"/>
      <c r="AE1185" s="72"/>
      <c r="AF1185" s="73"/>
      <c r="AG1185" s="16"/>
      <c r="AH1185" s="16"/>
      <c r="AI1185" s="16"/>
      <c r="AJ1185" s="16"/>
      <c r="AK1185" s="16"/>
      <c r="AL1185" s="16"/>
      <c r="AM1185" s="16"/>
      <c r="AN1185" s="16"/>
      <c r="AO1185" s="16"/>
      <c r="AP1185" s="16"/>
      <c r="AQ1185" s="16"/>
      <c r="AR1185" s="16"/>
      <c r="AS1185" s="16"/>
      <c r="AT1185" s="16"/>
      <c r="AU1185" s="16"/>
      <c r="AV1185" s="16"/>
      <c r="AW1185" s="16"/>
      <c r="AX1185" s="16"/>
      <c r="AY1185" s="16"/>
      <c r="AZ1185" s="16"/>
    </row>
    <row r="1186" ht="15.75" customHeight="1">
      <c r="A1186" s="90" t="str">
        <f>IF('Sample list'!$D1186="","",CONCATENATE('Sample information'!B$16," #1"," ",'Sample list'!$M1186))</f>
        <v>YB-4209 #1 </v>
      </c>
      <c r="B1186" s="90" t="str">
        <f>IF('Sample list'!$D1186="","",CONCATENATE('Sample information'!B$16,"-",'Sample list'!$D1186))</f>
        <v>YB-4209-BBIOP2399-24</v>
      </c>
      <c r="C1186" s="91" t="s">
        <v>1755</v>
      </c>
      <c r="D1186" s="91" t="s">
        <v>1780</v>
      </c>
      <c r="E1186" s="91" t="s">
        <v>121</v>
      </c>
      <c r="F1186" s="82" t="s">
        <v>108</v>
      </c>
      <c r="G1186" s="91">
        <v>129.0</v>
      </c>
      <c r="H1186" s="91">
        <v>50.0</v>
      </c>
      <c r="I1186" s="82"/>
      <c r="J1186" s="82"/>
      <c r="K1186" s="91" t="s">
        <v>180</v>
      </c>
      <c r="L1186" s="90" t="str">
        <f t="array" ref="L1186">IF('Sample list'!$I1186="",CONCATENATE("Custom (",'Sample list'!$K1186,")"),IF('Sample list'!$I1186="No index","Custom (None)",INDEX(Index!$C$3:$V$230,MATCH('Sample list'!$J1186,Index!$B$3:$B$230,0),MATCH('Sample list'!$I1186,Index!$C$2:$V$2,0))))</f>
        <v>Custom (CTTCCATCGC-GCCGCAAGAT)</v>
      </c>
      <c r="M1186" s="84"/>
      <c r="N1186" s="73" t="s">
        <v>110</v>
      </c>
      <c r="O1186" s="84" t="s">
        <v>181</v>
      </c>
      <c r="P1186" s="71">
        <f>IF('Sample list'!$D1186="","",'Sample list'!$H1186)</f>
        <v>50</v>
      </c>
      <c r="Q1186" s="71">
        <f>IF('Sample list'!$D1186="","",'Sample list'!$G1186*'Sample list'!$H1186)</f>
        <v>6450</v>
      </c>
      <c r="R1186" s="82" t="s">
        <v>1757</v>
      </c>
      <c r="S1186" s="82" t="str">
        <f>IF('Sample list'!$D1186="","",CONCATENATE('Sample information'!$B$16,"_",'Sample list'!$R1186,"_org_",'Sample list'!$M1186))</f>
        <v>YB-4209_PL13_org_</v>
      </c>
      <c r="T1186" s="72" t="str">
        <f>IF('Sample list'!$M1186="","",(CONCATENATE(20,LEFT('Sample list'!$M1186,2),"-",(MID('Sample list'!$M1186,3,2)),"-",(RIGHT('Sample list'!$M1186,2)))))</f>
        <v/>
      </c>
      <c r="U1186" s="72" t="str">
        <f>IF('Sample list'!$D1186="","",IF('Sample information'!$B$22="","RML",'Sample information'!$B$22))</f>
        <v>NEBNext Ultra II Library Prep</v>
      </c>
      <c r="V1186" s="72" t="s">
        <v>112</v>
      </c>
      <c r="W1186" s="73"/>
      <c r="X1186" s="73"/>
      <c r="Y1186" s="73"/>
      <c r="Z1186" s="73"/>
      <c r="AA1186" s="94"/>
      <c r="AB1186" s="73"/>
      <c r="AC1186" s="93"/>
      <c r="AD1186" s="73"/>
      <c r="AE1186" s="72"/>
      <c r="AF1186" s="73"/>
      <c r="AG1186" s="16"/>
      <c r="AH1186" s="16"/>
      <c r="AI1186" s="16"/>
      <c r="AJ1186" s="16"/>
      <c r="AK1186" s="16"/>
      <c r="AL1186" s="16"/>
      <c r="AM1186" s="16"/>
      <c r="AN1186" s="16"/>
      <c r="AO1186" s="16"/>
      <c r="AP1186" s="16"/>
      <c r="AQ1186" s="16"/>
      <c r="AR1186" s="16"/>
      <c r="AS1186" s="16"/>
      <c r="AT1186" s="16"/>
      <c r="AU1186" s="16"/>
      <c r="AV1186" s="16"/>
      <c r="AW1186" s="16"/>
      <c r="AX1186" s="16"/>
      <c r="AY1186" s="16"/>
      <c r="AZ1186" s="16"/>
    </row>
    <row r="1187" ht="15.75" customHeight="1">
      <c r="A1187" s="90" t="str">
        <f>IF('Sample list'!$D1187="","",CONCATENATE('Sample information'!B$16," #1"," ",'Sample list'!$M1187))</f>
        <v>YB-4209 #1 </v>
      </c>
      <c r="B1187" s="90" t="str">
        <f>IF('Sample list'!$D1187="","",CONCATENATE('Sample information'!B$16,"-",'Sample list'!$D1187))</f>
        <v>YB-4209-BBIOP2400-24</v>
      </c>
      <c r="C1187" s="91" t="s">
        <v>1755</v>
      </c>
      <c r="D1187" s="91" t="s">
        <v>1781</v>
      </c>
      <c r="E1187" s="91" t="s">
        <v>121</v>
      </c>
      <c r="F1187" s="82" t="s">
        <v>108</v>
      </c>
      <c r="G1187" s="91">
        <v>129.0</v>
      </c>
      <c r="H1187" s="91">
        <v>50.0</v>
      </c>
      <c r="I1187" s="82"/>
      <c r="J1187" s="82"/>
      <c r="K1187" s="91" t="s">
        <v>183</v>
      </c>
      <c r="L1187" s="90" t="str">
        <f t="array" ref="L1187">IF('Sample list'!$I1187="",CONCATENATE("Custom (",'Sample list'!$K1187,")"),IF('Sample list'!$I1187="No index","Custom (None)",INDEX(Index!$C$3:$V$230,MATCH('Sample list'!$J1187,Index!$B$3:$B$230,0),MATCH('Sample list'!$I1187,Index!$C$2:$V$2,0))))</f>
        <v>Custom (ATGCGACCGT-GTACTCTCTA)</v>
      </c>
      <c r="M1187" s="84"/>
      <c r="N1187" s="73" t="s">
        <v>110</v>
      </c>
      <c r="O1187" s="84" t="s">
        <v>184</v>
      </c>
      <c r="P1187" s="71">
        <f>IF('Sample list'!$D1187="","",'Sample list'!$H1187)</f>
        <v>50</v>
      </c>
      <c r="Q1187" s="71">
        <f>IF('Sample list'!$D1187="","",'Sample list'!$G1187*'Sample list'!$H1187)</f>
        <v>6450</v>
      </c>
      <c r="R1187" s="82" t="s">
        <v>1757</v>
      </c>
      <c r="S1187" s="82" t="str">
        <f>IF('Sample list'!$D1187="","",CONCATENATE('Sample information'!$B$16,"_",'Sample list'!$R1187,"_org_",'Sample list'!$M1187))</f>
        <v>YB-4209_PL13_org_</v>
      </c>
      <c r="T1187" s="72" t="str">
        <f>IF('Sample list'!$M1187="","",(CONCATENATE(20,LEFT('Sample list'!$M1187,2),"-",(MID('Sample list'!$M1187,3,2)),"-",(RIGHT('Sample list'!$M1187,2)))))</f>
        <v/>
      </c>
      <c r="U1187" s="72" t="str">
        <f>IF('Sample list'!$D1187="","",IF('Sample information'!$B$22="","RML",'Sample information'!$B$22))</f>
        <v>NEBNext Ultra II Library Prep</v>
      </c>
      <c r="V1187" s="72" t="s">
        <v>112</v>
      </c>
      <c r="W1187" s="73"/>
      <c r="X1187" s="73"/>
      <c r="Y1187" s="73"/>
      <c r="Z1187" s="73"/>
      <c r="AA1187" s="94"/>
      <c r="AB1187" s="73"/>
      <c r="AC1187" s="93"/>
      <c r="AD1187" s="73"/>
      <c r="AE1187" s="72"/>
      <c r="AF1187" s="73"/>
      <c r="AG1187" s="16"/>
      <c r="AH1187" s="16"/>
      <c r="AI1187" s="16"/>
      <c r="AJ1187" s="16"/>
      <c r="AK1187" s="16"/>
      <c r="AL1187" s="16"/>
      <c r="AM1187" s="16"/>
      <c r="AN1187" s="16"/>
      <c r="AO1187" s="16"/>
      <c r="AP1187" s="16"/>
      <c r="AQ1187" s="16"/>
      <c r="AR1187" s="16"/>
      <c r="AS1187" s="16"/>
      <c r="AT1187" s="16"/>
      <c r="AU1187" s="16"/>
      <c r="AV1187" s="16"/>
      <c r="AW1187" s="16"/>
      <c r="AX1187" s="16"/>
      <c r="AY1187" s="16"/>
      <c r="AZ1187" s="16"/>
    </row>
    <row r="1188" ht="15.75" customHeight="1">
      <c r="A1188" s="90" t="str">
        <f>IF('Sample list'!$D1188="","",CONCATENATE('Sample information'!B$16," #1"," ",'Sample list'!$M1188))</f>
        <v>YB-4209 #1 </v>
      </c>
      <c r="B1188" s="90" t="str">
        <f>IF('Sample list'!$D1188="","",CONCATENATE('Sample information'!B$16,"-",'Sample list'!$D1188))</f>
        <v>YB-4209-BBIOP2401-24</v>
      </c>
      <c r="C1188" s="91" t="s">
        <v>1755</v>
      </c>
      <c r="D1188" s="91" t="s">
        <v>1782</v>
      </c>
      <c r="E1188" s="91" t="s">
        <v>121</v>
      </c>
      <c r="F1188" s="82" t="s">
        <v>108</v>
      </c>
      <c r="G1188" s="91">
        <v>129.0</v>
      </c>
      <c r="H1188" s="91">
        <v>50.0</v>
      </c>
      <c r="I1188" s="82"/>
      <c r="J1188" s="82"/>
      <c r="K1188" s="91" t="s">
        <v>186</v>
      </c>
      <c r="L1188" s="90" t="str">
        <f t="array" ref="L1188">IF('Sample list'!$I1188="",CONCATENATE("Custom (",'Sample list'!$K1188,")"),IF('Sample list'!$I1188="No index","Custom (None)",INDEX(Index!$C$3:$V$230,MATCH('Sample list'!$J1188,Index!$B$3:$B$230,0),MATCH('Sample list'!$I1188,Index!$C$2:$V$2,0))))</f>
        <v>Custom (CCGTGTGTAA-AACTCCGAGA)</v>
      </c>
      <c r="M1188" s="84"/>
      <c r="N1188" s="73" t="s">
        <v>110</v>
      </c>
      <c r="O1188" s="84" t="s">
        <v>187</v>
      </c>
      <c r="P1188" s="71">
        <f>IF('Sample list'!$D1188="","",'Sample list'!$H1188)</f>
        <v>50</v>
      </c>
      <c r="Q1188" s="71">
        <f>IF('Sample list'!$D1188="","",'Sample list'!$G1188*'Sample list'!$H1188)</f>
        <v>6450</v>
      </c>
      <c r="R1188" s="82" t="s">
        <v>1757</v>
      </c>
      <c r="S1188" s="82" t="str">
        <f>IF('Sample list'!$D1188="","",CONCATENATE('Sample information'!$B$16,"_",'Sample list'!$R1188,"_org_",'Sample list'!$M1188))</f>
        <v>YB-4209_PL13_org_</v>
      </c>
      <c r="T1188" s="72" t="str">
        <f>IF('Sample list'!$M1188="","",(CONCATENATE(20,LEFT('Sample list'!$M1188,2),"-",(MID('Sample list'!$M1188,3,2)),"-",(RIGHT('Sample list'!$M1188,2)))))</f>
        <v/>
      </c>
      <c r="U1188" s="72" t="str">
        <f>IF('Sample list'!$D1188="","",IF('Sample information'!$B$22="","RML",'Sample information'!$B$22))</f>
        <v>NEBNext Ultra II Library Prep</v>
      </c>
      <c r="V1188" s="72" t="s">
        <v>112</v>
      </c>
      <c r="W1188" s="73"/>
      <c r="X1188" s="73"/>
      <c r="Y1188" s="73"/>
      <c r="Z1188" s="73"/>
      <c r="AA1188" s="94"/>
      <c r="AB1188" s="73"/>
      <c r="AC1188" s="93"/>
      <c r="AD1188" s="73"/>
      <c r="AE1188" s="72"/>
      <c r="AF1188" s="73"/>
      <c r="AG1188" s="16"/>
      <c r="AH1188" s="16"/>
      <c r="AI1188" s="16"/>
      <c r="AJ1188" s="16"/>
      <c r="AK1188" s="16"/>
      <c r="AL1188" s="16"/>
      <c r="AM1188" s="16"/>
      <c r="AN1188" s="16"/>
      <c r="AO1188" s="16"/>
      <c r="AP1188" s="16"/>
      <c r="AQ1188" s="16"/>
      <c r="AR1188" s="16"/>
      <c r="AS1188" s="16"/>
      <c r="AT1188" s="16"/>
      <c r="AU1188" s="16"/>
      <c r="AV1188" s="16"/>
      <c r="AW1188" s="16"/>
      <c r="AX1188" s="16"/>
      <c r="AY1188" s="16"/>
      <c r="AZ1188" s="16"/>
    </row>
    <row r="1189" ht="15.75" customHeight="1">
      <c r="A1189" s="90" t="str">
        <f>IF('Sample list'!$D1189="","",CONCATENATE('Sample information'!B$16," #1"," ",'Sample list'!$M1189))</f>
        <v>YB-4209 #1 </v>
      </c>
      <c r="B1189" s="90" t="str">
        <f>IF('Sample list'!$D1189="","",CONCATENATE('Sample information'!B$16,"-",'Sample list'!$D1189))</f>
        <v>YB-4209-BBIOP2402-24</v>
      </c>
      <c r="C1189" s="91" t="s">
        <v>1755</v>
      </c>
      <c r="D1189" s="91" t="s">
        <v>1783</v>
      </c>
      <c r="E1189" s="91" t="s">
        <v>121</v>
      </c>
      <c r="F1189" s="82" t="s">
        <v>108</v>
      </c>
      <c r="G1189" s="91">
        <v>129.0</v>
      </c>
      <c r="H1189" s="91">
        <v>50.0</v>
      </c>
      <c r="I1189" s="82"/>
      <c r="J1189" s="82"/>
      <c r="K1189" s="91" t="s">
        <v>189</v>
      </c>
      <c r="L1189" s="90" t="str">
        <f t="array" ref="L1189">IF('Sample list'!$I1189="",CONCATENATE("Custom (",'Sample list'!$K1189,")"),IF('Sample list'!$I1189="No index","Custom (None)",INDEX(Index!$C$3:$V$230,MATCH('Sample list'!$J1189,Index!$B$3:$B$230,0),MATCH('Sample list'!$I1189,Index!$C$2:$V$2,0))))</f>
        <v>Custom (TCTAATCTCG-CTAATCGCGG)</v>
      </c>
      <c r="M1189" s="84"/>
      <c r="N1189" s="73" t="s">
        <v>110</v>
      </c>
      <c r="O1189" s="84" t="s">
        <v>190</v>
      </c>
      <c r="P1189" s="71">
        <f>IF('Sample list'!$D1189="","",'Sample list'!$H1189)</f>
        <v>50</v>
      </c>
      <c r="Q1189" s="71">
        <f>IF('Sample list'!$D1189="","",'Sample list'!$G1189*'Sample list'!$H1189)</f>
        <v>6450</v>
      </c>
      <c r="R1189" s="82" t="s">
        <v>1757</v>
      </c>
      <c r="S1189" s="82" t="str">
        <f>IF('Sample list'!$D1189="","",CONCATENATE('Sample information'!$B$16,"_",'Sample list'!$R1189,"_org_",'Sample list'!$M1189))</f>
        <v>YB-4209_PL13_org_</v>
      </c>
      <c r="T1189" s="72" t="str">
        <f>IF('Sample list'!$M1189="","",(CONCATENATE(20,LEFT('Sample list'!$M1189,2),"-",(MID('Sample list'!$M1189,3,2)),"-",(RIGHT('Sample list'!$M1189,2)))))</f>
        <v/>
      </c>
      <c r="U1189" s="72" t="str">
        <f>IF('Sample list'!$D1189="","",IF('Sample information'!$B$22="","RML",'Sample information'!$B$22))</f>
        <v>NEBNext Ultra II Library Prep</v>
      </c>
      <c r="V1189" s="72" t="s">
        <v>112</v>
      </c>
      <c r="W1189" s="73"/>
      <c r="X1189" s="73"/>
      <c r="Y1189" s="73"/>
      <c r="Z1189" s="73"/>
      <c r="AA1189" s="94"/>
      <c r="AB1189" s="73"/>
      <c r="AC1189" s="93"/>
      <c r="AD1189" s="73"/>
      <c r="AE1189" s="72"/>
      <c r="AF1189" s="73"/>
      <c r="AG1189" s="16"/>
      <c r="AH1189" s="16"/>
      <c r="AI1189" s="16"/>
      <c r="AJ1189" s="16"/>
      <c r="AK1189" s="16"/>
      <c r="AL1189" s="16"/>
      <c r="AM1189" s="16"/>
      <c r="AN1189" s="16"/>
      <c r="AO1189" s="16"/>
      <c r="AP1189" s="16"/>
      <c r="AQ1189" s="16"/>
      <c r="AR1189" s="16"/>
      <c r="AS1189" s="16"/>
      <c r="AT1189" s="16"/>
      <c r="AU1189" s="16"/>
      <c r="AV1189" s="16"/>
      <c r="AW1189" s="16"/>
      <c r="AX1189" s="16"/>
      <c r="AY1189" s="16"/>
      <c r="AZ1189" s="16"/>
    </row>
    <row r="1190" ht="15.75" customHeight="1">
      <c r="A1190" s="90" t="str">
        <f>IF('Sample list'!$D1190="","",CONCATENATE('Sample information'!B$16," #1"," ",'Sample list'!$M1190))</f>
        <v>YB-4209 #1 </v>
      </c>
      <c r="B1190" s="90" t="str">
        <f>IF('Sample list'!$D1190="","",CONCATENATE('Sample information'!B$16,"-",'Sample list'!$D1190))</f>
        <v>YB-4209-BBIOP2403-24</v>
      </c>
      <c r="C1190" s="91" t="s">
        <v>1755</v>
      </c>
      <c r="D1190" s="91" t="s">
        <v>1784</v>
      </c>
      <c r="E1190" s="91" t="s">
        <v>121</v>
      </c>
      <c r="F1190" s="82" t="s">
        <v>108</v>
      </c>
      <c r="G1190" s="91">
        <v>129.0</v>
      </c>
      <c r="H1190" s="91">
        <v>50.0</v>
      </c>
      <c r="I1190" s="82"/>
      <c r="J1190" s="82"/>
      <c r="K1190" s="91" t="s">
        <v>192</v>
      </c>
      <c r="L1190" s="90" t="str">
        <f t="array" ref="L1190">IF('Sample list'!$I1190="",CONCATENATE("Custom (",'Sample list'!$K1190,")"),IF('Sample list'!$I1190="No index","Custom (None)",INDEX(Index!$C$3:$V$230,MATCH('Sample list'!$J1190,Index!$B$3:$B$230,0),MATCH('Sample list'!$I1190,Index!$C$2:$V$2,0))))</f>
        <v>Custom (TCGATCCTTG-GCAGACACAA)</v>
      </c>
      <c r="M1190" s="84"/>
      <c r="N1190" s="73" t="s">
        <v>110</v>
      </c>
      <c r="O1190" s="84" t="s">
        <v>193</v>
      </c>
      <c r="P1190" s="71">
        <f>IF('Sample list'!$D1190="","",'Sample list'!$H1190)</f>
        <v>50</v>
      </c>
      <c r="Q1190" s="71">
        <f>IF('Sample list'!$D1190="","",'Sample list'!$G1190*'Sample list'!$H1190)</f>
        <v>6450</v>
      </c>
      <c r="R1190" s="82" t="s">
        <v>1757</v>
      </c>
      <c r="S1190" s="82" t="str">
        <f>IF('Sample list'!$D1190="","",CONCATENATE('Sample information'!$B$16,"_",'Sample list'!$R1190,"_org_",'Sample list'!$M1190))</f>
        <v>YB-4209_PL13_org_</v>
      </c>
      <c r="T1190" s="72" t="str">
        <f>IF('Sample list'!$M1190="","",(CONCATENATE(20,LEFT('Sample list'!$M1190,2),"-",(MID('Sample list'!$M1190,3,2)),"-",(RIGHT('Sample list'!$M1190,2)))))</f>
        <v/>
      </c>
      <c r="U1190" s="72" t="str">
        <f>IF('Sample list'!$D1190="","",IF('Sample information'!$B$22="","RML",'Sample information'!$B$22))</f>
        <v>NEBNext Ultra II Library Prep</v>
      </c>
      <c r="V1190" s="72" t="s">
        <v>112</v>
      </c>
      <c r="W1190" s="73"/>
      <c r="X1190" s="73"/>
      <c r="Y1190" s="73"/>
      <c r="Z1190" s="73"/>
      <c r="AA1190" s="94"/>
      <c r="AB1190" s="73"/>
      <c r="AC1190" s="93"/>
      <c r="AD1190" s="73"/>
      <c r="AE1190" s="72"/>
      <c r="AF1190" s="73"/>
      <c r="AG1190" s="16"/>
      <c r="AH1190" s="16"/>
      <c r="AI1190" s="16"/>
      <c r="AJ1190" s="16"/>
      <c r="AK1190" s="16"/>
      <c r="AL1190" s="16"/>
      <c r="AM1190" s="16"/>
      <c r="AN1190" s="16"/>
      <c r="AO1190" s="16"/>
      <c r="AP1190" s="16"/>
      <c r="AQ1190" s="16"/>
      <c r="AR1190" s="16"/>
      <c r="AS1190" s="16"/>
      <c r="AT1190" s="16"/>
      <c r="AU1190" s="16"/>
      <c r="AV1190" s="16"/>
      <c r="AW1190" s="16"/>
      <c r="AX1190" s="16"/>
      <c r="AY1190" s="16"/>
      <c r="AZ1190" s="16"/>
    </row>
    <row r="1191" ht="15.75" customHeight="1">
      <c r="A1191" s="90" t="str">
        <f>IF('Sample list'!$D1191="","",CONCATENATE('Sample information'!B$16," #1"," ",'Sample list'!$M1191))</f>
        <v>YB-4209 #1 </v>
      </c>
      <c r="B1191" s="90" t="str">
        <f>IF('Sample list'!$D1191="","",CONCATENATE('Sample information'!B$16,"-",'Sample list'!$D1191))</f>
        <v>YB-4209-BBIOP2404-24</v>
      </c>
      <c r="C1191" s="91" t="s">
        <v>1755</v>
      </c>
      <c r="D1191" s="91" t="s">
        <v>1785</v>
      </c>
      <c r="E1191" s="91" t="s">
        <v>121</v>
      </c>
      <c r="F1191" s="82" t="s">
        <v>108</v>
      </c>
      <c r="G1191" s="91">
        <v>129.0</v>
      </c>
      <c r="H1191" s="91">
        <v>50.0</v>
      </c>
      <c r="I1191" s="82"/>
      <c r="J1191" s="82"/>
      <c r="K1191" s="91" t="s">
        <v>195</v>
      </c>
      <c r="L1191" s="90" t="str">
        <f t="array" ref="L1191">IF('Sample list'!$I1191="",CONCATENATE("Custom (",'Sample list'!$K1191,")"),IF('Sample list'!$I1191="No index","Custom (None)",INDEX(Index!$C$3:$V$230,MATCH('Sample list'!$J1191,Index!$B$3:$B$230,0),MATCH('Sample list'!$I1191,Index!$C$2:$V$2,0))))</f>
        <v>Custom (TGTGTGTTGT-CATCGGCACT)</v>
      </c>
      <c r="M1191" s="84"/>
      <c r="N1191" s="73" t="s">
        <v>110</v>
      </c>
      <c r="O1191" s="84" t="s">
        <v>196</v>
      </c>
      <c r="P1191" s="71">
        <f>IF('Sample list'!$D1191="","",'Sample list'!$H1191)</f>
        <v>50</v>
      </c>
      <c r="Q1191" s="71">
        <f>IF('Sample list'!$D1191="","",'Sample list'!$G1191*'Sample list'!$H1191)</f>
        <v>6450</v>
      </c>
      <c r="R1191" s="82" t="s">
        <v>1757</v>
      </c>
      <c r="S1191" s="82" t="str">
        <f>IF('Sample list'!$D1191="","",CONCATENATE('Sample information'!$B$16,"_",'Sample list'!$R1191,"_org_",'Sample list'!$M1191))</f>
        <v>YB-4209_PL13_org_</v>
      </c>
      <c r="T1191" s="72" t="str">
        <f>IF('Sample list'!$M1191="","",(CONCATENATE(20,LEFT('Sample list'!$M1191,2),"-",(MID('Sample list'!$M1191,3,2)),"-",(RIGHT('Sample list'!$M1191,2)))))</f>
        <v/>
      </c>
      <c r="U1191" s="72" t="str">
        <f>IF('Sample list'!$D1191="","",IF('Sample information'!$B$22="","RML",'Sample information'!$B$22))</f>
        <v>NEBNext Ultra II Library Prep</v>
      </c>
      <c r="V1191" s="72" t="s">
        <v>112</v>
      </c>
      <c r="W1191" s="73"/>
      <c r="X1191" s="73"/>
      <c r="Y1191" s="73"/>
      <c r="Z1191" s="73"/>
      <c r="AA1191" s="94"/>
      <c r="AB1191" s="73"/>
      <c r="AC1191" s="93"/>
      <c r="AD1191" s="73"/>
      <c r="AE1191" s="72"/>
      <c r="AF1191" s="73"/>
      <c r="AG1191" s="16"/>
      <c r="AH1191" s="16"/>
      <c r="AI1191" s="16"/>
      <c r="AJ1191" s="16"/>
      <c r="AK1191" s="16"/>
      <c r="AL1191" s="16"/>
      <c r="AM1191" s="16"/>
      <c r="AN1191" s="16"/>
      <c r="AO1191" s="16"/>
      <c r="AP1191" s="16"/>
      <c r="AQ1191" s="16"/>
      <c r="AR1191" s="16"/>
      <c r="AS1191" s="16"/>
      <c r="AT1191" s="16"/>
      <c r="AU1191" s="16"/>
      <c r="AV1191" s="16"/>
      <c r="AW1191" s="16"/>
      <c r="AX1191" s="16"/>
      <c r="AY1191" s="16"/>
      <c r="AZ1191" s="16"/>
    </row>
    <row r="1192" ht="15.75" customHeight="1">
      <c r="A1192" s="90" t="str">
        <f>IF('Sample list'!$D1192="","",CONCATENATE('Sample information'!B$16," #1"," ",'Sample list'!$M1192))</f>
        <v>YB-4209 #1 </v>
      </c>
      <c r="B1192" s="90" t="str">
        <f>IF('Sample list'!$D1192="","",CONCATENATE('Sample information'!B$16,"-",'Sample list'!$D1192))</f>
        <v>YB-4209-BBIOP2405-24</v>
      </c>
      <c r="C1192" s="91" t="s">
        <v>1755</v>
      </c>
      <c r="D1192" s="91" t="s">
        <v>1786</v>
      </c>
      <c r="E1192" s="91" t="s">
        <v>121</v>
      </c>
      <c r="F1192" s="82" t="s">
        <v>108</v>
      </c>
      <c r="G1192" s="91">
        <v>129.0</v>
      </c>
      <c r="H1192" s="91">
        <v>50.0</v>
      </c>
      <c r="I1192" s="82"/>
      <c r="J1192" s="82"/>
      <c r="K1192" s="91" t="s">
        <v>198</v>
      </c>
      <c r="L1192" s="90" t="str">
        <f t="array" ref="L1192">IF('Sample list'!$I1192="",CONCATENATE("Custom (",'Sample list'!$K1192,")"),IF('Sample list'!$I1192="No index","Custom (None)",INDEX(Index!$C$3:$V$230,MATCH('Sample list'!$J1192,Index!$B$3:$B$230,0),MATCH('Sample list'!$I1192,Index!$C$2:$V$2,0))))</f>
        <v>Custom (GCGAGCTCTT-CCAATAGATC)</v>
      </c>
      <c r="M1192" s="84"/>
      <c r="N1192" s="73" t="s">
        <v>110</v>
      </c>
      <c r="O1192" s="84" t="s">
        <v>199</v>
      </c>
      <c r="P1192" s="71">
        <f>IF('Sample list'!$D1192="","",'Sample list'!$H1192)</f>
        <v>50</v>
      </c>
      <c r="Q1192" s="71">
        <f>IF('Sample list'!$D1192="","",'Sample list'!$G1192*'Sample list'!$H1192)</f>
        <v>6450</v>
      </c>
      <c r="R1192" s="82" t="s">
        <v>1757</v>
      </c>
      <c r="S1192" s="82" t="str">
        <f>IF('Sample list'!$D1192="","",CONCATENATE('Sample information'!$B$16,"_",'Sample list'!$R1192,"_org_",'Sample list'!$M1192))</f>
        <v>YB-4209_PL13_org_</v>
      </c>
      <c r="T1192" s="72" t="str">
        <f>IF('Sample list'!$M1192="","",(CONCATENATE(20,LEFT('Sample list'!$M1192,2),"-",(MID('Sample list'!$M1192,3,2)),"-",(RIGHT('Sample list'!$M1192,2)))))</f>
        <v/>
      </c>
      <c r="U1192" s="72" t="str">
        <f>IF('Sample list'!$D1192="","",IF('Sample information'!$B$22="","RML",'Sample information'!$B$22))</f>
        <v>NEBNext Ultra II Library Prep</v>
      </c>
      <c r="V1192" s="72" t="s">
        <v>112</v>
      </c>
      <c r="W1192" s="73"/>
      <c r="X1192" s="73"/>
      <c r="Y1192" s="73"/>
      <c r="Z1192" s="73"/>
      <c r="AA1192" s="94"/>
      <c r="AB1192" s="73"/>
      <c r="AC1192" s="93"/>
      <c r="AD1192" s="73"/>
      <c r="AE1192" s="72"/>
      <c r="AF1192" s="73"/>
      <c r="AG1192" s="16"/>
      <c r="AH1192" s="16"/>
      <c r="AI1192" s="16"/>
      <c r="AJ1192" s="16"/>
      <c r="AK1192" s="16"/>
      <c r="AL1192" s="16"/>
      <c r="AM1192" s="16"/>
      <c r="AN1192" s="16"/>
      <c r="AO1192" s="16"/>
      <c r="AP1192" s="16"/>
      <c r="AQ1192" s="16"/>
      <c r="AR1192" s="16"/>
      <c r="AS1192" s="16"/>
      <c r="AT1192" s="16"/>
      <c r="AU1192" s="16"/>
      <c r="AV1192" s="16"/>
      <c r="AW1192" s="16"/>
      <c r="AX1192" s="16"/>
      <c r="AY1192" s="16"/>
      <c r="AZ1192" s="16"/>
    </row>
    <row r="1193" ht="15.75" customHeight="1">
      <c r="A1193" s="90" t="str">
        <f>IF('Sample list'!$D1193="","",CONCATENATE('Sample information'!B$16," #1"," ",'Sample list'!$M1193))</f>
        <v>YB-4209 #1 </v>
      </c>
      <c r="B1193" s="90" t="str">
        <f>IF('Sample list'!$D1193="","",CONCATENATE('Sample information'!B$16,"-",'Sample list'!$D1193))</f>
        <v>YB-4209-BBIOP2406-24</v>
      </c>
      <c r="C1193" s="91" t="s">
        <v>1755</v>
      </c>
      <c r="D1193" s="91" t="s">
        <v>1787</v>
      </c>
      <c r="E1193" s="91" t="s">
        <v>121</v>
      </c>
      <c r="F1193" s="82" t="s">
        <v>108</v>
      </c>
      <c r="G1193" s="91">
        <v>129.0</v>
      </c>
      <c r="H1193" s="91">
        <v>50.0</v>
      </c>
      <c r="I1193" s="82"/>
      <c r="J1193" s="82"/>
      <c r="K1193" s="91" t="s">
        <v>201</v>
      </c>
      <c r="L1193" s="90" t="str">
        <f t="array" ref="L1193">IF('Sample list'!$I1193="",CONCATENATE("Custom (",'Sample list'!$K1193,")"),IF('Sample list'!$I1193="No index","Custom (None)",INDEX(Index!$C$3:$V$230,MATCH('Sample list'!$J1193,Index!$B$3:$B$230,0),MATCH('Sample list'!$I1193,Index!$C$2:$V$2,0))))</f>
        <v>Custom (ACGCCTCTGT-GACATATCGG)</v>
      </c>
      <c r="M1193" s="84"/>
      <c r="N1193" s="73" t="s">
        <v>110</v>
      </c>
      <c r="O1193" s="84" t="s">
        <v>202</v>
      </c>
      <c r="P1193" s="71">
        <f>IF('Sample list'!$D1193="","",'Sample list'!$H1193)</f>
        <v>50</v>
      </c>
      <c r="Q1193" s="71">
        <f>IF('Sample list'!$D1193="","",'Sample list'!$G1193*'Sample list'!$H1193)</f>
        <v>6450</v>
      </c>
      <c r="R1193" s="82" t="s">
        <v>1757</v>
      </c>
      <c r="S1193" s="82" t="str">
        <f>IF('Sample list'!$D1193="","",CONCATENATE('Sample information'!$B$16,"_",'Sample list'!$R1193,"_org_",'Sample list'!$M1193))</f>
        <v>YB-4209_PL13_org_</v>
      </c>
      <c r="T1193" s="72" t="str">
        <f>IF('Sample list'!$M1193="","",(CONCATENATE(20,LEFT('Sample list'!$M1193,2),"-",(MID('Sample list'!$M1193,3,2)),"-",(RIGHT('Sample list'!$M1193,2)))))</f>
        <v/>
      </c>
      <c r="U1193" s="72" t="str">
        <f>IF('Sample list'!$D1193="","",IF('Sample information'!$B$22="","RML",'Sample information'!$B$22))</f>
        <v>NEBNext Ultra II Library Prep</v>
      </c>
      <c r="V1193" s="72" t="s">
        <v>112</v>
      </c>
      <c r="W1193" s="73"/>
      <c r="X1193" s="73"/>
      <c r="Y1193" s="73"/>
      <c r="Z1193" s="73"/>
      <c r="AA1193" s="94"/>
      <c r="AB1193" s="73"/>
      <c r="AC1193" s="93"/>
      <c r="AD1193" s="73"/>
      <c r="AE1193" s="72"/>
      <c r="AF1193" s="73"/>
      <c r="AG1193" s="16"/>
      <c r="AH1193" s="16"/>
      <c r="AI1193" s="16"/>
      <c r="AJ1193" s="16"/>
      <c r="AK1193" s="16"/>
      <c r="AL1193" s="16"/>
      <c r="AM1193" s="16"/>
      <c r="AN1193" s="16"/>
      <c r="AO1193" s="16"/>
      <c r="AP1193" s="16"/>
      <c r="AQ1193" s="16"/>
      <c r="AR1193" s="16"/>
      <c r="AS1193" s="16"/>
      <c r="AT1193" s="16"/>
      <c r="AU1193" s="16"/>
      <c r="AV1193" s="16"/>
      <c r="AW1193" s="16"/>
      <c r="AX1193" s="16"/>
      <c r="AY1193" s="16"/>
      <c r="AZ1193" s="16"/>
    </row>
    <row r="1194" ht="15.75" customHeight="1">
      <c r="A1194" s="90" t="str">
        <f>IF('Sample list'!$D1194="","",CONCATENATE('Sample information'!B$16," #1"," ",'Sample list'!$M1194))</f>
        <v>YB-4209 #1 </v>
      </c>
      <c r="B1194" s="90" t="str">
        <f>IF('Sample list'!$D1194="","",CONCATENATE('Sample information'!B$16,"-",'Sample list'!$D1194))</f>
        <v>YB-4209-BBIOP2407-24</v>
      </c>
      <c r="C1194" s="91" t="s">
        <v>1755</v>
      </c>
      <c r="D1194" s="91" t="s">
        <v>1788</v>
      </c>
      <c r="E1194" s="91" t="s">
        <v>121</v>
      </c>
      <c r="F1194" s="82" t="s">
        <v>108</v>
      </c>
      <c r="G1194" s="91">
        <v>129.0</v>
      </c>
      <c r="H1194" s="91">
        <v>50.0</v>
      </c>
      <c r="I1194" s="82"/>
      <c r="J1194" s="82"/>
      <c r="K1194" s="91" t="s">
        <v>204</v>
      </c>
      <c r="L1194" s="90" t="str">
        <f t="array" ref="L1194">IF('Sample list'!$I1194="",CONCATENATE("Custom (",'Sample list'!$K1194,")"),IF('Sample list'!$I1194="No index","Custom (None)",INDEX(Index!$C$3:$V$230,MATCH('Sample list'!$J1194,Index!$B$3:$B$230,0),MATCH('Sample list'!$I1194,Index!$C$2:$V$2,0))))</f>
        <v>Custom (CCGTACAGTT-CTCCAATATG)</v>
      </c>
      <c r="M1194" s="84"/>
      <c r="N1194" s="73" t="s">
        <v>110</v>
      </c>
      <c r="O1194" s="84" t="s">
        <v>205</v>
      </c>
      <c r="P1194" s="71">
        <f>IF('Sample list'!$D1194="","",'Sample list'!$H1194)</f>
        <v>50</v>
      </c>
      <c r="Q1194" s="71">
        <f>IF('Sample list'!$D1194="","",'Sample list'!$G1194*'Sample list'!$H1194)</f>
        <v>6450</v>
      </c>
      <c r="R1194" s="82" t="s">
        <v>1757</v>
      </c>
      <c r="S1194" s="82" t="str">
        <f>IF('Sample list'!$D1194="","",CONCATENATE('Sample information'!$B$16,"_",'Sample list'!$R1194,"_org_",'Sample list'!$M1194))</f>
        <v>YB-4209_PL13_org_</v>
      </c>
      <c r="T1194" s="72" t="str">
        <f>IF('Sample list'!$M1194="","",(CONCATENATE(20,LEFT('Sample list'!$M1194,2),"-",(MID('Sample list'!$M1194,3,2)),"-",(RIGHT('Sample list'!$M1194,2)))))</f>
        <v/>
      </c>
      <c r="U1194" s="72" t="str">
        <f>IF('Sample list'!$D1194="","",IF('Sample information'!$B$22="","RML",'Sample information'!$B$22))</f>
        <v>NEBNext Ultra II Library Prep</v>
      </c>
      <c r="V1194" s="72" t="s">
        <v>112</v>
      </c>
      <c r="W1194" s="73"/>
      <c r="X1194" s="73"/>
      <c r="Y1194" s="73"/>
      <c r="Z1194" s="73"/>
      <c r="AA1194" s="94"/>
      <c r="AB1194" s="73"/>
      <c r="AC1194" s="93"/>
      <c r="AD1194" s="73"/>
      <c r="AE1194" s="72"/>
      <c r="AF1194" s="73"/>
      <c r="AG1194" s="16"/>
      <c r="AH1194" s="16"/>
      <c r="AI1194" s="16"/>
      <c r="AJ1194" s="16"/>
      <c r="AK1194" s="16"/>
      <c r="AL1194" s="16"/>
      <c r="AM1194" s="16"/>
      <c r="AN1194" s="16"/>
      <c r="AO1194" s="16"/>
      <c r="AP1194" s="16"/>
      <c r="AQ1194" s="16"/>
      <c r="AR1194" s="16"/>
      <c r="AS1194" s="16"/>
      <c r="AT1194" s="16"/>
      <c r="AU1194" s="16"/>
      <c r="AV1194" s="16"/>
      <c r="AW1194" s="16"/>
      <c r="AX1194" s="16"/>
      <c r="AY1194" s="16"/>
      <c r="AZ1194" s="16"/>
    </row>
    <row r="1195" ht="15.75" customHeight="1">
      <c r="A1195" s="90" t="str">
        <f>IF('Sample list'!$D1195="","",CONCATENATE('Sample information'!B$16," #1"," ",'Sample list'!$M1195))</f>
        <v>YB-4209 #1 </v>
      </c>
      <c r="B1195" s="90" t="str">
        <f>IF('Sample list'!$D1195="","",CONCATENATE('Sample information'!B$16,"-",'Sample list'!$D1195))</f>
        <v>YB-4209-BBIOP2408-24</v>
      </c>
      <c r="C1195" s="91" t="s">
        <v>1755</v>
      </c>
      <c r="D1195" s="91" t="s">
        <v>1789</v>
      </c>
      <c r="E1195" s="91" t="s">
        <v>121</v>
      </c>
      <c r="F1195" s="82" t="s">
        <v>108</v>
      </c>
      <c r="G1195" s="91">
        <v>129.0</v>
      </c>
      <c r="H1195" s="91">
        <v>50.0</v>
      </c>
      <c r="I1195" s="82"/>
      <c r="J1195" s="82"/>
      <c r="K1195" s="91" t="s">
        <v>207</v>
      </c>
      <c r="L1195" s="90" t="str">
        <f t="array" ref="L1195">IF('Sample list'!$I1195="",CONCATENATE("Custom (",'Sample list'!$K1195,")"),IF('Sample list'!$I1195="No index","Custom (None)",INDEX(Index!$C$3:$V$230,MATCH('Sample list'!$J1195,Index!$B$3:$B$230,0),MATCH('Sample list'!$I1195,Index!$C$2:$V$2,0))))</f>
        <v>Custom (CCTACTTCGC-ACCATTGTGT)</v>
      </c>
      <c r="M1195" s="84"/>
      <c r="N1195" s="73" t="s">
        <v>110</v>
      </c>
      <c r="O1195" s="84" t="s">
        <v>208</v>
      </c>
      <c r="P1195" s="71">
        <f>IF('Sample list'!$D1195="","",'Sample list'!$H1195)</f>
        <v>50</v>
      </c>
      <c r="Q1195" s="71">
        <f>IF('Sample list'!$D1195="","",'Sample list'!$G1195*'Sample list'!$H1195)</f>
        <v>6450</v>
      </c>
      <c r="R1195" s="82" t="s">
        <v>1757</v>
      </c>
      <c r="S1195" s="82" t="str">
        <f>IF('Sample list'!$D1195="","",CONCATENATE('Sample information'!$B$16,"_",'Sample list'!$R1195,"_org_",'Sample list'!$M1195))</f>
        <v>YB-4209_PL13_org_</v>
      </c>
      <c r="T1195" s="72" t="str">
        <f>IF('Sample list'!$M1195="","",(CONCATENATE(20,LEFT('Sample list'!$M1195,2),"-",(MID('Sample list'!$M1195,3,2)),"-",(RIGHT('Sample list'!$M1195,2)))))</f>
        <v/>
      </c>
      <c r="U1195" s="72" t="str">
        <f>IF('Sample list'!$D1195="","",IF('Sample information'!$B$22="","RML",'Sample information'!$B$22))</f>
        <v>NEBNext Ultra II Library Prep</v>
      </c>
      <c r="V1195" s="72" t="s">
        <v>112</v>
      </c>
      <c r="W1195" s="73"/>
      <c r="X1195" s="73"/>
      <c r="Y1195" s="73"/>
      <c r="Z1195" s="73"/>
      <c r="AA1195" s="94"/>
      <c r="AB1195" s="73"/>
      <c r="AC1195" s="93"/>
      <c r="AD1195" s="73"/>
      <c r="AE1195" s="72"/>
      <c r="AF1195" s="73"/>
      <c r="AG1195" s="16"/>
      <c r="AH1195" s="16"/>
      <c r="AI1195" s="16"/>
      <c r="AJ1195" s="16"/>
      <c r="AK1195" s="16"/>
      <c r="AL1195" s="16"/>
      <c r="AM1195" s="16"/>
      <c r="AN1195" s="16"/>
      <c r="AO1195" s="16"/>
      <c r="AP1195" s="16"/>
      <c r="AQ1195" s="16"/>
      <c r="AR1195" s="16"/>
      <c r="AS1195" s="16"/>
      <c r="AT1195" s="16"/>
      <c r="AU1195" s="16"/>
      <c r="AV1195" s="16"/>
      <c r="AW1195" s="16"/>
      <c r="AX1195" s="16"/>
      <c r="AY1195" s="16"/>
      <c r="AZ1195" s="16"/>
    </row>
    <row r="1196" ht="15.75" customHeight="1">
      <c r="A1196" s="90" t="str">
        <f>IF('Sample list'!$D1196="","",CONCATENATE('Sample information'!B$16," #1"," ",'Sample list'!$M1196))</f>
        <v>YB-4209 #1 </v>
      </c>
      <c r="B1196" s="90" t="str">
        <f>IF('Sample list'!$D1196="","",CONCATENATE('Sample information'!B$16,"-",'Sample list'!$D1196))</f>
        <v>YB-4209-BBIOP2409-24</v>
      </c>
      <c r="C1196" s="91" t="s">
        <v>1755</v>
      </c>
      <c r="D1196" s="91" t="s">
        <v>1790</v>
      </c>
      <c r="E1196" s="91" t="s">
        <v>121</v>
      </c>
      <c r="F1196" s="82" t="s">
        <v>108</v>
      </c>
      <c r="G1196" s="91">
        <v>129.0</v>
      </c>
      <c r="H1196" s="91">
        <v>50.0</v>
      </c>
      <c r="I1196" s="82"/>
      <c r="J1196" s="82"/>
      <c r="K1196" s="91" t="s">
        <v>210</v>
      </c>
      <c r="L1196" s="90" t="str">
        <f t="array" ref="L1196">IF('Sample list'!$I1196="",CONCATENATE("Custom (",'Sample list'!$K1196,")"),IF('Sample list'!$I1196="No index","Custom (None)",INDEX(Index!$C$3:$V$230,MATCH('Sample list'!$J1196,Index!$B$3:$B$230,0),MATCH('Sample list'!$I1196,Index!$C$2:$V$2,0))))</f>
        <v>Custom (GTGTCTTCAC-TGGCTTGATC)</v>
      </c>
      <c r="M1196" s="84"/>
      <c r="N1196" s="73" t="s">
        <v>110</v>
      </c>
      <c r="O1196" s="84" t="s">
        <v>211</v>
      </c>
      <c r="P1196" s="71">
        <f>IF('Sample list'!$D1196="","",'Sample list'!$H1196)</f>
        <v>50</v>
      </c>
      <c r="Q1196" s="71">
        <f>IF('Sample list'!$D1196="","",'Sample list'!$G1196*'Sample list'!$H1196)</f>
        <v>6450</v>
      </c>
      <c r="R1196" s="82" t="s">
        <v>1757</v>
      </c>
      <c r="S1196" s="82" t="str">
        <f>IF('Sample list'!$D1196="","",CONCATENATE('Sample information'!$B$16,"_",'Sample list'!$R1196,"_org_",'Sample list'!$M1196))</f>
        <v>YB-4209_PL13_org_</v>
      </c>
      <c r="T1196" s="72" t="str">
        <f>IF('Sample list'!$M1196="","",(CONCATENATE(20,LEFT('Sample list'!$M1196,2),"-",(MID('Sample list'!$M1196,3,2)),"-",(RIGHT('Sample list'!$M1196,2)))))</f>
        <v/>
      </c>
      <c r="U1196" s="72" t="str">
        <f>IF('Sample list'!$D1196="","",IF('Sample information'!$B$22="","RML",'Sample information'!$B$22))</f>
        <v>NEBNext Ultra II Library Prep</v>
      </c>
      <c r="V1196" s="72" t="s">
        <v>112</v>
      </c>
      <c r="W1196" s="73"/>
      <c r="X1196" s="73"/>
      <c r="Y1196" s="73"/>
      <c r="Z1196" s="73"/>
      <c r="AA1196" s="94"/>
      <c r="AB1196" s="73"/>
      <c r="AC1196" s="93"/>
      <c r="AD1196" s="73"/>
      <c r="AE1196" s="72"/>
      <c r="AF1196" s="73"/>
      <c r="AG1196" s="16"/>
      <c r="AH1196" s="16"/>
      <c r="AI1196" s="16"/>
      <c r="AJ1196" s="16"/>
      <c r="AK1196" s="16"/>
      <c r="AL1196" s="16"/>
      <c r="AM1196" s="16"/>
      <c r="AN1196" s="16"/>
      <c r="AO1196" s="16"/>
      <c r="AP1196" s="16"/>
      <c r="AQ1196" s="16"/>
      <c r="AR1196" s="16"/>
      <c r="AS1196" s="16"/>
      <c r="AT1196" s="16"/>
      <c r="AU1196" s="16"/>
      <c r="AV1196" s="16"/>
      <c r="AW1196" s="16"/>
      <c r="AX1196" s="16"/>
      <c r="AY1196" s="16"/>
      <c r="AZ1196" s="16"/>
    </row>
    <row r="1197" ht="15.75" customHeight="1">
      <c r="A1197" s="90" t="str">
        <f>IF('Sample list'!$D1197="","",CONCATENATE('Sample information'!B$16," #1"," ",'Sample list'!$M1197))</f>
        <v>YB-4209 #1 </v>
      </c>
      <c r="B1197" s="90" t="str">
        <f>IF('Sample list'!$D1197="","",CONCATENATE('Sample information'!B$16,"-",'Sample list'!$D1197))</f>
        <v>YB-4209-BBIOP2410-24</v>
      </c>
      <c r="C1197" s="91" t="s">
        <v>1755</v>
      </c>
      <c r="D1197" s="91" t="s">
        <v>1791</v>
      </c>
      <c r="E1197" s="91" t="s">
        <v>121</v>
      </c>
      <c r="F1197" s="82" t="s">
        <v>108</v>
      </c>
      <c r="G1197" s="91">
        <v>129.0</v>
      </c>
      <c r="H1197" s="91">
        <v>50.0</v>
      </c>
      <c r="I1197" s="82"/>
      <c r="J1197" s="82"/>
      <c r="K1197" s="91" t="s">
        <v>213</v>
      </c>
      <c r="L1197" s="90" t="str">
        <f t="array" ref="L1197">IF('Sample list'!$I1197="",CONCATENATE("Custom (",'Sample list'!$K1197,")"),IF('Sample list'!$I1197="No index","Custom (None)",INDEX(Index!$C$3:$V$230,MATCH('Sample list'!$J1197,Index!$B$3:$B$230,0),MATCH('Sample list'!$I1197,Index!$C$2:$V$2,0))))</f>
        <v>Custom (GACCTAAGTC-CTATGGACTT)</v>
      </c>
      <c r="M1197" s="84"/>
      <c r="N1197" s="73" t="s">
        <v>110</v>
      </c>
      <c r="O1197" s="84" t="s">
        <v>214</v>
      </c>
      <c r="P1197" s="71">
        <f>IF('Sample list'!$D1197="","",'Sample list'!$H1197)</f>
        <v>50</v>
      </c>
      <c r="Q1197" s="71">
        <f>IF('Sample list'!$D1197="","",'Sample list'!$G1197*'Sample list'!$H1197)</f>
        <v>6450</v>
      </c>
      <c r="R1197" s="82" t="s">
        <v>1757</v>
      </c>
      <c r="S1197" s="82" t="str">
        <f>IF('Sample list'!$D1197="","",CONCATENATE('Sample information'!$B$16,"_",'Sample list'!$R1197,"_org_",'Sample list'!$M1197))</f>
        <v>YB-4209_PL13_org_</v>
      </c>
      <c r="T1197" s="72" t="str">
        <f>IF('Sample list'!$M1197="","",(CONCATENATE(20,LEFT('Sample list'!$M1197,2),"-",(MID('Sample list'!$M1197,3,2)),"-",(RIGHT('Sample list'!$M1197,2)))))</f>
        <v/>
      </c>
      <c r="U1197" s="72" t="str">
        <f>IF('Sample list'!$D1197="","",IF('Sample information'!$B$22="","RML",'Sample information'!$B$22))</f>
        <v>NEBNext Ultra II Library Prep</v>
      </c>
      <c r="V1197" s="72" t="s">
        <v>112</v>
      </c>
      <c r="W1197" s="73"/>
      <c r="X1197" s="73"/>
      <c r="Y1197" s="73"/>
      <c r="Z1197" s="73"/>
      <c r="AA1197" s="94"/>
      <c r="AB1197" s="73"/>
      <c r="AC1197" s="93"/>
      <c r="AD1197" s="73"/>
      <c r="AE1197" s="72"/>
      <c r="AF1197" s="73"/>
      <c r="AG1197" s="16"/>
      <c r="AH1197" s="16"/>
      <c r="AI1197" s="16"/>
      <c r="AJ1197" s="16"/>
      <c r="AK1197" s="16"/>
      <c r="AL1197" s="16"/>
      <c r="AM1197" s="16"/>
      <c r="AN1197" s="16"/>
      <c r="AO1197" s="16"/>
      <c r="AP1197" s="16"/>
      <c r="AQ1197" s="16"/>
      <c r="AR1197" s="16"/>
      <c r="AS1197" s="16"/>
      <c r="AT1197" s="16"/>
      <c r="AU1197" s="16"/>
      <c r="AV1197" s="16"/>
      <c r="AW1197" s="16"/>
      <c r="AX1197" s="16"/>
      <c r="AY1197" s="16"/>
      <c r="AZ1197" s="16"/>
    </row>
    <row r="1198" ht="15.75" customHeight="1">
      <c r="A1198" s="90" t="str">
        <f>IF('Sample list'!$D1198="","",CONCATENATE('Sample information'!B$16," #1"," ",'Sample list'!$M1198))</f>
        <v>YB-4209 #1 </v>
      </c>
      <c r="B1198" s="90" t="str">
        <f>IF('Sample list'!$D1198="","",CONCATENATE('Sample information'!B$16,"-",'Sample list'!$D1198))</f>
        <v>YB-4209-BBIOP2411-24</v>
      </c>
      <c r="C1198" s="91" t="s">
        <v>1755</v>
      </c>
      <c r="D1198" s="91" t="s">
        <v>1792</v>
      </c>
      <c r="E1198" s="91" t="s">
        <v>121</v>
      </c>
      <c r="F1198" s="82" t="s">
        <v>108</v>
      </c>
      <c r="G1198" s="91">
        <v>129.0</v>
      </c>
      <c r="H1198" s="91">
        <v>50.0</v>
      </c>
      <c r="I1198" s="82"/>
      <c r="J1198" s="82"/>
      <c r="K1198" s="91" t="s">
        <v>216</v>
      </c>
      <c r="L1198" s="90" t="str">
        <f t="array" ref="L1198">IF('Sample list'!$I1198="",CONCATENATE("Custom (",'Sample list'!$K1198,")"),IF('Sample list'!$I1198="No index","Custom (None)",INDEX(Index!$C$3:$V$230,MATCH('Sample list'!$J1198,Index!$B$3:$B$230,0),MATCH('Sample list'!$I1198,Index!$C$2:$V$2,0))))</f>
        <v>Custom (TGTCCGTCCT-GAAGTCGTGG)</v>
      </c>
      <c r="M1198" s="84"/>
      <c r="N1198" s="73" t="s">
        <v>110</v>
      </c>
      <c r="O1198" s="84" t="s">
        <v>217</v>
      </c>
      <c r="P1198" s="71">
        <f>IF('Sample list'!$D1198="","",'Sample list'!$H1198)</f>
        <v>50</v>
      </c>
      <c r="Q1198" s="71">
        <f>IF('Sample list'!$D1198="","",'Sample list'!$G1198*'Sample list'!$H1198)</f>
        <v>6450</v>
      </c>
      <c r="R1198" s="82" t="s">
        <v>1757</v>
      </c>
      <c r="S1198" s="82" t="str">
        <f>IF('Sample list'!$D1198="","",CONCATENATE('Sample information'!$B$16,"_",'Sample list'!$R1198,"_org_",'Sample list'!$M1198))</f>
        <v>YB-4209_PL13_org_</v>
      </c>
      <c r="T1198" s="72" t="str">
        <f>IF('Sample list'!$M1198="","",(CONCATENATE(20,LEFT('Sample list'!$M1198,2),"-",(MID('Sample list'!$M1198,3,2)),"-",(RIGHT('Sample list'!$M1198,2)))))</f>
        <v/>
      </c>
      <c r="U1198" s="72" t="str">
        <f>IF('Sample list'!$D1198="","",IF('Sample information'!$B$22="","RML",'Sample information'!$B$22))</f>
        <v>NEBNext Ultra II Library Prep</v>
      </c>
      <c r="V1198" s="72" t="s">
        <v>112</v>
      </c>
      <c r="W1198" s="73"/>
      <c r="X1198" s="73"/>
      <c r="Y1198" s="73"/>
      <c r="Z1198" s="73"/>
      <c r="AA1198" s="94"/>
      <c r="AB1198" s="73"/>
      <c r="AC1198" s="93"/>
      <c r="AD1198" s="73"/>
      <c r="AE1198" s="72"/>
      <c r="AF1198" s="73"/>
      <c r="AG1198" s="16"/>
      <c r="AH1198" s="16"/>
      <c r="AI1198" s="16"/>
      <c r="AJ1198" s="16"/>
      <c r="AK1198" s="16"/>
      <c r="AL1198" s="16"/>
      <c r="AM1198" s="16"/>
      <c r="AN1198" s="16"/>
      <c r="AO1198" s="16"/>
      <c r="AP1198" s="16"/>
      <c r="AQ1198" s="16"/>
      <c r="AR1198" s="16"/>
      <c r="AS1198" s="16"/>
      <c r="AT1198" s="16"/>
      <c r="AU1198" s="16"/>
      <c r="AV1198" s="16"/>
      <c r="AW1198" s="16"/>
      <c r="AX1198" s="16"/>
      <c r="AY1198" s="16"/>
      <c r="AZ1198" s="16"/>
    </row>
    <row r="1199" ht="15.75" customHeight="1">
      <c r="A1199" s="90" t="str">
        <f>IF('Sample list'!$D1199="","",CONCATENATE('Sample information'!B$16," #1"," ",'Sample list'!$M1199))</f>
        <v>YB-4209 #1 </v>
      </c>
      <c r="B1199" s="90" t="str">
        <f>IF('Sample list'!$D1199="","",CONCATENATE('Sample information'!B$16,"-",'Sample list'!$D1199))</f>
        <v>YB-4209-BBIOP2412-24</v>
      </c>
      <c r="C1199" s="91" t="s">
        <v>1755</v>
      </c>
      <c r="D1199" s="91" t="s">
        <v>1793</v>
      </c>
      <c r="E1199" s="91" t="s">
        <v>121</v>
      </c>
      <c r="F1199" s="82" t="s">
        <v>108</v>
      </c>
      <c r="G1199" s="91">
        <v>129.0</v>
      </c>
      <c r="H1199" s="91">
        <v>50.0</v>
      </c>
      <c r="I1199" s="82"/>
      <c r="J1199" s="82"/>
      <c r="K1199" s="91" t="s">
        <v>219</v>
      </c>
      <c r="L1199" s="90" t="str">
        <f t="array" ref="L1199">IF('Sample list'!$I1199="",CONCATENATE("Custom (",'Sample list'!$K1199,")"),IF('Sample list'!$I1199="No index","Custom (None)",INDEX(Index!$C$3:$V$230,MATCH('Sample list'!$J1199,Index!$B$3:$B$230,0),MATCH('Sample list'!$I1199,Index!$C$2:$V$2,0))))</f>
        <v>Custom (TACACATAGG-TAGTGAGTCG)</v>
      </c>
      <c r="M1199" s="84"/>
      <c r="N1199" s="73" t="s">
        <v>110</v>
      </c>
      <c r="O1199" s="84" t="s">
        <v>220</v>
      </c>
      <c r="P1199" s="71">
        <f>IF('Sample list'!$D1199="","",'Sample list'!$H1199)</f>
        <v>50</v>
      </c>
      <c r="Q1199" s="71">
        <f>IF('Sample list'!$D1199="","",'Sample list'!$G1199*'Sample list'!$H1199)</f>
        <v>6450</v>
      </c>
      <c r="R1199" s="82" t="s">
        <v>1757</v>
      </c>
      <c r="S1199" s="82" t="str">
        <f>IF('Sample list'!$D1199="","",CONCATENATE('Sample information'!$B$16,"_",'Sample list'!$R1199,"_org_",'Sample list'!$M1199))</f>
        <v>YB-4209_PL13_org_</v>
      </c>
      <c r="T1199" s="72" t="str">
        <f>IF('Sample list'!$M1199="","",(CONCATENATE(20,LEFT('Sample list'!$M1199,2),"-",(MID('Sample list'!$M1199,3,2)),"-",(RIGHT('Sample list'!$M1199,2)))))</f>
        <v/>
      </c>
      <c r="U1199" s="72" t="str">
        <f>IF('Sample list'!$D1199="","",IF('Sample information'!$B$22="","RML",'Sample information'!$B$22))</f>
        <v>NEBNext Ultra II Library Prep</v>
      </c>
      <c r="V1199" s="72" t="s">
        <v>112</v>
      </c>
      <c r="W1199" s="73"/>
      <c r="X1199" s="73"/>
      <c r="Y1199" s="73"/>
      <c r="Z1199" s="73"/>
      <c r="AA1199" s="94"/>
      <c r="AB1199" s="73"/>
      <c r="AC1199" s="93"/>
      <c r="AD1199" s="73"/>
      <c r="AE1199" s="72"/>
      <c r="AF1199" s="73"/>
      <c r="AG1199" s="16"/>
      <c r="AH1199" s="16"/>
      <c r="AI1199" s="16"/>
      <c r="AJ1199" s="16"/>
      <c r="AK1199" s="16"/>
      <c r="AL1199" s="16"/>
      <c r="AM1199" s="16"/>
      <c r="AN1199" s="16"/>
      <c r="AO1199" s="16"/>
      <c r="AP1199" s="16"/>
      <c r="AQ1199" s="16"/>
      <c r="AR1199" s="16"/>
      <c r="AS1199" s="16"/>
      <c r="AT1199" s="16"/>
      <c r="AU1199" s="16"/>
      <c r="AV1199" s="16"/>
      <c r="AW1199" s="16"/>
      <c r="AX1199" s="16"/>
      <c r="AY1199" s="16"/>
      <c r="AZ1199" s="16"/>
    </row>
    <row r="1200" ht="15.75" customHeight="1">
      <c r="A1200" s="90" t="str">
        <f>IF('Sample list'!$D1200="","",CONCATENATE('Sample information'!B$16," #1"," ",'Sample list'!$M1200))</f>
        <v>YB-4209 #1 </v>
      </c>
      <c r="B1200" s="90" t="str">
        <f>IF('Sample list'!$D1200="","",CONCATENATE('Sample information'!B$16,"-",'Sample list'!$D1200))</f>
        <v>YB-4209-BBIOP2413-24</v>
      </c>
      <c r="C1200" s="91" t="s">
        <v>1755</v>
      </c>
      <c r="D1200" s="91" t="s">
        <v>1794</v>
      </c>
      <c r="E1200" s="91" t="s">
        <v>121</v>
      </c>
      <c r="F1200" s="82" t="s">
        <v>108</v>
      </c>
      <c r="G1200" s="91">
        <v>129.0</v>
      </c>
      <c r="H1200" s="91">
        <v>50.0</v>
      </c>
      <c r="I1200" s="82"/>
      <c r="J1200" s="82"/>
      <c r="K1200" s="91" t="s">
        <v>222</v>
      </c>
      <c r="L1200" s="90" t="str">
        <f t="array" ref="L1200">IF('Sample list'!$I1200="",CONCATENATE("Custom (",'Sample list'!$K1200,")"),IF('Sample list'!$I1200="No index","Custom (None)",INDEX(Index!$C$3:$V$230,MATCH('Sample list'!$J1200,Index!$B$3:$B$230,0),MATCH('Sample list'!$I1200,Index!$C$2:$V$2,0))))</f>
        <v>Custom (GTCAACGTTG-TTGGACGGAA)</v>
      </c>
      <c r="M1200" s="84"/>
      <c r="N1200" s="73" t="s">
        <v>110</v>
      </c>
      <c r="O1200" s="84" t="s">
        <v>223</v>
      </c>
      <c r="P1200" s="71">
        <f>IF('Sample list'!$D1200="","",'Sample list'!$H1200)</f>
        <v>50</v>
      </c>
      <c r="Q1200" s="71">
        <f>IF('Sample list'!$D1200="","",'Sample list'!$G1200*'Sample list'!$H1200)</f>
        <v>6450</v>
      </c>
      <c r="R1200" s="82" t="s">
        <v>1757</v>
      </c>
      <c r="S1200" s="82" t="str">
        <f>IF('Sample list'!$D1200="","",CONCATENATE('Sample information'!$B$16,"_",'Sample list'!$R1200,"_org_",'Sample list'!$M1200))</f>
        <v>YB-4209_PL13_org_</v>
      </c>
      <c r="T1200" s="72" t="str">
        <f>IF('Sample list'!$M1200="","",(CONCATENATE(20,LEFT('Sample list'!$M1200,2),"-",(MID('Sample list'!$M1200,3,2)),"-",(RIGHT('Sample list'!$M1200,2)))))</f>
        <v/>
      </c>
      <c r="U1200" s="72" t="str">
        <f>IF('Sample list'!$D1200="","",IF('Sample information'!$B$22="","RML",'Sample information'!$B$22))</f>
        <v>NEBNext Ultra II Library Prep</v>
      </c>
      <c r="V1200" s="72" t="s">
        <v>112</v>
      </c>
      <c r="W1200" s="73"/>
      <c r="X1200" s="73"/>
      <c r="Y1200" s="73"/>
      <c r="Z1200" s="73"/>
      <c r="AA1200" s="94"/>
      <c r="AB1200" s="73"/>
      <c r="AC1200" s="93"/>
      <c r="AD1200" s="73"/>
      <c r="AE1200" s="72"/>
      <c r="AF1200" s="73"/>
      <c r="AG1200" s="16"/>
      <c r="AH1200" s="16"/>
      <c r="AI1200" s="16"/>
      <c r="AJ1200" s="16"/>
      <c r="AK1200" s="16"/>
      <c r="AL1200" s="16"/>
      <c r="AM1200" s="16"/>
      <c r="AN1200" s="16"/>
      <c r="AO1200" s="16"/>
      <c r="AP1200" s="16"/>
      <c r="AQ1200" s="16"/>
      <c r="AR1200" s="16"/>
      <c r="AS1200" s="16"/>
      <c r="AT1200" s="16"/>
      <c r="AU1200" s="16"/>
      <c r="AV1200" s="16"/>
      <c r="AW1200" s="16"/>
      <c r="AX1200" s="16"/>
      <c r="AY1200" s="16"/>
      <c r="AZ1200" s="16"/>
    </row>
    <row r="1201" ht="15.75" customHeight="1">
      <c r="A1201" s="90" t="str">
        <f>IF('Sample list'!$D1201="","",CONCATENATE('Sample information'!B$16," #1"," ",'Sample list'!$M1201))</f>
        <v>YB-4209 #1 </v>
      </c>
      <c r="B1201" s="90" t="str">
        <f>IF('Sample list'!$D1201="","",CONCATENATE('Sample information'!B$16,"-",'Sample list'!$D1201))</f>
        <v>YB-4209-BBIOP2414-24</v>
      </c>
      <c r="C1201" s="91" t="s">
        <v>1755</v>
      </c>
      <c r="D1201" s="91" t="s">
        <v>1795</v>
      </c>
      <c r="E1201" s="91" t="s">
        <v>121</v>
      </c>
      <c r="F1201" s="82" t="s">
        <v>108</v>
      </c>
      <c r="G1201" s="91">
        <v>129.0</v>
      </c>
      <c r="H1201" s="91">
        <v>50.0</v>
      </c>
      <c r="I1201" s="82"/>
      <c r="J1201" s="82"/>
      <c r="K1201" s="91" t="s">
        <v>225</v>
      </c>
      <c r="L1201" s="90" t="str">
        <f t="array" ref="L1201">IF('Sample list'!$I1201="",CONCATENATE("Custom (",'Sample list'!$K1201,")"),IF('Sample list'!$I1201="No index","Custom (None)",INDEX(Index!$C$3:$V$230,MATCH('Sample list'!$J1201,Index!$B$3:$B$230,0),MATCH('Sample list'!$I1201,Index!$C$2:$V$2,0))))</f>
        <v>Custom (ACCTATGTCA-TACCAGAGAT)</v>
      </c>
      <c r="M1201" s="84"/>
      <c r="N1201" s="73" t="s">
        <v>110</v>
      </c>
      <c r="O1201" s="84" t="s">
        <v>226</v>
      </c>
      <c r="P1201" s="71">
        <f>IF('Sample list'!$D1201="","",'Sample list'!$H1201)</f>
        <v>50</v>
      </c>
      <c r="Q1201" s="71">
        <f>IF('Sample list'!$D1201="","",'Sample list'!$G1201*'Sample list'!$H1201)</f>
        <v>6450</v>
      </c>
      <c r="R1201" s="82" t="s">
        <v>1757</v>
      </c>
      <c r="S1201" s="82" t="str">
        <f>IF('Sample list'!$D1201="","",CONCATENATE('Sample information'!$B$16,"_",'Sample list'!$R1201,"_org_",'Sample list'!$M1201))</f>
        <v>YB-4209_PL13_org_</v>
      </c>
      <c r="T1201" s="72" t="str">
        <f>IF('Sample list'!$M1201="","",(CONCATENATE(20,LEFT('Sample list'!$M1201,2),"-",(MID('Sample list'!$M1201,3,2)),"-",(RIGHT('Sample list'!$M1201,2)))))</f>
        <v/>
      </c>
      <c r="U1201" s="72" t="str">
        <f>IF('Sample list'!$D1201="","",IF('Sample information'!$B$22="","RML",'Sample information'!$B$22))</f>
        <v>NEBNext Ultra II Library Prep</v>
      </c>
      <c r="V1201" s="72" t="s">
        <v>112</v>
      </c>
      <c r="W1201" s="73"/>
      <c r="X1201" s="73"/>
      <c r="Y1201" s="73"/>
      <c r="Z1201" s="73"/>
      <c r="AA1201" s="94"/>
      <c r="AB1201" s="73"/>
      <c r="AC1201" s="93"/>
      <c r="AD1201" s="73"/>
      <c r="AE1201" s="72"/>
      <c r="AF1201" s="73"/>
      <c r="AG1201" s="16"/>
      <c r="AH1201" s="16"/>
      <c r="AI1201" s="16"/>
      <c r="AJ1201" s="16"/>
      <c r="AK1201" s="16"/>
      <c r="AL1201" s="16"/>
      <c r="AM1201" s="16"/>
      <c r="AN1201" s="16"/>
      <c r="AO1201" s="16"/>
      <c r="AP1201" s="16"/>
      <c r="AQ1201" s="16"/>
      <c r="AR1201" s="16"/>
      <c r="AS1201" s="16"/>
      <c r="AT1201" s="16"/>
      <c r="AU1201" s="16"/>
      <c r="AV1201" s="16"/>
      <c r="AW1201" s="16"/>
      <c r="AX1201" s="16"/>
      <c r="AY1201" s="16"/>
      <c r="AZ1201" s="16"/>
    </row>
    <row r="1202" ht="15.75" customHeight="1">
      <c r="A1202" s="90" t="str">
        <f>IF('Sample list'!$D1202="","",CONCATENATE('Sample information'!B$16," #1"," ",'Sample list'!$M1202))</f>
        <v>YB-4209 #1 </v>
      </c>
      <c r="B1202" s="90" t="str">
        <f>IF('Sample list'!$D1202="","",CONCATENATE('Sample information'!B$16,"-",'Sample list'!$D1202))</f>
        <v>YB-4209-BBIOP2415-24</v>
      </c>
      <c r="C1202" s="91" t="s">
        <v>1755</v>
      </c>
      <c r="D1202" s="91" t="s">
        <v>1796</v>
      </c>
      <c r="E1202" s="91" t="s">
        <v>121</v>
      </c>
      <c r="F1202" s="82" t="s">
        <v>108</v>
      </c>
      <c r="G1202" s="91">
        <v>129.0</v>
      </c>
      <c r="H1202" s="91">
        <v>50.0</v>
      </c>
      <c r="I1202" s="82"/>
      <c r="J1202" s="82"/>
      <c r="K1202" s="91" t="s">
        <v>228</v>
      </c>
      <c r="L1202" s="90" t="str">
        <f t="array" ref="L1202">IF('Sample list'!$I1202="",CONCATENATE("Custom (",'Sample list'!$K1202,")"),IF('Sample list'!$I1202="No index","Custom (None)",INDEX(Index!$C$3:$V$230,MATCH('Sample list'!$J1202,Index!$B$3:$B$230,0),MATCH('Sample list'!$I1202,Index!$C$2:$V$2,0))))</f>
        <v>Custom (GTTGGTGTAA-ATGAGTTAGG)</v>
      </c>
      <c r="M1202" s="84"/>
      <c r="N1202" s="73" t="s">
        <v>110</v>
      </c>
      <c r="O1202" s="84" t="s">
        <v>229</v>
      </c>
      <c r="P1202" s="71">
        <f>IF('Sample list'!$D1202="","",'Sample list'!$H1202)</f>
        <v>50</v>
      </c>
      <c r="Q1202" s="71">
        <f>IF('Sample list'!$D1202="","",'Sample list'!$G1202*'Sample list'!$H1202)</f>
        <v>6450</v>
      </c>
      <c r="R1202" s="82" t="s">
        <v>1757</v>
      </c>
      <c r="S1202" s="82" t="str">
        <f>IF('Sample list'!$D1202="","",CONCATENATE('Sample information'!$B$16,"_",'Sample list'!$R1202,"_org_",'Sample list'!$M1202))</f>
        <v>YB-4209_PL13_org_</v>
      </c>
      <c r="T1202" s="72" t="str">
        <f>IF('Sample list'!$M1202="","",(CONCATENATE(20,LEFT('Sample list'!$M1202,2),"-",(MID('Sample list'!$M1202,3,2)),"-",(RIGHT('Sample list'!$M1202,2)))))</f>
        <v/>
      </c>
      <c r="U1202" s="72" t="str">
        <f>IF('Sample list'!$D1202="","",IF('Sample information'!$B$22="","RML",'Sample information'!$B$22))</f>
        <v>NEBNext Ultra II Library Prep</v>
      </c>
      <c r="V1202" s="72" t="s">
        <v>112</v>
      </c>
      <c r="W1202" s="73"/>
      <c r="X1202" s="73"/>
      <c r="Y1202" s="73"/>
      <c r="Z1202" s="73"/>
      <c r="AA1202" s="94"/>
      <c r="AB1202" s="73"/>
      <c r="AC1202" s="93"/>
      <c r="AD1202" s="73"/>
      <c r="AE1202" s="72"/>
      <c r="AF1202" s="73"/>
      <c r="AG1202" s="16"/>
      <c r="AH1202" s="16"/>
      <c r="AI1202" s="16"/>
      <c r="AJ1202" s="16"/>
      <c r="AK1202" s="16"/>
      <c r="AL1202" s="16"/>
      <c r="AM1202" s="16"/>
      <c r="AN1202" s="16"/>
      <c r="AO1202" s="16"/>
      <c r="AP1202" s="16"/>
      <c r="AQ1202" s="16"/>
      <c r="AR1202" s="16"/>
      <c r="AS1202" s="16"/>
      <c r="AT1202" s="16"/>
      <c r="AU1202" s="16"/>
      <c r="AV1202" s="16"/>
      <c r="AW1202" s="16"/>
      <c r="AX1202" s="16"/>
      <c r="AY1202" s="16"/>
      <c r="AZ1202" s="16"/>
    </row>
    <row r="1203" ht="15.75" customHeight="1">
      <c r="A1203" s="90" t="str">
        <f>IF('Sample list'!$D1203="","",CONCATENATE('Sample information'!B$16," #1"," ",'Sample list'!$M1203))</f>
        <v>YB-4209 #1 </v>
      </c>
      <c r="B1203" s="90" t="str">
        <f>IF('Sample list'!$D1203="","",CONCATENATE('Sample information'!B$16,"-",'Sample list'!$D1203))</f>
        <v>YB-4209-BBIOP2416-24</v>
      </c>
      <c r="C1203" s="91" t="s">
        <v>1755</v>
      </c>
      <c r="D1203" s="91" t="s">
        <v>1797</v>
      </c>
      <c r="E1203" s="91" t="s">
        <v>121</v>
      </c>
      <c r="F1203" s="82" t="s">
        <v>108</v>
      </c>
      <c r="G1203" s="91">
        <v>129.0</v>
      </c>
      <c r="H1203" s="91">
        <v>50.0</v>
      </c>
      <c r="I1203" s="82"/>
      <c r="J1203" s="82"/>
      <c r="K1203" s="91" t="s">
        <v>231</v>
      </c>
      <c r="L1203" s="90" t="str">
        <f t="array" ref="L1203">IF('Sample list'!$I1203="",CONCATENATE("Custom (",'Sample list'!$K1203,")"),IF('Sample list'!$I1203="No index","Custom (None)",INDEX(Index!$C$3:$V$230,MATCH('Sample list'!$J1203,Index!$B$3:$B$230,0),MATCH('Sample list'!$I1203,Index!$C$2:$V$2,0))))</f>
        <v>Custom (TAATTCCAGG-CGTCATCGAA)</v>
      </c>
      <c r="M1203" s="84"/>
      <c r="N1203" s="73" t="s">
        <v>110</v>
      </c>
      <c r="O1203" s="84" t="s">
        <v>232</v>
      </c>
      <c r="P1203" s="71">
        <f>IF('Sample list'!$D1203="","",'Sample list'!$H1203)</f>
        <v>50</v>
      </c>
      <c r="Q1203" s="71">
        <f>IF('Sample list'!$D1203="","",'Sample list'!$G1203*'Sample list'!$H1203)</f>
        <v>6450</v>
      </c>
      <c r="R1203" s="82" t="s">
        <v>1757</v>
      </c>
      <c r="S1203" s="82" t="str">
        <f>IF('Sample list'!$D1203="","",CONCATENATE('Sample information'!$B$16,"_",'Sample list'!$R1203,"_org_",'Sample list'!$M1203))</f>
        <v>YB-4209_PL13_org_</v>
      </c>
      <c r="T1203" s="72" t="str">
        <f>IF('Sample list'!$M1203="","",(CONCATENATE(20,LEFT('Sample list'!$M1203,2),"-",(MID('Sample list'!$M1203,3,2)),"-",(RIGHT('Sample list'!$M1203,2)))))</f>
        <v/>
      </c>
      <c r="U1203" s="72" t="str">
        <f>IF('Sample list'!$D1203="","",IF('Sample information'!$B$22="","RML",'Sample information'!$B$22))</f>
        <v>NEBNext Ultra II Library Prep</v>
      </c>
      <c r="V1203" s="72" t="s">
        <v>112</v>
      </c>
      <c r="W1203" s="73"/>
      <c r="X1203" s="73"/>
      <c r="Y1203" s="73"/>
      <c r="Z1203" s="73"/>
      <c r="AA1203" s="94"/>
      <c r="AB1203" s="73"/>
      <c r="AC1203" s="93"/>
      <c r="AD1203" s="73"/>
      <c r="AE1203" s="72"/>
      <c r="AF1203" s="73"/>
      <c r="AG1203" s="16"/>
      <c r="AH1203" s="16"/>
      <c r="AI1203" s="16"/>
      <c r="AJ1203" s="16"/>
      <c r="AK1203" s="16"/>
      <c r="AL1203" s="16"/>
      <c r="AM1203" s="16"/>
      <c r="AN1203" s="16"/>
      <c r="AO1203" s="16"/>
      <c r="AP1203" s="16"/>
      <c r="AQ1203" s="16"/>
      <c r="AR1203" s="16"/>
      <c r="AS1203" s="16"/>
      <c r="AT1203" s="16"/>
      <c r="AU1203" s="16"/>
      <c r="AV1203" s="16"/>
      <c r="AW1203" s="16"/>
      <c r="AX1203" s="16"/>
      <c r="AY1203" s="16"/>
      <c r="AZ1203" s="16"/>
    </row>
    <row r="1204" ht="15.75" customHeight="1">
      <c r="A1204" s="90" t="str">
        <f>IF('Sample list'!$D1204="","",CONCATENATE('Sample information'!B$16," #1"," ",'Sample list'!$M1204))</f>
        <v>YB-4209 #1 </v>
      </c>
      <c r="B1204" s="90" t="str">
        <f>IF('Sample list'!$D1204="","",CONCATENATE('Sample information'!B$16,"-",'Sample list'!$D1204))</f>
        <v>YB-4209-BBIOP2417-24</v>
      </c>
      <c r="C1204" s="91" t="s">
        <v>1755</v>
      </c>
      <c r="D1204" s="91" t="s">
        <v>1798</v>
      </c>
      <c r="E1204" s="91" t="s">
        <v>121</v>
      </c>
      <c r="F1204" s="82" t="s">
        <v>108</v>
      </c>
      <c r="G1204" s="91">
        <v>129.0</v>
      </c>
      <c r="H1204" s="91">
        <v>50.0</v>
      </c>
      <c r="I1204" s="82"/>
      <c r="J1204" s="82"/>
      <c r="K1204" s="91" t="s">
        <v>234</v>
      </c>
      <c r="L1204" s="90" t="str">
        <f t="array" ref="L1204">IF('Sample list'!$I1204="",CONCATENATE("Custom (",'Sample list'!$K1204,")"),IF('Sample list'!$I1204="No index","Custom (None)",INDEX(Index!$C$3:$V$230,MATCH('Sample list'!$J1204,Index!$B$3:$B$230,0),MATCH('Sample list'!$I1204,Index!$C$2:$V$2,0))))</f>
        <v>Custom (TTGATGTTGC-TGACCTAGTT)</v>
      </c>
      <c r="M1204" s="84"/>
      <c r="N1204" s="73" t="s">
        <v>110</v>
      </c>
      <c r="O1204" s="84" t="s">
        <v>235</v>
      </c>
      <c r="P1204" s="71">
        <f>IF('Sample list'!$D1204="","",'Sample list'!$H1204)</f>
        <v>50</v>
      </c>
      <c r="Q1204" s="71">
        <f>IF('Sample list'!$D1204="","",'Sample list'!$G1204*'Sample list'!$H1204)</f>
        <v>6450</v>
      </c>
      <c r="R1204" s="82" t="s">
        <v>1757</v>
      </c>
      <c r="S1204" s="82" t="str">
        <f>IF('Sample list'!$D1204="","",CONCATENATE('Sample information'!$B$16,"_",'Sample list'!$R1204,"_org_",'Sample list'!$M1204))</f>
        <v>YB-4209_PL13_org_</v>
      </c>
      <c r="T1204" s="72" t="str">
        <f>IF('Sample list'!$M1204="","",(CONCATENATE(20,LEFT('Sample list'!$M1204,2),"-",(MID('Sample list'!$M1204,3,2)),"-",(RIGHT('Sample list'!$M1204,2)))))</f>
        <v/>
      </c>
      <c r="U1204" s="72" t="str">
        <f>IF('Sample list'!$D1204="","",IF('Sample information'!$B$22="","RML",'Sample information'!$B$22))</f>
        <v>NEBNext Ultra II Library Prep</v>
      </c>
      <c r="V1204" s="72" t="s">
        <v>112</v>
      </c>
      <c r="W1204" s="73"/>
      <c r="X1204" s="73"/>
      <c r="Y1204" s="73"/>
      <c r="Z1204" s="73"/>
      <c r="AA1204" s="94"/>
      <c r="AB1204" s="73"/>
      <c r="AC1204" s="93"/>
      <c r="AD1204" s="73"/>
      <c r="AE1204" s="72"/>
      <c r="AF1204" s="73"/>
      <c r="AG1204" s="16"/>
      <c r="AH1204" s="16"/>
      <c r="AI1204" s="16"/>
      <c r="AJ1204" s="16"/>
      <c r="AK1204" s="16"/>
      <c r="AL1204" s="16"/>
      <c r="AM1204" s="16"/>
      <c r="AN1204" s="16"/>
      <c r="AO1204" s="16"/>
      <c r="AP1204" s="16"/>
      <c r="AQ1204" s="16"/>
      <c r="AR1204" s="16"/>
      <c r="AS1204" s="16"/>
      <c r="AT1204" s="16"/>
      <c r="AU1204" s="16"/>
      <c r="AV1204" s="16"/>
      <c r="AW1204" s="16"/>
      <c r="AX1204" s="16"/>
      <c r="AY1204" s="16"/>
      <c r="AZ1204" s="16"/>
    </row>
    <row r="1205" ht="15.75" customHeight="1">
      <c r="A1205" s="90" t="str">
        <f>IF('Sample list'!$D1205="","",CONCATENATE('Sample information'!B$16," #1"," ",'Sample list'!$M1205))</f>
        <v>YB-4209 #1 </v>
      </c>
      <c r="B1205" s="90" t="str">
        <f>IF('Sample list'!$D1205="","",CONCATENATE('Sample information'!B$16,"-",'Sample list'!$D1205))</f>
        <v>YB-4209-BBIOP2418-24</v>
      </c>
      <c r="C1205" s="91" t="s">
        <v>1755</v>
      </c>
      <c r="D1205" s="91" t="s">
        <v>1799</v>
      </c>
      <c r="E1205" s="91" t="s">
        <v>121</v>
      </c>
      <c r="F1205" s="82" t="s">
        <v>108</v>
      </c>
      <c r="G1205" s="91">
        <v>129.0</v>
      </c>
      <c r="H1205" s="91">
        <v>50.0</v>
      </c>
      <c r="I1205" s="82"/>
      <c r="J1205" s="82"/>
      <c r="K1205" s="91" t="s">
        <v>237</v>
      </c>
      <c r="L1205" s="90" t="str">
        <f t="array" ref="L1205">IF('Sample list'!$I1205="",CONCATENATE("Custom (",'Sample list'!$K1205,")"),IF('Sample list'!$I1205="No index","Custom (None)",INDEX(Index!$C$3:$V$230,MATCH('Sample list'!$J1205,Index!$B$3:$B$230,0),MATCH('Sample list'!$I1205,Index!$C$2:$V$2,0))))</f>
        <v>Custom (ACCTGGCTGT-TCATGGTACT)</v>
      </c>
      <c r="M1205" s="84"/>
      <c r="N1205" s="73" t="s">
        <v>110</v>
      </c>
      <c r="O1205" s="84" t="s">
        <v>238</v>
      </c>
      <c r="P1205" s="71">
        <f>IF('Sample list'!$D1205="","",'Sample list'!$H1205)</f>
        <v>50</v>
      </c>
      <c r="Q1205" s="71">
        <f>IF('Sample list'!$D1205="","",'Sample list'!$G1205*'Sample list'!$H1205)</f>
        <v>6450</v>
      </c>
      <c r="R1205" s="82" t="s">
        <v>1757</v>
      </c>
      <c r="S1205" s="82" t="str">
        <f>IF('Sample list'!$D1205="","",CONCATENATE('Sample information'!$B$16,"_",'Sample list'!$R1205,"_org_",'Sample list'!$M1205))</f>
        <v>YB-4209_PL13_org_</v>
      </c>
      <c r="T1205" s="72" t="str">
        <f>IF('Sample list'!$M1205="","",(CONCATENATE(20,LEFT('Sample list'!$M1205,2),"-",(MID('Sample list'!$M1205,3,2)),"-",(RIGHT('Sample list'!$M1205,2)))))</f>
        <v/>
      </c>
      <c r="U1205" s="72" t="str">
        <f>IF('Sample list'!$D1205="","",IF('Sample information'!$B$22="","RML",'Sample information'!$B$22))</f>
        <v>NEBNext Ultra II Library Prep</v>
      </c>
      <c r="V1205" s="72" t="s">
        <v>112</v>
      </c>
      <c r="W1205" s="73"/>
      <c r="X1205" s="73"/>
      <c r="Y1205" s="73"/>
      <c r="Z1205" s="73"/>
      <c r="AA1205" s="94"/>
      <c r="AB1205" s="73"/>
      <c r="AC1205" s="93"/>
      <c r="AD1205" s="73"/>
      <c r="AE1205" s="72"/>
      <c r="AF1205" s="73"/>
      <c r="AG1205" s="16"/>
      <c r="AH1205" s="16"/>
      <c r="AI1205" s="16"/>
      <c r="AJ1205" s="16"/>
      <c r="AK1205" s="16"/>
      <c r="AL1205" s="16"/>
      <c r="AM1205" s="16"/>
      <c r="AN1205" s="16"/>
      <c r="AO1205" s="16"/>
      <c r="AP1205" s="16"/>
      <c r="AQ1205" s="16"/>
      <c r="AR1205" s="16"/>
      <c r="AS1205" s="16"/>
      <c r="AT1205" s="16"/>
      <c r="AU1205" s="16"/>
      <c r="AV1205" s="16"/>
      <c r="AW1205" s="16"/>
      <c r="AX1205" s="16"/>
      <c r="AY1205" s="16"/>
      <c r="AZ1205" s="16"/>
    </row>
    <row r="1206" ht="15.75" customHeight="1">
      <c r="A1206" s="90" t="str">
        <f>IF('Sample list'!$D1206="","",CONCATENATE('Sample information'!B$16," #1"," ",'Sample list'!$M1206))</f>
        <v>YB-4209 #1 </v>
      </c>
      <c r="B1206" s="90" t="str">
        <f>IF('Sample list'!$D1206="","",CONCATENATE('Sample information'!B$16,"-",'Sample list'!$D1206))</f>
        <v>YB-4209-BBIOP2419-24</v>
      </c>
      <c r="C1206" s="91" t="s">
        <v>1755</v>
      </c>
      <c r="D1206" s="91" t="s">
        <v>1800</v>
      </c>
      <c r="E1206" s="91" t="s">
        <v>121</v>
      </c>
      <c r="F1206" s="82" t="s">
        <v>108</v>
      </c>
      <c r="G1206" s="91">
        <v>129.0</v>
      </c>
      <c r="H1206" s="91">
        <v>50.0</v>
      </c>
      <c r="I1206" s="82"/>
      <c r="J1206" s="82"/>
      <c r="K1206" s="91" t="s">
        <v>240</v>
      </c>
      <c r="L1206" s="90" t="str">
        <f t="array" ref="L1206">IF('Sample list'!$I1206="",CONCATENATE("Custom (",'Sample list'!$K1206,")"),IF('Sample list'!$I1206="No index","Custom (None)",INDEX(Index!$C$3:$V$230,MATCH('Sample list'!$J1206,Index!$B$3:$B$230,0),MATCH('Sample list'!$I1206,Index!$C$2:$V$2,0))))</f>
        <v>Custom (AGATGGACTA-GACAGGACAG)</v>
      </c>
      <c r="M1206" s="84"/>
      <c r="N1206" s="73" t="s">
        <v>110</v>
      </c>
      <c r="O1206" s="84" t="s">
        <v>241</v>
      </c>
      <c r="P1206" s="71">
        <f>IF('Sample list'!$D1206="","",'Sample list'!$H1206)</f>
        <v>50</v>
      </c>
      <c r="Q1206" s="71">
        <f>IF('Sample list'!$D1206="","",'Sample list'!$G1206*'Sample list'!$H1206)</f>
        <v>6450</v>
      </c>
      <c r="R1206" s="82" t="s">
        <v>1757</v>
      </c>
      <c r="S1206" s="82" t="str">
        <f>IF('Sample list'!$D1206="","",CONCATENATE('Sample information'!$B$16,"_",'Sample list'!$R1206,"_org_",'Sample list'!$M1206))</f>
        <v>YB-4209_PL13_org_</v>
      </c>
      <c r="T1206" s="72" t="str">
        <f>IF('Sample list'!$M1206="","",(CONCATENATE(20,LEFT('Sample list'!$M1206,2),"-",(MID('Sample list'!$M1206,3,2)),"-",(RIGHT('Sample list'!$M1206,2)))))</f>
        <v/>
      </c>
      <c r="U1206" s="72" t="str">
        <f>IF('Sample list'!$D1206="","",IF('Sample information'!$B$22="","RML",'Sample information'!$B$22))</f>
        <v>NEBNext Ultra II Library Prep</v>
      </c>
      <c r="V1206" s="72" t="s">
        <v>112</v>
      </c>
      <c r="W1206" s="73"/>
      <c r="X1206" s="73"/>
      <c r="Y1206" s="73"/>
      <c r="Z1206" s="73"/>
      <c r="AA1206" s="94"/>
      <c r="AB1206" s="73"/>
      <c r="AC1206" s="93"/>
      <c r="AD1206" s="73"/>
      <c r="AE1206" s="72"/>
      <c r="AF1206" s="73"/>
      <c r="AG1206" s="16"/>
      <c r="AH1206" s="16"/>
      <c r="AI1206" s="16"/>
      <c r="AJ1206" s="16"/>
      <c r="AK1206" s="16"/>
      <c r="AL1206" s="16"/>
      <c r="AM1206" s="16"/>
      <c r="AN1206" s="16"/>
      <c r="AO1206" s="16"/>
      <c r="AP1206" s="16"/>
      <c r="AQ1206" s="16"/>
      <c r="AR1206" s="16"/>
      <c r="AS1206" s="16"/>
      <c r="AT1206" s="16"/>
      <c r="AU1206" s="16"/>
      <c r="AV1206" s="16"/>
      <c r="AW1206" s="16"/>
      <c r="AX1206" s="16"/>
      <c r="AY1206" s="16"/>
      <c r="AZ1206" s="16"/>
    </row>
    <row r="1207" ht="15.75" customHeight="1">
      <c r="A1207" s="90" t="str">
        <f>IF('Sample list'!$D1207="","",CONCATENATE('Sample information'!B$16," #1"," ",'Sample list'!$M1207))</f>
        <v>YB-4209 #1 </v>
      </c>
      <c r="B1207" s="90" t="str">
        <f>IF('Sample list'!$D1207="","",CONCATENATE('Sample information'!B$16,"-",'Sample list'!$D1207))</f>
        <v>YB-4209-BBIOP2420-24</v>
      </c>
      <c r="C1207" s="91" t="s">
        <v>1755</v>
      </c>
      <c r="D1207" s="91" t="s">
        <v>1801</v>
      </c>
      <c r="E1207" s="91" t="s">
        <v>121</v>
      </c>
      <c r="F1207" s="82" t="s">
        <v>108</v>
      </c>
      <c r="G1207" s="91">
        <v>129.0</v>
      </c>
      <c r="H1207" s="91">
        <v>50.0</v>
      </c>
      <c r="I1207" s="82"/>
      <c r="J1207" s="82"/>
      <c r="K1207" s="91" t="s">
        <v>243</v>
      </c>
      <c r="L1207" s="90" t="str">
        <f t="array" ref="L1207">IF('Sample list'!$I1207="",CONCATENATE("Custom (",'Sample list'!$K1207,")"),IF('Sample list'!$I1207="No index","Custom (None)",INDEX(Index!$C$3:$V$230,MATCH('Sample list'!$J1207,Index!$B$3:$B$230,0),MATCH('Sample list'!$I1207,Index!$C$2:$V$2,0))))</f>
        <v>Custom (TCTGAGAGGC-CGTGACGACT)</v>
      </c>
      <c r="M1207" s="84"/>
      <c r="N1207" s="73" t="s">
        <v>110</v>
      </c>
      <c r="O1207" s="84" t="s">
        <v>244</v>
      </c>
      <c r="P1207" s="71">
        <f>IF('Sample list'!$D1207="","",'Sample list'!$H1207)</f>
        <v>50</v>
      </c>
      <c r="Q1207" s="71">
        <f>IF('Sample list'!$D1207="","",'Sample list'!$G1207*'Sample list'!$H1207)</f>
        <v>6450</v>
      </c>
      <c r="R1207" s="82" t="s">
        <v>1757</v>
      </c>
      <c r="S1207" s="82" t="str">
        <f>IF('Sample list'!$D1207="","",CONCATENATE('Sample information'!$B$16,"_",'Sample list'!$R1207,"_org_",'Sample list'!$M1207))</f>
        <v>YB-4209_PL13_org_</v>
      </c>
      <c r="T1207" s="72" t="str">
        <f>IF('Sample list'!$M1207="","",(CONCATENATE(20,LEFT('Sample list'!$M1207,2),"-",(MID('Sample list'!$M1207,3,2)),"-",(RIGHT('Sample list'!$M1207,2)))))</f>
        <v/>
      </c>
      <c r="U1207" s="72" t="str">
        <f>IF('Sample list'!$D1207="","",IF('Sample information'!$B$22="","RML",'Sample information'!$B$22))</f>
        <v>NEBNext Ultra II Library Prep</v>
      </c>
      <c r="V1207" s="72" t="s">
        <v>112</v>
      </c>
      <c r="W1207" s="73"/>
      <c r="X1207" s="73"/>
      <c r="Y1207" s="73"/>
      <c r="Z1207" s="73"/>
      <c r="AA1207" s="94"/>
      <c r="AB1207" s="73"/>
      <c r="AC1207" s="93"/>
      <c r="AD1207" s="73"/>
      <c r="AE1207" s="72"/>
      <c r="AF1207" s="73"/>
      <c r="AG1207" s="16"/>
      <c r="AH1207" s="16"/>
      <c r="AI1207" s="16"/>
      <c r="AJ1207" s="16"/>
      <c r="AK1207" s="16"/>
      <c r="AL1207" s="16"/>
      <c r="AM1207" s="16"/>
      <c r="AN1207" s="16"/>
      <c r="AO1207" s="16"/>
      <c r="AP1207" s="16"/>
      <c r="AQ1207" s="16"/>
      <c r="AR1207" s="16"/>
      <c r="AS1207" s="16"/>
      <c r="AT1207" s="16"/>
      <c r="AU1207" s="16"/>
      <c r="AV1207" s="16"/>
      <c r="AW1207" s="16"/>
      <c r="AX1207" s="16"/>
      <c r="AY1207" s="16"/>
      <c r="AZ1207" s="16"/>
    </row>
    <row r="1208" ht="15.75" customHeight="1">
      <c r="A1208" s="90" t="str">
        <f>IF('Sample list'!$D1208="","",CONCATENATE('Sample information'!B$16," #1"," ",'Sample list'!$M1208))</f>
        <v>YB-4209 #1 </v>
      </c>
      <c r="B1208" s="90" t="str">
        <f>IF('Sample list'!$D1208="","",CONCATENATE('Sample information'!B$16,"-",'Sample list'!$D1208))</f>
        <v>YB-4209-BBIOP2421-24</v>
      </c>
      <c r="C1208" s="91" t="s">
        <v>1755</v>
      </c>
      <c r="D1208" s="91" t="s">
        <v>1802</v>
      </c>
      <c r="E1208" s="91" t="s">
        <v>121</v>
      </c>
      <c r="F1208" s="82" t="s">
        <v>108</v>
      </c>
      <c r="G1208" s="91">
        <v>129.0</v>
      </c>
      <c r="H1208" s="91">
        <v>50.0</v>
      </c>
      <c r="I1208" s="82"/>
      <c r="J1208" s="82"/>
      <c r="K1208" s="91" t="s">
        <v>246</v>
      </c>
      <c r="L1208" s="90" t="str">
        <f t="array" ref="L1208">IF('Sample list'!$I1208="",CONCATENATE("Custom (",'Sample list'!$K1208,")"),IF('Sample list'!$I1208="No index","Custom (None)",INDEX(Index!$C$3:$V$230,MATCH('Sample list'!$J1208,Index!$B$3:$B$230,0),MATCH('Sample list'!$I1208,Index!$C$2:$V$2,0))))</f>
        <v>Custom (CTTGAACCTA-ACTTACCGGC)</v>
      </c>
      <c r="M1208" s="84"/>
      <c r="N1208" s="73" t="s">
        <v>110</v>
      </c>
      <c r="O1208" s="84" t="s">
        <v>247</v>
      </c>
      <c r="P1208" s="71">
        <f>IF('Sample list'!$D1208="","",'Sample list'!$H1208)</f>
        <v>50</v>
      </c>
      <c r="Q1208" s="71">
        <f>IF('Sample list'!$D1208="","",'Sample list'!$G1208*'Sample list'!$H1208)</f>
        <v>6450</v>
      </c>
      <c r="R1208" s="82" t="s">
        <v>1757</v>
      </c>
      <c r="S1208" s="82" t="str">
        <f>IF('Sample list'!$D1208="","",CONCATENATE('Sample information'!$B$16,"_",'Sample list'!$R1208,"_org_",'Sample list'!$M1208))</f>
        <v>YB-4209_PL13_org_</v>
      </c>
      <c r="T1208" s="72" t="str">
        <f>IF('Sample list'!$M1208="","",(CONCATENATE(20,LEFT('Sample list'!$M1208,2),"-",(MID('Sample list'!$M1208,3,2)),"-",(RIGHT('Sample list'!$M1208,2)))))</f>
        <v/>
      </c>
      <c r="U1208" s="72" t="str">
        <f>IF('Sample list'!$D1208="","",IF('Sample information'!$B$22="","RML",'Sample information'!$B$22))</f>
        <v>NEBNext Ultra II Library Prep</v>
      </c>
      <c r="V1208" s="72" t="s">
        <v>112</v>
      </c>
      <c r="W1208" s="73"/>
      <c r="X1208" s="73"/>
      <c r="Y1208" s="73"/>
      <c r="Z1208" s="73"/>
      <c r="AA1208" s="94"/>
      <c r="AB1208" s="73"/>
      <c r="AC1208" s="93"/>
      <c r="AD1208" s="73"/>
      <c r="AE1208" s="72"/>
      <c r="AF1208" s="73"/>
      <c r="AG1208" s="16"/>
      <c r="AH1208" s="16"/>
      <c r="AI1208" s="16"/>
      <c r="AJ1208" s="16"/>
      <c r="AK1208" s="16"/>
      <c r="AL1208" s="16"/>
      <c r="AM1208" s="16"/>
      <c r="AN1208" s="16"/>
      <c r="AO1208" s="16"/>
      <c r="AP1208" s="16"/>
      <c r="AQ1208" s="16"/>
      <c r="AR1208" s="16"/>
      <c r="AS1208" s="16"/>
      <c r="AT1208" s="16"/>
      <c r="AU1208" s="16"/>
      <c r="AV1208" s="16"/>
      <c r="AW1208" s="16"/>
      <c r="AX1208" s="16"/>
      <c r="AY1208" s="16"/>
      <c r="AZ1208" s="16"/>
    </row>
    <row r="1209" ht="15.75" customHeight="1">
      <c r="A1209" s="90" t="str">
        <f>IF('Sample list'!$D1209="","",CONCATENATE('Sample information'!B$16," #1"," ",'Sample list'!$M1209))</f>
        <v>YB-4209 #1 </v>
      </c>
      <c r="B1209" s="90" t="str">
        <f>IF('Sample list'!$D1209="","",CONCATENATE('Sample information'!B$16,"-",'Sample list'!$D1209))</f>
        <v>YB-4209-BBIOP2422-24</v>
      </c>
      <c r="C1209" s="91" t="s">
        <v>1755</v>
      </c>
      <c r="D1209" s="91" t="s">
        <v>1803</v>
      </c>
      <c r="E1209" s="91" t="s">
        <v>121</v>
      </c>
      <c r="F1209" s="82" t="s">
        <v>108</v>
      </c>
      <c r="G1209" s="91">
        <v>129.0</v>
      </c>
      <c r="H1209" s="91">
        <v>50.0</v>
      </c>
      <c r="I1209" s="82"/>
      <c r="J1209" s="82"/>
      <c r="K1209" s="91" t="s">
        <v>249</v>
      </c>
      <c r="L1209" s="90" t="str">
        <f t="array" ref="L1209">IF('Sample list'!$I1209="",CONCATENATE("Custom (",'Sample list'!$K1209,")"),IF('Sample list'!$I1209="No index","Custom (None)",INDEX(Index!$C$3:$V$230,MATCH('Sample list'!$J1209,Index!$B$3:$B$230,0),MATCH('Sample list'!$I1209,Index!$C$2:$V$2,0))))</f>
        <v>Custom (CGAGAGTCTT-GCTCTCCTTC)</v>
      </c>
      <c r="M1209" s="84"/>
      <c r="N1209" s="73" t="s">
        <v>110</v>
      </c>
      <c r="O1209" s="84" t="s">
        <v>250</v>
      </c>
      <c r="P1209" s="71">
        <f>IF('Sample list'!$D1209="","",'Sample list'!$H1209)</f>
        <v>50</v>
      </c>
      <c r="Q1209" s="71">
        <f>IF('Sample list'!$D1209="","",'Sample list'!$G1209*'Sample list'!$H1209)</f>
        <v>6450</v>
      </c>
      <c r="R1209" s="82" t="s">
        <v>1757</v>
      </c>
      <c r="S1209" s="82" t="str">
        <f>IF('Sample list'!$D1209="","",CONCATENATE('Sample information'!$B$16,"_",'Sample list'!$R1209,"_org_",'Sample list'!$M1209))</f>
        <v>YB-4209_PL13_org_</v>
      </c>
      <c r="T1209" s="72" t="str">
        <f>IF('Sample list'!$M1209="","",(CONCATENATE(20,LEFT('Sample list'!$M1209,2),"-",(MID('Sample list'!$M1209,3,2)),"-",(RIGHT('Sample list'!$M1209,2)))))</f>
        <v/>
      </c>
      <c r="U1209" s="72" t="str">
        <f>IF('Sample list'!$D1209="","",IF('Sample information'!$B$22="","RML",'Sample information'!$B$22))</f>
        <v>NEBNext Ultra II Library Prep</v>
      </c>
      <c r="V1209" s="72" t="s">
        <v>112</v>
      </c>
      <c r="W1209" s="73"/>
      <c r="X1209" s="73"/>
      <c r="Y1209" s="73"/>
      <c r="Z1209" s="73"/>
      <c r="AA1209" s="94"/>
      <c r="AB1209" s="73"/>
      <c r="AC1209" s="93"/>
      <c r="AD1209" s="73"/>
      <c r="AE1209" s="72"/>
      <c r="AF1209" s="73"/>
      <c r="AG1209" s="16"/>
      <c r="AH1209" s="16"/>
      <c r="AI1209" s="16"/>
      <c r="AJ1209" s="16"/>
      <c r="AK1209" s="16"/>
      <c r="AL1209" s="16"/>
      <c r="AM1209" s="16"/>
      <c r="AN1209" s="16"/>
      <c r="AO1209" s="16"/>
      <c r="AP1209" s="16"/>
      <c r="AQ1209" s="16"/>
      <c r="AR1209" s="16"/>
      <c r="AS1209" s="16"/>
      <c r="AT1209" s="16"/>
      <c r="AU1209" s="16"/>
      <c r="AV1209" s="16"/>
      <c r="AW1209" s="16"/>
      <c r="AX1209" s="16"/>
      <c r="AY1209" s="16"/>
      <c r="AZ1209" s="16"/>
    </row>
    <row r="1210" ht="15.75" customHeight="1">
      <c r="A1210" s="90" t="str">
        <f>IF('Sample list'!$D1210="","",CONCATENATE('Sample information'!B$16," #1"," ",'Sample list'!$M1210))</f>
        <v>YB-4209 #1 </v>
      </c>
      <c r="B1210" s="90" t="str">
        <f>IF('Sample list'!$D1210="","",CONCATENATE('Sample information'!B$16,"-",'Sample list'!$D1210))</f>
        <v>YB-4209-BBIOP2423-24</v>
      </c>
      <c r="C1210" s="91" t="s">
        <v>1755</v>
      </c>
      <c r="D1210" s="91" t="s">
        <v>1804</v>
      </c>
      <c r="E1210" s="91" t="s">
        <v>121</v>
      </c>
      <c r="F1210" s="82" t="s">
        <v>108</v>
      </c>
      <c r="G1210" s="91">
        <v>129.0</v>
      </c>
      <c r="H1210" s="91">
        <v>50.0</v>
      </c>
      <c r="I1210" s="82"/>
      <c r="J1210" s="82"/>
      <c r="K1210" s="91" t="s">
        <v>252</v>
      </c>
      <c r="L1210" s="90" t="str">
        <f t="array" ref="L1210">IF('Sample list'!$I1210="",CONCATENATE("Custom (",'Sample list'!$K1210,")"),IF('Sample list'!$I1210="No index","Custom (None)",INDEX(Index!$C$3:$V$230,MATCH('Sample list'!$J1210,Index!$B$3:$B$230,0),MATCH('Sample list'!$I1210,Index!$C$2:$V$2,0))))</f>
        <v>Custom (GTCGATCTTC-AGTGACCACG)</v>
      </c>
      <c r="M1210" s="84"/>
      <c r="N1210" s="73" t="s">
        <v>110</v>
      </c>
      <c r="O1210" s="84" t="s">
        <v>253</v>
      </c>
      <c r="P1210" s="71">
        <f>IF('Sample list'!$D1210="","",'Sample list'!$H1210)</f>
        <v>50</v>
      </c>
      <c r="Q1210" s="71">
        <f>IF('Sample list'!$D1210="","",'Sample list'!$G1210*'Sample list'!$H1210)</f>
        <v>6450</v>
      </c>
      <c r="R1210" s="82" t="s">
        <v>1757</v>
      </c>
      <c r="S1210" s="82" t="str">
        <f>IF('Sample list'!$D1210="","",CONCATENATE('Sample information'!$B$16,"_",'Sample list'!$R1210,"_org_",'Sample list'!$M1210))</f>
        <v>YB-4209_PL13_org_</v>
      </c>
      <c r="T1210" s="72" t="str">
        <f>IF('Sample list'!$M1210="","",(CONCATENATE(20,LEFT('Sample list'!$M1210,2),"-",(MID('Sample list'!$M1210,3,2)),"-",(RIGHT('Sample list'!$M1210,2)))))</f>
        <v/>
      </c>
      <c r="U1210" s="72" t="str">
        <f>IF('Sample list'!$D1210="","",IF('Sample information'!$B$22="","RML",'Sample information'!$B$22))</f>
        <v>NEBNext Ultra II Library Prep</v>
      </c>
      <c r="V1210" s="72" t="s">
        <v>112</v>
      </c>
      <c r="W1210" s="73"/>
      <c r="X1210" s="73"/>
      <c r="Y1210" s="73"/>
      <c r="Z1210" s="73"/>
      <c r="AA1210" s="94"/>
      <c r="AB1210" s="73"/>
      <c r="AC1210" s="93"/>
      <c r="AD1210" s="73"/>
      <c r="AE1210" s="72"/>
      <c r="AF1210" s="73"/>
      <c r="AG1210" s="16"/>
      <c r="AH1210" s="16"/>
      <c r="AI1210" s="16"/>
      <c r="AJ1210" s="16"/>
      <c r="AK1210" s="16"/>
      <c r="AL1210" s="16"/>
      <c r="AM1210" s="16"/>
      <c r="AN1210" s="16"/>
      <c r="AO1210" s="16"/>
      <c r="AP1210" s="16"/>
      <c r="AQ1210" s="16"/>
      <c r="AR1210" s="16"/>
      <c r="AS1210" s="16"/>
      <c r="AT1210" s="16"/>
      <c r="AU1210" s="16"/>
      <c r="AV1210" s="16"/>
      <c r="AW1210" s="16"/>
      <c r="AX1210" s="16"/>
      <c r="AY1210" s="16"/>
      <c r="AZ1210" s="16"/>
    </row>
    <row r="1211" ht="15.75" customHeight="1">
      <c r="A1211" s="90" t="str">
        <f>IF('Sample list'!$D1211="","",CONCATENATE('Sample information'!B$16," #1"," ",'Sample list'!$M1211))</f>
        <v>YB-4209 #1 </v>
      </c>
      <c r="B1211" s="90" t="str">
        <f>IF('Sample list'!$D1211="","",CONCATENATE('Sample information'!B$16,"-",'Sample list'!$D1211))</f>
        <v>YB-4209-BBIOP2424-24</v>
      </c>
      <c r="C1211" s="91" t="s">
        <v>1755</v>
      </c>
      <c r="D1211" s="91" t="s">
        <v>1805</v>
      </c>
      <c r="E1211" s="91" t="s">
        <v>121</v>
      </c>
      <c r="F1211" s="82" t="s">
        <v>108</v>
      </c>
      <c r="G1211" s="91">
        <v>129.0</v>
      </c>
      <c r="H1211" s="91">
        <v>50.0</v>
      </c>
      <c r="I1211" s="82"/>
      <c r="J1211" s="82"/>
      <c r="K1211" s="91" t="s">
        <v>255</v>
      </c>
      <c r="L1211" s="90" t="str">
        <f t="array" ref="L1211">IF('Sample list'!$I1211="",CONCATENATE("Custom (",'Sample list'!$K1211,")"),IF('Sample list'!$I1211="No index","Custom (None)",INDEX(Index!$C$3:$V$230,MATCH('Sample list'!$J1211,Index!$B$3:$B$230,0),MATCH('Sample list'!$I1211,Index!$C$2:$V$2,0))))</f>
        <v>Custom (GACAATCCAA-CGGCTGTTAG)</v>
      </c>
      <c r="M1211" s="84"/>
      <c r="N1211" s="73" t="s">
        <v>110</v>
      </c>
      <c r="O1211" s="84" t="s">
        <v>256</v>
      </c>
      <c r="P1211" s="71">
        <f>IF('Sample list'!$D1211="","",'Sample list'!$H1211)</f>
        <v>50</v>
      </c>
      <c r="Q1211" s="71">
        <f>IF('Sample list'!$D1211="","",'Sample list'!$G1211*'Sample list'!$H1211)</f>
        <v>6450</v>
      </c>
      <c r="R1211" s="82" t="s">
        <v>1757</v>
      </c>
      <c r="S1211" s="82" t="str">
        <f>IF('Sample list'!$D1211="","",CONCATENATE('Sample information'!$B$16,"_",'Sample list'!$R1211,"_org_",'Sample list'!$M1211))</f>
        <v>YB-4209_PL13_org_</v>
      </c>
      <c r="T1211" s="72" t="str">
        <f>IF('Sample list'!$M1211="","",(CONCATENATE(20,LEFT('Sample list'!$M1211,2),"-",(MID('Sample list'!$M1211,3,2)),"-",(RIGHT('Sample list'!$M1211,2)))))</f>
        <v/>
      </c>
      <c r="U1211" s="72" t="str">
        <f>IF('Sample list'!$D1211="","",IF('Sample information'!$B$22="","RML",'Sample information'!$B$22))</f>
        <v>NEBNext Ultra II Library Prep</v>
      </c>
      <c r="V1211" s="72" t="s">
        <v>112</v>
      </c>
      <c r="W1211" s="73"/>
      <c r="X1211" s="73"/>
      <c r="Y1211" s="73"/>
      <c r="Z1211" s="73"/>
      <c r="AA1211" s="94"/>
      <c r="AB1211" s="73"/>
      <c r="AC1211" s="93"/>
      <c r="AD1211" s="73"/>
      <c r="AE1211" s="72"/>
      <c r="AF1211" s="73"/>
      <c r="AG1211" s="16"/>
      <c r="AH1211" s="16"/>
      <c r="AI1211" s="16"/>
      <c r="AJ1211" s="16"/>
      <c r="AK1211" s="16"/>
      <c r="AL1211" s="16"/>
      <c r="AM1211" s="16"/>
      <c r="AN1211" s="16"/>
      <c r="AO1211" s="16"/>
      <c r="AP1211" s="16"/>
      <c r="AQ1211" s="16"/>
      <c r="AR1211" s="16"/>
      <c r="AS1211" s="16"/>
      <c r="AT1211" s="16"/>
      <c r="AU1211" s="16"/>
      <c r="AV1211" s="16"/>
      <c r="AW1211" s="16"/>
      <c r="AX1211" s="16"/>
      <c r="AY1211" s="16"/>
      <c r="AZ1211" s="16"/>
    </row>
    <row r="1212" ht="15.75" customHeight="1">
      <c r="A1212" s="90" t="str">
        <f>IF('Sample list'!$D1212="","",CONCATENATE('Sample information'!B$16," #1"," ",'Sample list'!$M1212))</f>
        <v>YB-4209 #1 </v>
      </c>
      <c r="B1212" s="90" t="str">
        <f>IF('Sample list'!$D1212="","",CONCATENATE('Sample information'!B$16,"-",'Sample list'!$D1212))</f>
        <v>YB-4209-BBIOP2425-24</v>
      </c>
      <c r="C1212" s="91" t="s">
        <v>1755</v>
      </c>
      <c r="D1212" s="91" t="s">
        <v>1806</v>
      </c>
      <c r="E1212" s="91" t="s">
        <v>121</v>
      </c>
      <c r="F1212" s="82" t="s">
        <v>108</v>
      </c>
      <c r="G1212" s="91">
        <v>129.0</v>
      </c>
      <c r="H1212" s="91">
        <v>50.0</v>
      </c>
      <c r="I1212" s="82"/>
      <c r="J1212" s="82"/>
      <c r="K1212" s="91" t="s">
        <v>258</v>
      </c>
      <c r="L1212" s="90" t="str">
        <f t="array" ref="L1212">IF('Sample list'!$I1212="",CONCATENATE("Custom (",'Sample list'!$K1212,")"),IF('Sample list'!$I1212="No index","Custom (None)",INDEX(Index!$C$3:$V$230,MATCH('Sample list'!$J1212,Index!$B$3:$B$230,0),MATCH('Sample list'!$I1212,Index!$C$2:$V$2,0))))</f>
        <v>Custom (TGTGCCAATT-CAGTCGGAGT)</v>
      </c>
      <c r="M1212" s="84"/>
      <c r="N1212" s="73" t="s">
        <v>110</v>
      </c>
      <c r="O1212" s="84" t="s">
        <v>259</v>
      </c>
      <c r="P1212" s="71">
        <f>IF('Sample list'!$D1212="","",'Sample list'!$H1212)</f>
        <v>50</v>
      </c>
      <c r="Q1212" s="71">
        <f>IF('Sample list'!$D1212="","",'Sample list'!$G1212*'Sample list'!$H1212)</f>
        <v>6450</v>
      </c>
      <c r="R1212" s="82" t="s">
        <v>1757</v>
      </c>
      <c r="S1212" s="82" t="str">
        <f>IF('Sample list'!$D1212="","",CONCATENATE('Sample information'!$B$16,"_",'Sample list'!$R1212,"_org_",'Sample list'!$M1212))</f>
        <v>YB-4209_PL13_org_</v>
      </c>
      <c r="T1212" s="72" t="str">
        <f>IF('Sample list'!$M1212="","",(CONCATENATE(20,LEFT('Sample list'!$M1212,2),"-",(MID('Sample list'!$M1212,3,2)),"-",(RIGHT('Sample list'!$M1212,2)))))</f>
        <v/>
      </c>
      <c r="U1212" s="72" t="str">
        <f>IF('Sample list'!$D1212="","",IF('Sample information'!$B$22="","RML",'Sample information'!$B$22))</f>
        <v>NEBNext Ultra II Library Prep</v>
      </c>
      <c r="V1212" s="72" t="s">
        <v>112</v>
      </c>
      <c r="W1212" s="73"/>
      <c r="X1212" s="73"/>
      <c r="Y1212" s="73"/>
      <c r="Z1212" s="73"/>
      <c r="AA1212" s="94"/>
      <c r="AB1212" s="73"/>
      <c r="AC1212" s="93"/>
      <c r="AD1212" s="73"/>
      <c r="AE1212" s="72"/>
      <c r="AF1212" s="73"/>
      <c r="AG1212" s="16"/>
      <c r="AH1212" s="16"/>
      <c r="AI1212" s="16"/>
      <c r="AJ1212" s="16"/>
      <c r="AK1212" s="16"/>
      <c r="AL1212" s="16"/>
      <c r="AM1212" s="16"/>
      <c r="AN1212" s="16"/>
      <c r="AO1212" s="16"/>
      <c r="AP1212" s="16"/>
      <c r="AQ1212" s="16"/>
      <c r="AR1212" s="16"/>
      <c r="AS1212" s="16"/>
      <c r="AT1212" s="16"/>
      <c r="AU1212" s="16"/>
      <c r="AV1212" s="16"/>
      <c r="AW1212" s="16"/>
      <c r="AX1212" s="16"/>
      <c r="AY1212" s="16"/>
      <c r="AZ1212" s="16"/>
    </row>
    <row r="1213" ht="15.75" customHeight="1">
      <c r="A1213" s="90" t="str">
        <f>IF('Sample list'!$D1213="","",CONCATENATE('Sample information'!B$16," #1"," ",'Sample list'!$M1213))</f>
        <v>YB-4209 #1 </v>
      </c>
      <c r="B1213" s="90" t="str">
        <f>IF('Sample list'!$D1213="","",CONCATENATE('Sample information'!B$16,"-",'Sample list'!$D1213))</f>
        <v>YB-4209-BBIOP2426-24</v>
      </c>
      <c r="C1213" s="91" t="s">
        <v>1755</v>
      </c>
      <c r="D1213" s="91" t="s">
        <v>1807</v>
      </c>
      <c r="E1213" s="91" t="s">
        <v>121</v>
      </c>
      <c r="F1213" s="82" t="s">
        <v>108</v>
      </c>
      <c r="G1213" s="91">
        <v>129.0</v>
      </c>
      <c r="H1213" s="91">
        <v>50.0</v>
      </c>
      <c r="I1213" s="82"/>
      <c r="J1213" s="82"/>
      <c r="K1213" s="91" t="s">
        <v>261</v>
      </c>
      <c r="L1213" s="90" t="str">
        <f t="array" ref="L1213">IF('Sample list'!$I1213="",CONCATENATE("Custom (",'Sample list'!$K1213,")"),IF('Sample list'!$I1213="No index","Custom (None)",INDEX(Index!$C$3:$V$230,MATCH('Sample list'!$J1213,Index!$B$3:$B$230,0),MATCH('Sample list'!$I1213,Index!$C$2:$V$2,0))))</f>
        <v>Custom (GCGATTGCCT-ATGAGTCTGT)</v>
      </c>
      <c r="M1213" s="84"/>
      <c r="N1213" s="73" t="s">
        <v>110</v>
      </c>
      <c r="O1213" s="84" t="s">
        <v>262</v>
      </c>
      <c r="P1213" s="71">
        <f>IF('Sample list'!$D1213="","",'Sample list'!$H1213)</f>
        <v>50</v>
      </c>
      <c r="Q1213" s="71">
        <f>IF('Sample list'!$D1213="","",'Sample list'!$G1213*'Sample list'!$H1213)</f>
        <v>6450</v>
      </c>
      <c r="R1213" s="82" t="s">
        <v>1757</v>
      </c>
      <c r="S1213" s="82" t="str">
        <f>IF('Sample list'!$D1213="","",CONCATENATE('Sample information'!$B$16,"_",'Sample list'!$R1213,"_org_",'Sample list'!$M1213))</f>
        <v>YB-4209_PL13_org_</v>
      </c>
      <c r="T1213" s="72" t="str">
        <f>IF('Sample list'!$M1213="","",(CONCATENATE(20,LEFT('Sample list'!$M1213,2),"-",(MID('Sample list'!$M1213,3,2)),"-",(RIGHT('Sample list'!$M1213,2)))))</f>
        <v/>
      </c>
      <c r="U1213" s="72" t="str">
        <f>IF('Sample list'!$D1213="","",IF('Sample information'!$B$22="","RML",'Sample information'!$B$22))</f>
        <v>NEBNext Ultra II Library Prep</v>
      </c>
      <c r="V1213" s="72" t="s">
        <v>112</v>
      </c>
      <c r="W1213" s="73"/>
      <c r="X1213" s="73"/>
      <c r="Y1213" s="73"/>
      <c r="Z1213" s="73"/>
      <c r="AA1213" s="94"/>
      <c r="AB1213" s="73"/>
      <c r="AC1213" s="93"/>
      <c r="AD1213" s="73"/>
      <c r="AE1213" s="72"/>
      <c r="AF1213" s="73"/>
      <c r="AG1213" s="16"/>
      <c r="AH1213" s="16"/>
      <c r="AI1213" s="16"/>
      <c r="AJ1213" s="16"/>
      <c r="AK1213" s="16"/>
      <c r="AL1213" s="16"/>
      <c r="AM1213" s="16"/>
      <c r="AN1213" s="16"/>
      <c r="AO1213" s="16"/>
      <c r="AP1213" s="16"/>
      <c r="AQ1213" s="16"/>
      <c r="AR1213" s="16"/>
      <c r="AS1213" s="16"/>
      <c r="AT1213" s="16"/>
      <c r="AU1213" s="16"/>
      <c r="AV1213" s="16"/>
      <c r="AW1213" s="16"/>
      <c r="AX1213" s="16"/>
      <c r="AY1213" s="16"/>
      <c r="AZ1213" s="16"/>
    </row>
    <row r="1214" ht="15.75" customHeight="1">
      <c r="A1214" s="90" t="str">
        <f>IF('Sample list'!$D1214="","",CONCATENATE('Sample information'!B$16," #1"," ",'Sample list'!$M1214))</f>
        <v>YB-4209 #1 </v>
      </c>
      <c r="B1214" s="90" t="str">
        <f>IF('Sample list'!$D1214="","",CONCATENATE('Sample information'!B$16,"-",'Sample list'!$D1214))</f>
        <v>YB-4209-BBIOP2427-24</v>
      </c>
      <c r="C1214" s="91" t="s">
        <v>1755</v>
      </c>
      <c r="D1214" s="91" t="s">
        <v>1808</v>
      </c>
      <c r="E1214" s="91" t="s">
        <v>121</v>
      </c>
      <c r="F1214" s="82" t="s">
        <v>108</v>
      </c>
      <c r="G1214" s="91">
        <v>129.0</v>
      </c>
      <c r="H1214" s="91">
        <v>50.0</v>
      </c>
      <c r="I1214" s="82"/>
      <c r="J1214" s="82"/>
      <c r="K1214" s="91" t="s">
        <v>264</v>
      </c>
      <c r="L1214" s="90" t="str">
        <f t="array" ref="L1214">IF('Sample list'!$I1214="",CONCATENATE("Custom (",'Sample list'!$K1214,")"),IF('Sample list'!$I1214="No index","Custom (None)",INDEX(Index!$C$3:$V$230,MATCH('Sample list'!$J1214,Index!$B$3:$B$230,0),MATCH('Sample list'!$I1214,Index!$C$2:$V$2,0))))</f>
        <v>Custom (TAGTGTTGCA-CGTTCTGGTA)</v>
      </c>
      <c r="M1214" s="84"/>
      <c r="N1214" s="73" t="s">
        <v>110</v>
      </c>
      <c r="O1214" s="84" t="s">
        <v>265</v>
      </c>
      <c r="P1214" s="71">
        <f>IF('Sample list'!$D1214="","",'Sample list'!$H1214)</f>
        <v>50</v>
      </c>
      <c r="Q1214" s="71">
        <f>IF('Sample list'!$D1214="","",'Sample list'!$G1214*'Sample list'!$H1214)</f>
        <v>6450</v>
      </c>
      <c r="R1214" s="82" t="s">
        <v>1757</v>
      </c>
      <c r="S1214" s="82" t="str">
        <f>IF('Sample list'!$D1214="","",CONCATENATE('Sample information'!$B$16,"_",'Sample list'!$R1214,"_org_",'Sample list'!$M1214))</f>
        <v>YB-4209_PL13_org_</v>
      </c>
      <c r="T1214" s="72" t="str">
        <f>IF('Sample list'!$M1214="","",(CONCATENATE(20,LEFT('Sample list'!$M1214,2),"-",(MID('Sample list'!$M1214,3,2)),"-",(RIGHT('Sample list'!$M1214,2)))))</f>
        <v/>
      </c>
      <c r="U1214" s="72" t="str">
        <f>IF('Sample list'!$D1214="","",IF('Sample information'!$B$22="","RML",'Sample information'!$B$22))</f>
        <v>NEBNext Ultra II Library Prep</v>
      </c>
      <c r="V1214" s="72" t="s">
        <v>112</v>
      </c>
      <c r="W1214" s="73"/>
      <c r="X1214" s="73"/>
      <c r="Y1214" s="73"/>
      <c r="Z1214" s="73"/>
      <c r="AA1214" s="94"/>
      <c r="AB1214" s="73"/>
      <c r="AC1214" s="93"/>
      <c r="AD1214" s="73"/>
      <c r="AE1214" s="72"/>
      <c r="AF1214" s="73"/>
      <c r="AG1214" s="16"/>
      <c r="AH1214" s="16"/>
      <c r="AI1214" s="16"/>
      <c r="AJ1214" s="16"/>
      <c r="AK1214" s="16"/>
      <c r="AL1214" s="16"/>
      <c r="AM1214" s="16"/>
      <c r="AN1214" s="16"/>
      <c r="AO1214" s="16"/>
      <c r="AP1214" s="16"/>
      <c r="AQ1214" s="16"/>
      <c r="AR1214" s="16"/>
      <c r="AS1214" s="16"/>
      <c r="AT1214" s="16"/>
      <c r="AU1214" s="16"/>
      <c r="AV1214" s="16"/>
      <c r="AW1214" s="16"/>
      <c r="AX1214" s="16"/>
      <c r="AY1214" s="16"/>
      <c r="AZ1214" s="16"/>
    </row>
    <row r="1215" ht="15.75" customHeight="1">
      <c r="A1215" s="90" t="str">
        <f>IF('Sample list'!$D1215="","",CONCATENATE('Sample information'!B$16," #1"," ",'Sample list'!$M1215))</f>
        <v>YB-4209 #1 </v>
      </c>
      <c r="B1215" s="90" t="str">
        <f>IF('Sample list'!$D1215="","",CONCATENATE('Sample information'!B$16,"-",'Sample list'!$D1215))</f>
        <v>YB-4209-BBIOP2428-24</v>
      </c>
      <c r="C1215" s="91" t="s">
        <v>1755</v>
      </c>
      <c r="D1215" s="91" t="s">
        <v>1809</v>
      </c>
      <c r="E1215" s="91" t="s">
        <v>121</v>
      </c>
      <c r="F1215" s="82" t="s">
        <v>108</v>
      </c>
      <c r="G1215" s="91">
        <v>129.0</v>
      </c>
      <c r="H1215" s="91">
        <v>50.0</v>
      </c>
      <c r="I1215" s="82"/>
      <c r="J1215" s="82"/>
      <c r="K1215" s="91" t="s">
        <v>267</v>
      </c>
      <c r="L1215" s="90" t="str">
        <f t="array" ref="L1215">IF('Sample list'!$I1215="",CONCATENATE("Custom (",'Sample list'!$K1215,")"),IF('Sample list'!$I1215="No index","Custom (None)",INDEX(Index!$C$3:$V$230,MATCH('Sample list'!$J1215,Index!$B$3:$B$230,0),MATCH('Sample list'!$I1215,Index!$C$2:$V$2,0))))</f>
        <v>Custom (CAGGCGATTC-CATTGACGGC)</v>
      </c>
      <c r="M1215" s="84"/>
      <c r="N1215" s="73" t="s">
        <v>110</v>
      </c>
      <c r="O1215" s="84" t="s">
        <v>268</v>
      </c>
      <c r="P1215" s="71">
        <f>IF('Sample list'!$D1215="","",'Sample list'!$H1215)</f>
        <v>50</v>
      </c>
      <c r="Q1215" s="71">
        <f>IF('Sample list'!$D1215="","",'Sample list'!$G1215*'Sample list'!$H1215)</f>
        <v>6450</v>
      </c>
      <c r="R1215" s="82" t="s">
        <v>1757</v>
      </c>
      <c r="S1215" s="82" t="str">
        <f>IF('Sample list'!$D1215="","",CONCATENATE('Sample information'!$B$16,"_",'Sample list'!$R1215,"_org_",'Sample list'!$M1215))</f>
        <v>YB-4209_PL13_org_</v>
      </c>
      <c r="T1215" s="72" t="str">
        <f>IF('Sample list'!$M1215="","",(CONCATENATE(20,LEFT('Sample list'!$M1215,2),"-",(MID('Sample list'!$M1215,3,2)),"-",(RIGHT('Sample list'!$M1215,2)))))</f>
        <v/>
      </c>
      <c r="U1215" s="72" t="str">
        <f>IF('Sample list'!$D1215="","",IF('Sample information'!$B$22="","RML",'Sample information'!$B$22))</f>
        <v>NEBNext Ultra II Library Prep</v>
      </c>
      <c r="V1215" s="72" t="s">
        <v>112</v>
      </c>
      <c r="W1215" s="73"/>
      <c r="X1215" s="73"/>
      <c r="Y1215" s="73"/>
      <c r="Z1215" s="73"/>
      <c r="AA1215" s="94"/>
      <c r="AB1215" s="73"/>
      <c r="AC1215" s="93"/>
      <c r="AD1215" s="73"/>
      <c r="AE1215" s="72"/>
      <c r="AF1215" s="73"/>
      <c r="AG1215" s="16"/>
      <c r="AH1215" s="16"/>
      <c r="AI1215" s="16"/>
      <c r="AJ1215" s="16"/>
      <c r="AK1215" s="16"/>
      <c r="AL1215" s="16"/>
      <c r="AM1215" s="16"/>
      <c r="AN1215" s="16"/>
      <c r="AO1215" s="16"/>
      <c r="AP1215" s="16"/>
      <c r="AQ1215" s="16"/>
      <c r="AR1215" s="16"/>
      <c r="AS1215" s="16"/>
      <c r="AT1215" s="16"/>
      <c r="AU1215" s="16"/>
      <c r="AV1215" s="16"/>
      <c r="AW1215" s="16"/>
      <c r="AX1215" s="16"/>
      <c r="AY1215" s="16"/>
      <c r="AZ1215" s="16"/>
    </row>
    <row r="1216" ht="15.75" customHeight="1">
      <c r="A1216" s="90" t="str">
        <f>IF('Sample list'!$D1216="","",CONCATENATE('Sample information'!B$16," #1"," ",'Sample list'!$M1216))</f>
        <v>YB-4209 #1 </v>
      </c>
      <c r="B1216" s="90" t="str">
        <f>IF('Sample list'!$D1216="","",CONCATENATE('Sample information'!B$16,"-",'Sample list'!$D1216))</f>
        <v>YB-4209-BBIOP2429-24</v>
      </c>
      <c r="C1216" s="91" t="s">
        <v>1755</v>
      </c>
      <c r="D1216" s="91" t="s">
        <v>1810</v>
      </c>
      <c r="E1216" s="91" t="s">
        <v>121</v>
      </c>
      <c r="F1216" s="82" t="s">
        <v>108</v>
      </c>
      <c r="G1216" s="91">
        <v>129.0</v>
      </c>
      <c r="H1216" s="91">
        <v>50.0</v>
      </c>
      <c r="I1216" s="82"/>
      <c r="J1216" s="82"/>
      <c r="K1216" s="91" t="s">
        <v>270</v>
      </c>
      <c r="L1216" s="90" t="str">
        <f t="array" ref="L1216">IF('Sample list'!$I1216="",CONCATENATE("Custom (",'Sample list'!$K1216,")"),IF('Sample list'!$I1216="No index","Custom (None)",INDEX(Index!$C$3:$V$230,MATCH('Sample list'!$J1216,Index!$B$3:$B$230,0),MATCH('Sample list'!$I1216,Index!$C$2:$V$2,0))))</f>
        <v>Custom (TGTCATGCGA-TTGGCCAATG)</v>
      </c>
      <c r="M1216" s="84"/>
      <c r="N1216" s="73" t="s">
        <v>110</v>
      </c>
      <c r="O1216" s="84" t="s">
        <v>271</v>
      </c>
      <c r="P1216" s="71">
        <f>IF('Sample list'!$D1216="","",'Sample list'!$H1216)</f>
        <v>50</v>
      </c>
      <c r="Q1216" s="71">
        <f>IF('Sample list'!$D1216="","",'Sample list'!$G1216*'Sample list'!$H1216)</f>
        <v>6450</v>
      </c>
      <c r="R1216" s="82" t="s">
        <v>1757</v>
      </c>
      <c r="S1216" s="82" t="str">
        <f>IF('Sample list'!$D1216="","",CONCATENATE('Sample information'!$B$16,"_",'Sample list'!$R1216,"_org_",'Sample list'!$M1216))</f>
        <v>YB-4209_PL13_org_</v>
      </c>
      <c r="T1216" s="72" t="str">
        <f>IF('Sample list'!$M1216="","",(CONCATENATE(20,LEFT('Sample list'!$M1216,2),"-",(MID('Sample list'!$M1216,3,2)),"-",(RIGHT('Sample list'!$M1216,2)))))</f>
        <v/>
      </c>
      <c r="U1216" s="72" t="str">
        <f>IF('Sample list'!$D1216="","",IF('Sample information'!$B$22="","RML",'Sample information'!$B$22))</f>
        <v>NEBNext Ultra II Library Prep</v>
      </c>
      <c r="V1216" s="72" t="s">
        <v>112</v>
      </c>
      <c r="W1216" s="73"/>
      <c r="X1216" s="73"/>
      <c r="Y1216" s="73"/>
      <c r="Z1216" s="73"/>
      <c r="AA1216" s="94"/>
      <c r="AB1216" s="73"/>
      <c r="AC1216" s="93"/>
      <c r="AD1216" s="73"/>
      <c r="AE1216" s="72"/>
      <c r="AF1216" s="73"/>
      <c r="AG1216" s="16"/>
      <c r="AH1216" s="16"/>
      <c r="AI1216" s="16"/>
      <c r="AJ1216" s="16"/>
      <c r="AK1216" s="16"/>
      <c r="AL1216" s="16"/>
      <c r="AM1216" s="16"/>
      <c r="AN1216" s="16"/>
      <c r="AO1216" s="16"/>
      <c r="AP1216" s="16"/>
      <c r="AQ1216" s="16"/>
      <c r="AR1216" s="16"/>
      <c r="AS1216" s="16"/>
      <c r="AT1216" s="16"/>
      <c r="AU1216" s="16"/>
      <c r="AV1216" s="16"/>
      <c r="AW1216" s="16"/>
      <c r="AX1216" s="16"/>
      <c r="AY1216" s="16"/>
      <c r="AZ1216" s="16"/>
    </row>
    <row r="1217" ht="15.75" customHeight="1">
      <c r="A1217" s="90" t="str">
        <f>IF('Sample list'!$D1217="","",CONCATENATE('Sample information'!B$16," #1"," ",'Sample list'!$M1217))</f>
        <v>YB-4209 #1 </v>
      </c>
      <c r="B1217" s="90" t="str">
        <f>IF('Sample list'!$D1217="","",CONCATENATE('Sample information'!B$16,"-",'Sample list'!$D1217))</f>
        <v>YB-4209-BBIOP2430-24</v>
      </c>
      <c r="C1217" s="91" t="s">
        <v>1755</v>
      </c>
      <c r="D1217" s="91" t="s">
        <v>1811</v>
      </c>
      <c r="E1217" s="91" t="s">
        <v>121</v>
      </c>
      <c r="F1217" s="82" t="s">
        <v>108</v>
      </c>
      <c r="G1217" s="91">
        <v>129.0</v>
      </c>
      <c r="H1217" s="91">
        <v>50.0</v>
      </c>
      <c r="I1217" s="82"/>
      <c r="J1217" s="82"/>
      <c r="K1217" s="91" t="s">
        <v>273</v>
      </c>
      <c r="L1217" s="90" t="str">
        <f t="array" ref="L1217">IF('Sample list'!$I1217="",CONCATENATE("Custom (",'Sample list'!$K1217,")"),IF('Sample list'!$I1217="No index","Custom (None)",INDEX(Index!$C$3:$V$230,MATCH('Sample list'!$J1217,Index!$B$3:$B$230,0),MATCH('Sample list'!$I1217,Index!$C$2:$V$2,0))))</f>
        <v>Custom (CACGTATTGA-GCTGCTAATA)</v>
      </c>
      <c r="M1217" s="84"/>
      <c r="N1217" s="73" t="s">
        <v>110</v>
      </c>
      <c r="O1217" s="84" t="s">
        <v>274</v>
      </c>
      <c r="P1217" s="71">
        <f>IF('Sample list'!$D1217="","",'Sample list'!$H1217)</f>
        <v>50</v>
      </c>
      <c r="Q1217" s="71">
        <f>IF('Sample list'!$D1217="","",'Sample list'!$G1217*'Sample list'!$H1217)</f>
        <v>6450</v>
      </c>
      <c r="R1217" s="82" t="s">
        <v>1757</v>
      </c>
      <c r="S1217" s="82" t="str">
        <f>IF('Sample list'!$D1217="","",CONCATENATE('Sample information'!$B$16,"_",'Sample list'!$R1217,"_org_",'Sample list'!$M1217))</f>
        <v>YB-4209_PL13_org_</v>
      </c>
      <c r="T1217" s="72" t="str">
        <f>IF('Sample list'!$M1217="","",(CONCATENATE(20,LEFT('Sample list'!$M1217,2),"-",(MID('Sample list'!$M1217,3,2)),"-",(RIGHT('Sample list'!$M1217,2)))))</f>
        <v/>
      </c>
      <c r="U1217" s="72" t="str">
        <f>IF('Sample list'!$D1217="","",IF('Sample information'!$B$22="","RML",'Sample information'!$B$22))</f>
        <v>NEBNext Ultra II Library Prep</v>
      </c>
      <c r="V1217" s="72" t="s">
        <v>112</v>
      </c>
      <c r="W1217" s="73"/>
      <c r="X1217" s="73"/>
      <c r="Y1217" s="73"/>
      <c r="Z1217" s="73"/>
      <c r="AA1217" s="94"/>
      <c r="AB1217" s="73"/>
      <c r="AC1217" s="93"/>
      <c r="AD1217" s="73"/>
      <c r="AE1217" s="72"/>
      <c r="AF1217" s="73"/>
      <c r="AG1217" s="16"/>
      <c r="AH1217" s="16"/>
      <c r="AI1217" s="16"/>
      <c r="AJ1217" s="16"/>
      <c r="AK1217" s="16"/>
      <c r="AL1217" s="16"/>
      <c r="AM1217" s="16"/>
      <c r="AN1217" s="16"/>
      <c r="AO1217" s="16"/>
      <c r="AP1217" s="16"/>
      <c r="AQ1217" s="16"/>
      <c r="AR1217" s="16"/>
      <c r="AS1217" s="16"/>
      <c r="AT1217" s="16"/>
      <c r="AU1217" s="16"/>
      <c r="AV1217" s="16"/>
      <c r="AW1217" s="16"/>
      <c r="AX1217" s="16"/>
      <c r="AY1217" s="16"/>
      <c r="AZ1217" s="16"/>
    </row>
    <row r="1218" ht="15.75" customHeight="1">
      <c r="A1218" s="90" t="str">
        <f>IF('Sample list'!$D1218="","",CONCATENATE('Sample information'!B$16," #1"," ",'Sample list'!$M1218))</f>
        <v>YB-4209 #1 </v>
      </c>
      <c r="B1218" s="90" t="str">
        <f>IF('Sample list'!$D1218="","",CONCATENATE('Sample information'!B$16,"-",'Sample list'!$D1218))</f>
        <v>YB-4209-BBIOP2431-24</v>
      </c>
      <c r="C1218" s="91" t="s">
        <v>1755</v>
      </c>
      <c r="D1218" s="91" t="s">
        <v>1812</v>
      </c>
      <c r="E1218" s="91" t="s">
        <v>121</v>
      </c>
      <c r="F1218" s="82" t="s">
        <v>108</v>
      </c>
      <c r="G1218" s="91">
        <v>129.0</v>
      </c>
      <c r="H1218" s="91">
        <v>50.0</v>
      </c>
      <c r="I1218" s="82"/>
      <c r="J1218" s="82"/>
      <c r="K1218" s="91" t="s">
        <v>276</v>
      </c>
      <c r="L1218" s="90" t="str">
        <f t="array" ref="L1218">IF('Sample list'!$I1218="",CONCATENATE("Custom (",'Sample list'!$K1218,")"),IF('Sample list'!$I1218="No index","Custom (None)",INDEX(Index!$C$3:$V$230,MATCH('Sample list'!$J1218,Index!$B$3:$B$230,0),MATCH('Sample list'!$I1218,Index!$C$2:$V$2,0))))</f>
        <v>Custom (CGTGGAGAAT-TCGATGATCG)</v>
      </c>
      <c r="M1218" s="84"/>
      <c r="N1218" s="73" t="s">
        <v>110</v>
      </c>
      <c r="O1218" s="84" t="s">
        <v>277</v>
      </c>
      <c r="P1218" s="71">
        <f>IF('Sample list'!$D1218="","",'Sample list'!$H1218)</f>
        <v>50</v>
      </c>
      <c r="Q1218" s="71">
        <f>IF('Sample list'!$D1218="","",'Sample list'!$G1218*'Sample list'!$H1218)</f>
        <v>6450</v>
      </c>
      <c r="R1218" s="82" t="s">
        <v>1757</v>
      </c>
      <c r="S1218" s="82" t="str">
        <f>IF('Sample list'!$D1218="","",CONCATENATE('Sample information'!$B$16,"_",'Sample list'!$R1218,"_org_",'Sample list'!$M1218))</f>
        <v>YB-4209_PL13_org_</v>
      </c>
      <c r="T1218" s="72" t="str">
        <f>IF('Sample list'!$M1218="","",(CONCATENATE(20,LEFT('Sample list'!$M1218,2),"-",(MID('Sample list'!$M1218,3,2)),"-",(RIGHT('Sample list'!$M1218,2)))))</f>
        <v/>
      </c>
      <c r="U1218" s="72" t="str">
        <f>IF('Sample list'!$D1218="","",IF('Sample information'!$B$22="","RML",'Sample information'!$B$22))</f>
        <v>NEBNext Ultra II Library Prep</v>
      </c>
      <c r="V1218" s="72" t="s">
        <v>112</v>
      </c>
      <c r="W1218" s="73"/>
      <c r="X1218" s="73"/>
      <c r="Y1218" s="73"/>
      <c r="Z1218" s="73"/>
      <c r="AA1218" s="94"/>
      <c r="AB1218" s="73"/>
      <c r="AC1218" s="93"/>
      <c r="AD1218" s="73"/>
      <c r="AE1218" s="72"/>
      <c r="AF1218" s="73"/>
      <c r="AG1218" s="16"/>
      <c r="AH1218" s="16"/>
      <c r="AI1218" s="16"/>
      <c r="AJ1218" s="16"/>
      <c r="AK1218" s="16"/>
      <c r="AL1218" s="16"/>
      <c r="AM1218" s="16"/>
      <c r="AN1218" s="16"/>
      <c r="AO1218" s="16"/>
      <c r="AP1218" s="16"/>
      <c r="AQ1218" s="16"/>
      <c r="AR1218" s="16"/>
      <c r="AS1218" s="16"/>
      <c r="AT1218" s="16"/>
      <c r="AU1218" s="16"/>
      <c r="AV1218" s="16"/>
      <c r="AW1218" s="16"/>
      <c r="AX1218" s="16"/>
      <c r="AY1218" s="16"/>
      <c r="AZ1218" s="16"/>
    </row>
    <row r="1219" ht="15.75" customHeight="1">
      <c r="A1219" s="90" t="str">
        <f>IF('Sample list'!$D1219="","",CONCATENATE('Sample information'!B$16," #1"," ",'Sample list'!$M1219))</f>
        <v>YB-4209 #1 </v>
      </c>
      <c r="B1219" s="90" t="str">
        <f>IF('Sample list'!$D1219="","",CONCATENATE('Sample information'!B$16,"-",'Sample list'!$D1219))</f>
        <v>YB-4209-BBIOP2432-24</v>
      </c>
      <c r="C1219" s="91" t="s">
        <v>1755</v>
      </c>
      <c r="D1219" s="91" t="s">
        <v>1813</v>
      </c>
      <c r="E1219" s="91" t="s">
        <v>121</v>
      </c>
      <c r="F1219" s="82" t="s">
        <v>108</v>
      </c>
      <c r="G1219" s="91">
        <v>129.0</v>
      </c>
      <c r="H1219" s="91">
        <v>50.0</v>
      </c>
      <c r="I1219" s="82"/>
      <c r="J1219" s="82"/>
      <c r="K1219" s="91" t="s">
        <v>279</v>
      </c>
      <c r="L1219" s="90" t="str">
        <f t="array" ref="L1219">IF('Sample list'!$I1219="",CONCATENATE("Custom (",'Sample list'!$K1219,")"),IF('Sample list'!$I1219="No index","Custom (None)",INDEX(Index!$C$3:$V$230,MATCH('Sample list'!$J1219,Index!$B$3:$B$230,0),MATCH('Sample list'!$I1219,Index!$C$2:$V$2,0))))</f>
        <v>Custom (CTCTGTAACA-TGTGTACCAG)</v>
      </c>
      <c r="M1219" s="84"/>
      <c r="N1219" s="73" t="s">
        <v>110</v>
      </c>
      <c r="O1219" s="84" t="s">
        <v>280</v>
      </c>
      <c r="P1219" s="71">
        <f>IF('Sample list'!$D1219="","",'Sample list'!$H1219)</f>
        <v>50</v>
      </c>
      <c r="Q1219" s="71">
        <f>IF('Sample list'!$D1219="","",'Sample list'!$G1219*'Sample list'!$H1219)</f>
        <v>6450</v>
      </c>
      <c r="R1219" s="82" t="s">
        <v>1757</v>
      </c>
      <c r="S1219" s="82" t="str">
        <f>IF('Sample list'!$D1219="","",CONCATENATE('Sample information'!$B$16,"_",'Sample list'!$R1219,"_org_",'Sample list'!$M1219))</f>
        <v>YB-4209_PL13_org_</v>
      </c>
      <c r="T1219" s="72" t="str">
        <f>IF('Sample list'!$M1219="","",(CONCATENATE(20,LEFT('Sample list'!$M1219,2),"-",(MID('Sample list'!$M1219,3,2)),"-",(RIGHT('Sample list'!$M1219,2)))))</f>
        <v/>
      </c>
      <c r="U1219" s="72" t="str">
        <f>IF('Sample list'!$D1219="","",IF('Sample information'!$B$22="","RML",'Sample information'!$B$22))</f>
        <v>NEBNext Ultra II Library Prep</v>
      </c>
      <c r="V1219" s="72" t="s">
        <v>112</v>
      </c>
      <c r="W1219" s="73"/>
      <c r="X1219" s="73"/>
      <c r="Y1219" s="73"/>
      <c r="Z1219" s="73"/>
      <c r="AA1219" s="94"/>
      <c r="AB1219" s="73"/>
      <c r="AC1219" s="93"/>
      <c r="AD1219" s="73"/>
      <c r="AE1219" s="72"/>
      <c r="AF1219" s="73"/>
      <c r="AG1219" s="16"/>
      <c r="AH1219" s="16"/>
      <c r="AI1219" s="16"/>
      <c r="AJ1219" s="16"/>
      <c r="AK1219" s="16"/>
      <c r="AL1219" s="16"/>
      <c r="AM1219" s="16"/>
      <c r="AN1219" s="16"/>
      <c r="AO1219" s="16"/>
      <c r="AP1219" s="16"/>
      <c r="AQ1219" s="16"/>
      <c r="AR1219" s="16"/>
      <c r="AS1219" s="16"/>
      <c r="AT1219" s="16"/>
      <c r="AU1219" s="16"/>
      <c r="AV1219" s="16"/>
      <c r="AW1219" s="16"/>
      <c r="AX1219" s="16"/>
      <c r="AY1219" s="16"/>
      <c r="AZ1219" s="16"/>
    </row>
    <row r="1220" ht="15.75" customHeight="1">
      <c r="A1220" s="90" t="str">
        <f>IF('Sample list'!$D1220="","",CONCATENATE('Sample information'!B$16," #1"," ",'Sample list'!$M1220))</f>
        <v>YB-4209 #1 </v>
      </c>
      <c r="B1220" s="90" t="str">
        <f>IF('Sample list'!$D1220="","",CONCATENATE('Sample information'!B$16,"-",'Sample list'!$D1220))</f>
        <v>YB-4209-BBIOP2433-24</v>
      </c>
      <c r="C1220" s="91" t="s">
        <v>1755</v>
      </c>
      <c r="D1220" s="91" t="s">
        <v>1814</v>
      </c>
      <c r="E1220" s="91" t="s">
        <v>121</v>
      </c>
      <c r="F1220" s="82" t="s">
        <v>108</v>
      </c>
      <c r="G1220" s="91">
        <v>129.0</v>
      </c>
      <c r="H1220" s="91">
        <v>50.0</v>
      </c>
      <c r="I1220" s="82"/>
      <c r="J1220" s="82"/>
      <c r="K1220" s="91" t="s">
        <v>282</v>
      </c>
      <c r="L1220" s="90" t="str">
        <f t="array" ref="L1220">IF('Sample list'!$I1220="",CONCATENATE("Custom (",'Sample list'!$K1220,")"),IF('Sample list'!$I1220="No index","Custom (None)",INDEX(Index!$C$3:$V$230,MATCH('Sample list'!$J1220,Index!$B$3:$B$230,0),MATCH('Sample list'!$I1220,Index!$C$2:$V$2,0))))</f>
        <v>Custom (GCGTCCGTAA-ATTGGCCAGC)</v>
      </c>
      <c r="M1220" s="84"/>
      <c r="N1220" s="73" t="s">
        <v>110</v>
      </c>
      <c r="O1220" s="84" t="s">
        <v>283</v>
      </c>
      <c r="P1220" s="71">
        <f>IF('Sample list'!$D1220="","",'Sample list'!$H1220)</f>
        <v>50</v>
      </c>
      <c r="Q1220" s="71">
        <f>IF('Sample list'!$D1220="","",'Sample list'!$G1220*'Sample list'!$H1220)</f>
        <v>6450</v>
      </c>
      <c r="R1220" s="82" t="s">
        <v>1757</v>
      </c>
      <c r="S1220" s="82" t="str">
        <f>IF('Sample list'!$D1220="","",CONCATENATE('Sample information'!$B$16,"_",'Sample list'!$R1220,"_org_",'Sample list'!$M1220))</f>
        <v>YB-4209_PL13_org_</v>
      </c>
      <c r="T1220" s="72" t="str">
        <f>IF('Sample list'!$M1220="","",(CONCATENATE(20,LEFT('Sample list'!$M1220,2),"-",(MID('Sample list'!$M1220,3,2)),"-",(RIGHT('Sample list'!$M1220,2)))))</f>
        <v/>
      </c>
      <c r="U1220" s="72" t="str">
        <f>IF('Sample list'!$D1220="","",IF('Sample information'!$B$22="","RML",'Sample information'!$B$22))</f>
        <v>NEBNext Ultra II Library Prep</v>
      </c>
      <c r="V1220" s="72" t="s">
        <v>112</v>
      </c>
      <c r="W1220" s="73"/>
      <c r="X1220" s="73"/>
      <c r="Y1220" s="73"/>
      <c r="Z1220" s="73"/>
      <c r="AA1220" s="94"/>
      <c r="AB1220" s="73"/>
      <c r="AC1220" s="93"/>
      <c r="AD1220" s="73"/>
      <c r="AE1220" s="72"/>
      <c r="AF1220" s="73"/>
      <c r="AG1220" s="16"/>
      <c r="AH1220" s="16"/>
      <c r="AI1220" s="16"/>
      <c r="AJ1220" s="16"/>
      <c r="AK1220" s="16"/>
      <c r="AL1220" s="16"/>
      <c r="AM1220" s="16"/>
      <c r="AN1220" s="16"/>
      <c r="AO1220" s="16"/>
      <c r="AP1220" s="16"/>
      <c r="AQ1220" s="16"/>
      <c r="AR1220" s="16"/>
      <c r="AS1220" s="16"/>
      <c r="AT1220" s="16"/>
      <c r="AU1220" s="16"/>
      <c r="AV1220" s="16"/>
      <c r="AW1220" s="16"/>
      <c r="AX1220" s="16"/>
      <c r="AY1220" s="16"/>
      <c r="AZ1220" s="16"/>
    </row>
    <row r="1221" ht="15.75" customHeight="1">
      <c r="A1221" s="90" t="str">
        <f>IF('Sample list'!$D1221="","",CONCATENATE('Sample information'!B$16," #1"," ",'Sample list'!$M1221))</f>
        <v>YB-4209 #1 </v>
      </c>
      <c r="B1221" s="90" t="str">
        <f>IF('Sample list'!$D1221="","",CONCATENATE('Sample information'!B$16,"-",'Sample list'!$D1221))</f>
        <v>YB-4209-BBIOP2434-24</v>
      </c>
      <c r="C1221" s="91" t="s">
        <v>1755</v>
      </c>
      <c r="D1221" s="91" t="s">
        <v>1815</v>
      </c>
      <c r="E1221" s="91" t="s">
        <v>121</v>
      </c>
      <c r="F1221" s="82" t="s">
        <v>108</v>
      </c>
      <c r="G1221" s="91">
        <v>129.0</v>
      </c>
      <c r="H1221" s="91">
        <v>50.0</v>
      </c>
      <c r="I1221" s="82"/>
      <c r="J1221" s="82"/>
      <c r="K1221" s="91" t="s">
        <v>285</v>
      </c>
      <c r="L1221" s="90" t="str">
        <f t="array" ref="L1221">IF('Sample list'!$I1221="",CONCATENATE("Custom (",'Sample list'!$K1221,")"),IF('Sample list'!$I1221="No index","Custom (None)",INDEX(Index!$C$3:$V$230,MATCH('Sample list'!$J1221,Index!$B$3:$B$230,0),MATCH('Sample list'!$I1221,Index!$C$2:$V$2,0))))</f>
        <v>Custom (TCAACATTGG-CTTGAATGTC)</v>
      </c>
      <c r="M1221" s="84"/>
      <c r="N1221" s="73" t="s">
        <v>110</v>
      </c>
      <c r="O1221" s="84" t="s">
        <v>286</v>
      </c>
      <c r="P1221" s="71">
        <f>IF('Sample list'!$D1221="","",'Sample list'!$H1221)</f>
        <v>50</v>
      </c>
      <c r="Q1221" s="71">
        <f>IF('Sample list'!$D1221="","",'Sample list'!$G1221*'Sample list'!$H1221)</f>
        <v>6450</v>
      </c>
      <c r="R1221" s="82" t="s">
        <v>1757</v>
      </c>
      <c r="S1221" s="82" t="str">
        <f>IF('Sample list'!$D1221="","",CONCATENATE('Sample information'!$B$16,"_",'Sample list'!$R1221,"_org_",'Sample list'!$M1221))</f>
        <v>YB-4209_PL13_org_</v>
      </c>
      <c r="T1221" s="72" t="str">
        <f>IF('Sample list'!$M1221="","",(CONCATENATE(20,LEFT('Sample list'!$M1221,2),"-",(MID('Sample list'!$M1221,3,2)),"-",(RIGHT('Sample list'!$M1221,2)))))</f>
        <v/>
      </c>
      <c r="U1221" s="72" t="str">
        <f>IF('Sample list'!$D1221="","",IF('Sample information'!$B$22="","RML",'Sample information'!$B$22))</f>
        <v>NEBNext Ultra II Library Prep</v>
      </c>
      <c r="V1221" s="72" t="s">
        <v>112</v>
      </c>
      <c r="W1221" s="73"/>
      <c r="X1221" s="73"/>
      <c r="Y1221" s="73"/>
      <c r="Z1221" s="73"/>
      <c r="AA1221" s="94"/>
      <c r="AB1221" s="73"/>
      <c r="AC1221" s="93"/>
      <c r="AD1221" s="73"/>
      <c r="AE1221" s="72"/>
      <c r="AF1221" s="73"/>
      <c r="AG1221" s="16"/>
      <c r="AH1221" s="16"/>
      <c r="AI1221" s="16"/>
      <c r="AJ1221" s="16"/>
      <c r="AK1221" s="16"/>
      <c r="AL1221" s="16"/>
      <c r="AM1221" s="16"/>
      <c r="AN1221" s="16"/>
      <c r="AO1221" s="16"/>
      <c r="AP1221" s="16"/>
      <c r="AQ1221" s="16"/>
      <c r="AR1221" s="16"/>
      <c r="AS1221" s="16"/>
      <c r="AT1221" s="16"/>
      <c r="AU1221" s="16"/>
      <c r="AV1221" s="16"/>
      <c r="AW1221" s="16"/>
      <c r="AX1221" s="16"/>
      <c r="AY1221" s="16"/>
      <c r="AZ1221" s="16"/>
    </row>
    <row r="1222" ht="15.75" customHeight="1">
      <c r="A1222" s="90" t="str">
        <f>IF('Sample list'!$D1222="","",CONCATENATE('Sample information'!B$16," #1"," ",'Sample list'!$M1222))</f>
        <v>YB-4209 #1 </v>
      </c>
      <c r="B1222" s="90" t="str">
        <f>IF('Sample list'!$D1222="","",CONCATENATE('Sample information'!B$16,"-",'Sample list'!$D1222))</f>
        <v>YB-4209-BBIOP2435-24</v>
      </c>
      <c r="C1222" s="91" t="s">
        <v>1755</v>
      </c>
      <c r="D1222" s="91" t="s">
        <v>1816</v>
      </c>
      <c r="E1222" s="91" t="s">
        <v>121</v>
      </c>
      <c r="F1222" s="82" t="s">
        <v>108</v>
      </c>
      <c r="G1222" s="91">
        <v>129.0</v>
      </c>
      <c r="H1222" s="91">
        <v>50.0</v>
      </c>
      <c r="I1222" s="82"/>
      <c r="J1222" s="82"/>
      <c r="K1222" s="91" t="s">
        <v>288</v>
      </c>
      <c r="L1222" s="90" t="str">
        <f t="array" ref="L1222">IF('Sample list'!$I1222="",CONCATENATE("Custom (",'Sample list'!$K1222,")"),IF('Sample list'!$I1222="No index","Custom (None)",INDEX(Index!$C$3:$V$230,MATCH('Sample list'!$J1222,Index!$B$3:$B$230,0),MATCH('Sample list'!$I1222,Index!$C$2:$V$2,0))))</f>
        <v>Custom (TCTAAGTACG-CCGATGTTCA)</v>
      </c>
      <c r="M1222" s="84"/>
      <c r="N1222" s="73" t="s">
        <v>110</v>
      </c>
      <c r="O1222" s="84" t="s">
        <v>289</v>
      </c>
      <c r="P1222" s="71">
        <f>IF('Sample list'!$D1222="","",'Sample list'!$H1222)</f>
        <v>50</v>
      </c>
      <c r="Q1222" s="71">
        <f>IF('Sample list'!$D1222="","",'Sample list'!$G1222*'Sample list'!$H1222)</f>
        <v>6450</v>
      </c>
      <c r="R1222" s="82" t="s">
        <v>1757</v>
      </c>
      <c r="S1222" s="82" t="str">
        <f>IF('Sample list'!$D1222="","",CONCATENATE('Sample information'!$B$16,"_",'Sample list'!$R1222,"_org_",'Sample list'!$M1222))</f>
        <v>YB-4209_PL13_org_</v>
      </c>
      <c r="T1222" s="72" t="str">
        <f>IF('Sample list'!$M1222="","",(CONCATENATE(20,LEFT('Sample list'!$M1222,2),"-",(MID('Sample list'!$M1222,3,2)),"-",(RIGHT('Sample list'!$M1222,2)))))</f>
        <v/>
      </c>
      <c r="U1222" s="72" t="str">
        <f>IF('Sample list'!$D1222="","",IF('Sample information'!$B$22="","RML",'Sample information'!$B$22))</f>
        <v>NEBNext Ultra II Library Prep</v>
      </c>
      <c r="V1222" s="72" t="s">
        <v>112</v>
      </c>
      <c r="W1222" s="73"/>
      <c r="X1222" s="73"/>
      <c r="Y1222" s="73"/>
      <c r="Z1222" s="73"/>
      <c r="AA1222" s="94"/>
      <c r="AB1222" s="73"/>
      <c r="AC1222" s="93"/>
      <c r="AD1222" s="73"/>
      <c r="AE1222" s="72"/>
      <c r="AF1222" s="73"/>
      <c r="AG1222" s="16"/>
      <c r="AH1222" s="16"/>
      <c r="AI1222" s="16"/>
      <c r="AJ1222" s="16"/>
      <c r="AK1222" s="16"/>
      <c r="AL1222" s="16"/>
      <c r="AM1222" s="16"/>
      <c r="AN1222" s="16"/>
      <c r="AO1222" s="16"/>
      <c r="AP1222" s="16"/>
      <c r="AQ1222" s="16"/>
      <c r="AR1222" s="16"/>
      <c r="AS1222" s="16"/>
      <c r="AT1222" s="16"/>
      <c r="AU1222" s="16"/>
      <c r="AV1222" s="16"/>
      <c r="AW1222" s="16"/>
      <c r="AX1222" s="16"/>
      <c r="AY1222" s="16"/>
      <c r="AZ1222" s="16"/>
    </row>
    <row r="1223" ht="15.75" customHeight="1">
      <c r="A1223" s="90" t="str">
        <f>IF('Sample list'!$D1223="","",CONCATENATE('Sample information'!B$16," #1"," ",'Sample list'!$M1223))</f>
        <v>YB-4209 #1 </v>
      </c>
      <c r="B1223" s="90" t="str">
        <f>IF('Sample list'!$D1223="","",CONCATENATE('Sample information'!B$16,"-",'Sample list'!$D1223))</f>
        <v>YB-4209-BBIOP2436-24</v>
      </c>
      <c r="C1223" s="91" t="s">
        <v>1755</v>
      </c>
      <c r="D1223" s="91" t="s">
        <v>1817</v>
      </c>
      <c r="E1223" s="91" t="s">
        <v>121</v>
      </c>
      <c r="F1223" s="82" t="s">
        <v>108</v>
      </c>
      <c r="G1223" s="91">
        <v>129.0</v>
      </c>
      <c r="H1223" s="91">
        <v>50.0</v>
      </c>
      <c r="I1223" s="82"/>
      <c r="J1223" s="82"/>
      <c r="K1223" s="91" t="s">
        <v>291</v>
      </c>
      <c r="L1223" s="90" t="str">
        <f t="array" ref="L1223">IF('Sample list'!$I1223="",CONCATENATE("Custom (",'Sample list'!$K1223,")"),IF('Sample list'!$I1223="No index","Custom (None)",INDEX(Index!$C$3:$V$230,MATCH('Sample list'!$J1223,Index!$B$3:$B$230,0),MATCH('Sample list'!$I1223,Index!$C$2:$V$2,0))))</f>
        <v>Custom (TGTTCACGGC-GCACCACCAT)</v>
      </c>
      <c r="M1223" s="84"/>
      <c r="N1223" s="73" t="s">
        <v>110</v>
      </c>
      <c r="O1223" s="84" t="s">
        <v>292</v>
      </c>
      <c r="P1223" s="71">
        <f>IF('Sample list'!$D1223="","",'Sample list'!$H1223)</f>
        <v>50</v>
      </c>
      <c r="Q1223" s="71">
        <f>IF('Sample list'!$D1223="","",'Sample list'!$G1223*'Sample list'!$H1223)</f>
        <v>6450</v>
      </c>
      <c r="R1223" s="82" t="s">
        <v>1757</v>
      </c>
      <c r="S1223" s="82" t="str">
        <f>IF('Sample list'!$D1223="","",CONCATENATE('Sample information'!$B$16,"_",'Sample list'!$R1223,"_org_",'Sample list'!$M1223))</f>
        <v>YB-4209_PL13_org_</v>
      </c>
      <c r="T1223" s="72" t="str">
        <f>IF('Sample list'!$M1223="","",(CONCATENATE(20,LEFT('Sample list'!$M1223,2),"-",(MID('Sample list'!$M1223,3,2)),"-",(RIGHT('Sample list'!$M1223,2)))))</f>
        <v/>
      </c>
      <c r="U1223" s="72" t="str">
        <f>IF('Sample list'!$D1223="","",IF('Sample information'!$B$22="","RML",'Sample information'!$B$22))</f>
        <v>NEBNext Ultra II Library Prep</v>
      </c>
      <c r="V1223" s="72" t="s">
        <v>112</v>
      </c>
      <c r="W1223" s="73"/>
      <c r="X1223" s="73"/>
      <c r="Y1223" s="73"/>
      <c r="Z1223" s="73"/>
      <c r="AA1223" s="94"/>
      <c r="AB1223" s="73"/>
      <c r="AC1223" s="93"/>
      <c r="AD1223" s="73"/>
      <c r="AE1223" s="72"/>
      <c r="AF1223" s="73"/>
      <c r="AG1223" s="16"/>
      <c r="AH1223" s="16"/>
      <c r="AI1223" s="16"/>
      <c r="AJ1223" s="16"/>
      <c r="AK1223" s="16"/>
      <c r="AL1223" s="16"/>
      <c r="AM1223" s="16"/>
      <c r="AN1223" s="16"/>
      <c r="AO1223" s="16"/>
      <c r="AP1223" s="16"/>
      <c r="AQ1223" s="16"/>
      <c r="AR1223" s="16"/>
      <c r="AS1223" s="16"/>
      <c r="AT1223" s="16"/>
      <c r="AU1223" s="16"/>
      <c r="AV1223" s="16"/>
      <c r="AW1223" s="16"/>
      <c r="AX1223" s="16"/>
      <c r="AY1223" s="16"/>
      <c r="AZ1223" s="16"/>
    </row>
    <row r="1224" ht="15.75" customHeight="1">
      <c r="A1224" s="90" t="str">
        <f>IF('Sample list'!$D1224="","",CONCATENATE('Sample information'!B$16," #1"," ",'Sample list'!$M1224))</f>
        <v>YB-4209 #1 </v>
      </c>
      <c r="B1224" s="90" t="str">
        <f>IF('Sample list'!$D1224="","",CONCATENATE('Sample information'!B$16,"-",'Sample list'!$D1224))</f>
        <v>YB-4209-BBIOP2437-24</v>
      </c>
      <c r="C1224" s="91" t="s">
        <v>1755</v>
      </c>
      <c r="D1224" s="91" t="s">
        <v>1818</v>
      </c>
      <c r="E1224" s="91" t="s">
        <v>121</v>
      </c>
      <c r="F1224" s="82" t="s">
        <v>108</v>
      </c>
      <c r="G1224" s="91">
        <v>129.0</v>
      </c>
      <c r="H1224" s="91">
        <v>50.0</v>
      </c>
      <c r="I1224" s="82"/>
      <c r="J1224" s="82"/>
      <c r="K1224" s="91" t="s">
        <v>294</v>
      </c>
      <c r="L1224" s="90" t="str">
        <f t="array" ref="L1224">IF('Sample list'!$I1224="",CONCATENATE("Custom (",'Sample list'!$K1224,")"),IF('Sample list'!$I1224="No index","Custom (None)",INDEX(Index!$C$3:$V$230,MATCH('Sample list'!$J1224,Index!$B$3:$B$230,0),MATCH('Sample list'!$I1224,Index!$C$2:$V$2,0))))</f>
        <v>Custom (GTGGTCTCCT-TACCACGTAG)</v>
      </c>
      <c r="M1224" s="84"/>
      <c r="N1224" s="73" t="s">
        <v>110</v>
      </c>
      <c r="O1224" s="84" t="s">
        <v>295</v>
      </c>
      <c r="P1224" s="71">
        <f>IF('Sample list'!$D1224="","",'Sample list'!$H1224)</f>
        <v>50</v>
      </c>
      <c r="Q1224" s="71">
        <f>IF('Sample list'!$D1224="","",'Sample list'!$G1224*'Sample list'!$H1224)</f>
        <v>6450</v>
      </c>
      <c r="R1224" s="82" t="s">
        <v>1757</v>
      </c>
      <c r="S1224" s="82" t="str">
        <f>IF('Sample list'!$D1224="","",CONCATENATE('Sample information'!$B$16,"_",'Sample list'!$R1224,"_org_",'Sample list'!$M1224))</f>
        <v>YB-4209_PL13_org_</v>
      </c>
      <c r="T1224" s="72" t="str">
        <f>IF('Sample list'!$M1224="","",(CONCATENATE(20,LEFT('Sample list'!$M1224,2),"-",(MID('Sample list'!$M1224,3,2)),"-",(RIGHT('Sample list'!$M1224,2)))))</f>
        <v/>
      </c>
      <c r="U1224" s="72" t="str">
        <f>IF('Sample list'!$D1224="","",IF('Sample information'!$B$22="","RML",'Sample information'!$B$22))</f>
        <v>NEBNext Ultra II Library Prep</v>
      </c>
      <c r="V1224" s="72" t="s">
        <v>112</v>
      </c>
      <c r="W1224" s="73"/>
      <c r="X1224" s="73"/>
      <c r="Y1224" s="73"/>
      <c r="Z1224" s="73"/>
      <c r="AA1224" s="94"/>
      <c r="AB1224" s="73"/>
      <c r="AC1224" s="93"/>
      <c r="AD1224" s="73"/>
      <c r="AE1224" s="72"/>
      <c r="AF1224" s="73"/>
      <c r="AG1224" s="16"/>
      <c r="AH1224" s="16"/>
      <c r="AI1224" s="16"/>
      <c r="AJ1224" s="16"/>
      <c r="AK1224" s="16"/>
      <c r="AL1224" s="16"/>
      <c r="AM1224" s="16"/>
      <c r="AN1224" s="16"/>
      <c r="AO1224" s="16"/>
      <c r="AP1224" s="16"/>
      <c r="AQ1224" s="16"/>
      <c r="AR1224" s="16"/>
      <c r="AS1224" s="16"/>
      <c r="AT1224" s="16"/>
      <c r="AU1224" s="16"/>
      <c r="AV1224" s="16"/>
      <c r="AW1224" s="16"/>
      <c r="AX1224" s="16"/>
      <c r="AY1224" s="16"/>
      <c r="AZ1224" s="16"/>
    </row>
    <row r="1225" ht="15.75" customHeight="1">
      <c r="A1225" s="90" t="str">
        <f>IF('Sample list'!$D1225="","",CONCATENATE('Sample information'!B$16," #1"," ",'Sample list'!$M1225))</f>
        <v>YB-4209 #1 </v>
      </c>
      <c r="B1225" s="90" t="str">
        <f>IF('Sample list'!$D1225="","",CONCATENATE('Sample information'!B$16,"-",'Sample list'!$D1225))</f>
        <v>YB-4209-BBIOP2438-24</v>
      </c>
      <c r="C1225" s="91" t="s">
        <v>1755</v>
      </c>
      <c r="D1225" s="91" t="s">
        <v>1819</v>
      </c>
      <c r="E1225" s="91" t="s">
        <v>121</v>
      </c>
      <c r="F1225" s="82" t="s">
        <v>108</v>
      </c>
      <c r="G1225" s="91">
        <v>129.0</v>
      </c>
      <c r="H1225" s="91">
        <v>50.0</v>
      </c>
      <c r="I1225" s="82"/>
      <c r="J1225" s="82"/>
      <c r="K1225" s="91" t="s">
        <v>297</v>
      </c>
      <c r="L1225" s="90" t="str">
        <f t="array" ref="L1225">IF('Sample list'!$I1225="",CONCATENATE("Custom (",'Sample list'!$K1225,")"),IF('Sample list'!$I1225="No index","Custom (None)",INDEX(Index!$C$3:$V$230,MATCH('Sample list'!$J1225,Index!$B$3:$B$230,0),MATCH('Sample list'!$I1225,Index!$C$2:$V$2,0))))</f>
        <v>Custom (CGCTTGCTTC-TCACCGACTA)</v>
      </c>
      <c r="M1225" s="84"/>
      <c r="N1225" s="73" t="s">
        <v>110</v>
      </c>
      <c r="O1225" s="84" t="s">
        <v>298</v>
      </c>
      <c r="P1225" s="71">
        <f>IF('Sample list'!$D1225="","",'Sample list'!$H1225)</f>
        <v>50</v>
      </c>
      <c r="Q1225" s="71">
        <f>IF('Sample list'!$D1225="","",'Sample list'!$G1225*'Sample list'!$H1225)</f>
        <v>6450</v>
      </c>
      <c r="R1225" s="82" t="s">
        <v>1757</v>
      </c>
      <c r="S1225" s="82" t="str">
        <f>IF('Sample list'!$D1225="","",CONCATENATE('Sample information'!$B$16,"_",'Sample list'!$R1225,"_org_",'Sample list'!$M1225))</f>
        <v>YB-4209_PL13_org_</v>
      </c>
      <c r="T1225" s="72" t="str">
        <f>IF('Sample list'!$M1225="","",(CONCATENATE(20,LEFT('Sample list'!$M1225,2),"-",(MID('Sample list'!$M1225,3,2)),"-",(RIGHT('Sample list'!$M1225,2)))))</f>
        <v/>
      </c>
      <c r="U1225" s="72" t="str">
        <f>IF('Sample list'!$D1225="","",IF('Sample information'!$B$22="","RML",'Sample information'!$B$22))</f>
        <v>NEBNext Ultra II Library Prep</v>
      </c>
      <c r="V1225" s="72" t="s">
        <v>112</v>
      </c>
      <c r="W1225" s="73"/>
      <c r="X1225" s="73"/>
      <c r="Y1225" s="73"/>
      <c r="Z1225" s="73"/>
      <c r="AA1225" s="94"/>
      <c r="AB1225" s="73"/>
      <c r="AC1225" s="93"/>
      <c r="AD1225" s="73"/>
      <c r="AE1225" s="72"/>
      <c r="AF1225" s="73"/>
      <c r="AG1225" s="16"/>
      <c r="AH1225" s="16"/>
      <c r="AI1225" s="16"/>
      <c r="AJ1225" s="16"/>
      <c r="AK1225" s="16"/>
      <c r="AL1225" s="16"/>
      <c r="AM1225" s="16"/>
      <c r="AN1225" s="16"/>
      <c r="AO1225" s="16"/>
      <c r="AP1225" s="16"/>
      <c r="AQ1225" s="16"/>
      <c r="AR1225" s="16"/>
      <c r="AS1225" s="16"/>
      <c r="AT1225" s="16"/>
      <c r="AU1225" s="16"/>
      <c r="AV1225" s="16"/>
      <c r="AW1225" s="16"/>
      <c r="AX1225" s="16"/>
      <c r="AY1225" s="16"/>
      <c r="AZ1225" s="16"/>
    </row>
    <row r="1226" ht="15.75" customHeight="1">
      <c r="A1226" s="90" t="str">
        <f>IF('Sample list'!$D1226="","",CONCATENATE('Sample information'!B$16," #1"," ",'Sample list'!$M1226))</f>
        <v>YB-4209 #1 </v>
      </c>
      <c r="B1226" s="90" t="str">
        <f>IF('Sample list'!$D1226="","",CONCATENATE('Sample information'!B$16,"-",'Sample list'!$D1226))</f>
        <v>YB-4209-BBIOP2439-24</v>
      </c>
      <c r="C1226" s="91" t="s">
        <v>1755</v>
      </c>
      <c r="D1226" s="91" t="s">
        <v>1820</v>
      </c>
      <c r="E1226" s="91" t="s">
        <v>121</v>
      </c>
      <c r="F1226" s="82" t="s">
        <v>108</v>
      </c>
      <c r="G1226" s="91">
        <v>129.0</v>
      </c>
      <c r="H1226" s="91">
        <v>50.0</v>
      </c>
      <c r="I1226" s="82"/>
      <c r="J1226" s="82"/>
      <c r="K1226" s="91" t="s">
        <v>300</v>
      </c>
      <c r="L1226" s="90" t="str">
        <f t="array" ref="L1226">IF('Sample list'!$I1226="",CONCATENATE("Custom (",'Sample list'!$K1226,")"),IF('Sample list'!$I1226="No index","Custom (None)",INDEX(Index!$C$3:$V$230,MATCH('Sample list'!$J1226,Index!$B$3:$B$230,0),MATCH('Sample list'!$I1226,Index!$C$2:$V$2,0))))</f>
        <v>Custom (CAGTCGCGTT-GACCTACGAG)</v>
      </c>
      <c r="M1226" s="84"/>
      <c r="N1226" s="73" t="s">
        <v>110</v>
      </c>
      <c r="O1226" s="84" t="s">
        <v>301</v>
      </c>
      <c r="P1226" s="71">
        <f>IF('Sample list'!$D1226="","",'Sample list'!$H1226)</f>
        <v>50</v>
      </c>
      <c r="Q1226" s="71">
        <f>IF('Sample list'!$D1226="","",'Sample list'!$G1226*'Sample list'!$H1226)</f>
        <v>6450</v>
      </c>
      <c r="R1226" s="82" t="s">
        <v>1757</v>
      </c>
      <c r="S1226" s="82" t="str">
        <f>IF('Sample list'!$D1226="","",CONCATENATE('Sample information'!$B$16,"_",'Sample list'!$R1226,"_org_",'Sample list'!$M1226))</f>
        <v>YB-4209_PL13_org_</v>
      </c>
      <c r="T1226" s="72" t="str">
        <f>IF('Sample list'!$M1226="","",(CONCATENATE(20,LEFT('Sample list'!$M1226,2),"-",(MID('Sample list'!$M1226,3,2)),"-",(RIGHT('Sample list'!$M1226,2)))))</f>
        <v/>
      </c>
      <c r="U1226" s="72" t="str">
        <f>IF('Sample list'!$D1226="","",IF('Sample information'!$B$22="","RML",'Sample information'!$B$22))</f>
        <v>NEBNext Ultra II Library Prep</v>
      </c>
      <c r="V1226" s="72" t="s">
        <v>112</v>
      </c>
      <c r="W1226" s="73"/>
      <c r="X1226" s="73"/>
      <c r="Y1226" s="73"/>
      <c r="Z1226" s="73"/>
      <c r="AA1226" s="94"/>
      <c r="AB1226" s="73"/>
      <c r="AC1226" s="93"/>
      <c r="AD1226" s="73"/>
      <c r="AE1226" s="72"/>
      <c r="AF1226" s="73"/>
      <c r="AG1226" s="16"/>
      <c r="AH1226" s="16"/>
      <c r="AI1226" s="16"/>
      <c r="AJ1226" s="16"/>
      <c r="AK1226" s="16"/>
      <c r="AL1226" s="16"/>
      <c r="AM1226" s="16"/>
      <c r="AN1226" s="16"/>
      <c r="AO1226" s="16"/>
      <c r="AP1226" s="16"/>
      <c r="AQ1226" s="16"/>
      <c r="AR1226" s="16"/>
      <c r="AS1226" s="16"/>
      <c r="AT1226" s="16"/>
      <c r="AU1226" s="16"/>
      <c r="AV1226" s="16"/>
      <c r="AW1226" s="16"/>
      <c r="AX1226" s="16"/>
      <c r="AY1226" s="16"/>
      <c r="AZ1226" s="16"/>
    </row>
    <row r="1227" ht="15.75" customHeight="1">
      <c r="A1227" s="90" t="str">
        <f>IF('Sample list'!$D1227="","",CONCATENATE('Sample information'!B$16," #1"," ",'Sample list'!$M1227))</f>
        <v>YB-4209 #1 </v>
      </c>
      <c r="B1227" s="90" t="str">
        <f>IF('Sample list'!$D1227="","",CONCATENATE('Sample information'!B$16,"-",'Sample list'!$D1227))</f>
        <v>YB-4209-BBIOP2440-24</v>
      </c>
      <c r="C1227" s="91" t="s">
        <v>1755</v>
      </c>
      <c r="D1227" s="91" t="s">
        <v>1821</v>
      </c>
      <c r="E1227" s="91" t="s">
        <v>121</v>
      </c>
      <c r="F1227" s="82" t="s">
        <v>108</v>
      </c>
      <c r="G1227" s="91">
        <v>129.0</v>
      </c>
      <c r="H1227" s="91">
        <v>50.0</v>
      </c>
      <c r="I1227" s="82"/>
      <c r="J1227" s="82"/>
      <c r="K1227" s="91" t="s">
        <v>303</v>
      </c>
      <c r="L1227" s="90" t="str">
        <f t="array" ref="L1227">IF('Sample list'!$I1227="",CONCATENATE("Custom (",'Sample list'!$K1227,")"),IF('Sample list'!$I1227="No index","Custom (None)",INDEX(Index!$C$3:$V$230,MATCH('Sample list'!$J1227,Index!$B$3:$B$230,0),MATCH('Sample list'!$I1227,Index!$C$2:$V$2,0))))</f>
        <v>Custom (AGTCCGCGAA-AGAGAGTGGT)</v>
      </c>
      <c r="M1227" s="84"/>
      <c r="N1227" s="73" t="s">
        <v>110</v>
      </c>
      <c r="O1227" s="84" t="s">
        <v>304</v>
      </c>
      <c r="P1227" s="71">
        <f>IF('Sample list'!$D1227="","",'Sample list'!$H1227)</f>
        <v>50</v>
      </c>
      <c r="Q1227" s="71">
        <f>IF('Sample list'!$D1227="","",'Sample list'!$G1227*'Sample list'!$H1227)</f>
        <v>6450</v>
      </c>
      <c r="R1227" s="82" t="s">
        <v>1757</v>
      </c>
      <c r="S1227" s="82" t="str">
        <f>IF('Sample list'!$D1227="","",CONCATENATE('Sample information'!$B$16,"_",'Sample list'!$R1227,"_org_",'Sample list'!$M1227))</f>
        <v>YB-4209_PL13_org_</v>
      </c>
      <c r="T1227" s="72" t="str">
        <f>IF('Sample list'!$M1227="","",(CONCATENATE(20,LEFT('Sample list'!$M1227,2),"-",(MID('Sample list'!$M1227,3,2)),"-",(RIGHT('Sample list'!$M1227,2)))))</f>
        <v/>
      </c>
      <c r="U1227" s="72" t="str">
        <f>IF('Sample list'!$D1227="","",IF('Sample information'!$B$22="","RML",'Sample information'!$B$22))</f>
        <v>NEBNext Ultra II Library Prep</v>
      </c>
      <c r="V1227" s="72" t="s">
        <v>112</v>
      </c>
      <c r="W1227" s="73"/>
      <c r="X1227" s="73"/>
      <c r="Y1227" s="73"/>
      <c r="Z1227" s="73"/>
      <c r="AA1227" s="94"/>
      <c r="AB1227" s="73"/>
      <c r="AC1227" s="93"/>
      <c r="AD1227" s="73"/>
      <c r="AE1227" s="72"/>
      <c r="AF1227" s="73"/>
      <c r="AG1227" s="16"/>
      <c r="AH1227" s="16"/>
      <c r="AI1227" s="16"/>
      <c r="AJ1227" s="16"/>
      <c r="AK1227" s="16"/>
      <c r="AL1227" s="16"/>
      <c r="AM1227" s="16"/>
      <c r="AN1227" s="16"/>
      <c r="AO1227" s="16"/>
      <c r="AP1227" s="16"/>
      <c r="AQ1227" s="16"/>
      <c r="AR1227" s="16"/>
      <c r="AS1227" s="16"/>
      <c r="AT1227" s="16"/>
      <c r="AU1227" s="16"/>
      <c r="AV1227" s="16"/>
      <c r="AW1227" s="16"/>
      <c r="AX1227" s="16"/>
      <c r="AY1227" s="16"/>
      <c r="AZ1227" s="16"/>
    </row>
    <row r="1228" ht="15.75" customHeight="1">
      <c r="A1228" s="90" t="str">
        <f>IF('Sample list'!$D1228="","",CONCATENATE('Sample information'!B$16," #1"," ",'Sample list'!$M1228))</f>
        <v>YB-4209 #1 </v>
      </c>
      <c r="B1228" s="90" t="str">
        <f>IF('Sample list'!$D1228="","",CONCATENATE('Sample information'!B$16,"-",'Sample list'!$D1228))</f>
        <v>YB-4209-BBIOP2441-24</v>
      </c>
      <c r="C1228" s="91" t="s">
        <v>1755</v>
      </c>
      <c r="D1228" s="91" t="s">
        <v>1822</v>
      </c>
      <c r="E1228" s="91" t="s">
        <v>121</v>
      </c>
      <c r="F1228" s="82" t="s">
        <v>108</v>
      </c>
      <c r="G1228" s="91">
        <v>129.0</v>
      </c>
      <c r="H1228" s="91">
        <v>50.0</v>
      </c>
      <c r="I1228" s="82"/>
      <c r="J1228" s="82"/>
      <c r="K1228" s="91" t="s">
        <v>306</v>
      </c>
      <c r="L1228" s="90" t="str">
        <f t="array" ref="L1228">IF('Sample list'!$I1228="",CONCATENATE("Custom (",'Sample list'!$K1228,")"),IF('Sample list'!$I1228="No index","Custom (None)",INDEX(Index!$C$3:$V$230,MATCH('Sample list'!$J1228,Index!$B$3:$B$230,0),MATCH('Sample list'!$I1228,Index!$C$2:$V$2,0))))</f>
        <v>Custom (GTCGTCACGA-GTGACTAACT)</v>
      </c>
      <c r="M1228" s="84"/>
      <c r="N1228" s="73" t="s">
        <v>110</v>
      </c>
      <c r="O1228" s="84" t="s">
        <v>307</v>
      </c>
      <c r="P1228" s="71">
        <f>IF('Sample list'!$D1228="","",'Sample list'!$H1228)</f>
        <v>50</v>
      </c>
      <c r="Q1228" s="71">
        <f>IF('Sample list'!$D1228="","",'Sample list'!$G1228*'Sample list'!$H1228)</f>
        <v>6450</v>
      </c>
      <c r="R1228" s="82" t="s">
        <v>1757</v>
      </c>
      <c r="S1228" s="82" t="str">
        <f>IF('Sample list'!$D1228="","",CONCATENATE('Sample information'!$B$16,"_",'Sample list'!$R1228,"_org_",'Sample list'!$M1228))</f>
        <v>YB-4209_PL13_org_</v>
      </c>
      <c r="T1228" s="72" t="str">
        <f>IF('Sample list'!$M1228="","",(CONCATENATE(20,LEFT('Sample list'!$M1228,2),"-",(MID('Sample list'!$M1228,3,2)),"-",(RIGHT('Sample list'!$M1228,2)))))</f>
        <v/>
      </c>
      <c r="U1228" s="72" t="str">
        <f>IF('Sample list'!$D1228="","",IF('Sample information'!$B$22="","RML",'Sample information'!$B$22))</f>
        <v>NEBNext Ultra II Library Prep</v>
      </c>
      <c r="V1228" s="72" t="s">
        <v>112</v>
      </c>
      <c r="W1228" s="73"/>
      <c r="X1228" s="73"/>
      <c r="Y1228" s="73"/>
      <c r="Z1228" s="73"/>
      <c r="AA1228" s="94"/>
      <c r="AB1228" s="73"/>
      <c r="AC1228" s="93"/>
      <c r="AD1228" s="73"/>
      <c r="AE1228" s="72"/>
      <c r="AF1228" s="73"/>
      <c r="AG1228" s="16"/>
      <c r="AH1228" s="16"/>
      <c r="AI1228" s="16"/>
      <c r="AJ1228" s="16"/>
      <c r="AK1228" s="16"/>
      <c r="AL1228" s="16"/>
      <c r="AM1228" s="16"/>
      <c r="AN1228" s="16"/>
      <c r="AO1228" s="16"/>
      <c r="AP1228" s="16"/>
      <c r="AQ1228" s="16"/>
      <c r="AR1228" s="16"/>
      <c r="AS1228" s="16"/>
      <c r="AT1228" s="16"/>
      <c r="AU1228" s="16"/>
      <c r="AV1228" s="16"/>
      <c r="AW1228" s="16"/>
      <c r="AX1228" s="16"/>
      <c r="AY1228" s="16"/>
      <c r="AZ1228" s="16"/>
    </row>
    <row r="1229" ht="15.75" customHeight="1">
      <c r="A1229" s="90" t="str">
        <f>IF('Sample list'!$D1229="","",CONCATENATE('Sample information'!B$16," #1"," ",'Sample list'!$M1229))</f>
        <v>YB-4209 #1 </v>
      </c>
      <c r="B1229" s="90" t="str">
        <f>IF('Sample list'!$D1229="","",CONCATENATE('Sample information'!B$16,"-",'Sample list'!$D1229))</f>
        <v>YB-4209-BBIOP2442-24</v>
      </c>
      <c r="C1229" s="91" t="s">
        <v>1755</v>
      </c>
      <c r="D1229" s="91" t="s">
        <v>1823</v>
      </c>
      <c r="E1229" s="91" t="s">
        <v>121</v>
      </c>
      <c r="F1229" s="82" t="s">
        <v>108</v>
      </c>
      <c r="G1229" s="91">
        <v>129.0</v>
      </c>
      <c r="H1229" s="91">
        <v>50.0</v>
      </c>
      <c r="I1229" s="82"/>
      <c r="J1229" s="82"/>
      <c r="K1229" s="91" t="s">
        <v>309</v>
      </c>
      <c r="L1229" s="90" t="str">
        <f t="array" ref="L1229">IF('Sample list'!$I1229="",CONCATENATE("Custom (",'Sample list'!$K1229,")"),IF('Sample list'!$I1229="No index","Custom (None)",INDEX(Index!$C$3:$V$230,MATCH('Sample list'!$J1229,Index!$B$3:$B$230,0),MATCH('Sample list'!$I1229,Index!$C$2:$V$2,0))))</f>
        <v>Custom (GCTAGATTGA-TCCGAATAAG)</v>
      </c>
      <c r="M1229" s="84"/>
      <c r="N1229" s="73" t="s">
        <v>110</v>
      </c>
      <c r="O1229" s="84" t="s">
        <v>310</v>
      </c>
      <c r="P1229" s="71">
        <f>IF('Sample list'!$D1229="","",'Sample list'!$H1229)</f>
        <v>50</v>
      </c>
      <c r="Q1229" s="71">
        <f>IF('Sample list'!$D1229="","",'Sample list'!$G1229*'Sample list'!$H1229)</f>
        <v>6450</v>
      </c>
      <c r="R1229" s="82" t="s">
        <v>1757</v>
      </c>
      <c r="S1229" s="82" t="str">
        <f>IF('Sample list'!$D1229="","",CONCATENATE('Sample information'!$B$16,"_",'Sample list'!$R1229,"_org_",'Sample list'!$M1229))</f>
        <v>YB-4209_PL13_org_</v>
      </c>
      <c r="T1229" s="72" t="str">
        <f>IF('Sample list'!$M1229="","",(CONCATENATE(20,LEFT('Sample list'!$M1229,2),"-",(MID('Sample list'!$M1229,3,2)),"-",(RIGHT('Sample list'!$M1229,2)))))</f>
        <v/>
      </c>
      <c r="U1229" s="72" t="str">
        <f>IF('Sample list'!$D1229="","",IF('Sample information'!$B$22="","RML",'Sample information'!$B$22))</f>
        <v>NEBNext Ultra II Library Prep</v>
      </c>
      <c r="V1229" s="72" t="s">
        <v>112</v>
      </c>
      <c r="W1229" s="73"/>
      <c r="X1229" s="73"/>
      <c r="Y1229" s="73"/>
      <c r="Z1229" s="73"/>
      <c r="AA1229" s="94"/>
      <c r="AB1229" s="73"/>
      <c r="AC1229" s="93"/>
      <c r="AD1229" s="73"/>
      <c r="AE1229" s="72"/>
      <c r="AF1229" s="73"/>
      <c r="AG1229" s="16"/>
      <c r="AH1229" s="16"/>
      <c r="AI1229" s="16"/>
      <c r="AJ1229" s="16"/>
      <c r="AK1229" s="16"/>
      <c r="AL1229" s="16"/>
      <c r="AM1229" s="16"/>
      <c r="AN1229" s="16"/>
      <c r="AO1229" s="16"/>
      <c r="AP1229" s="16"/>
      <c r="AQ1229" s="16"/>
      <c r="AR1229" s="16"/>
      <c r="AS1229" s="16"/>
      <c r="AT1229" s="16"/>
      <c r="AU1229" s="16"/>
      <c r="AV1229" s="16"/>
      <c r="AW1229" s="16"/>
      <c r="AX1229" s="16"/>
      <c r="AY1229" s="16"/>
      <c r="AZ1229" s="16"/>
    </row>
    <row r="1230" ht="15.75" customHeight="1">
      <c r="A1230" s="90" t="str">
        <f>IF('Sample list'!$D1230="","",CONCATENATE('Sample information'!B$16," #1"," ",'Sample list'!$M1230))</f>
        <v>YB-4209 #1 </v>
      </c>
      <c r="B1230" s="90" t="str">
        <f>IF('Sample list'!$D1230="","",CONCATENATE('Sample information'!B$16,"-",'Sample list'!$D1230))</f>
        <v>YB-4209-BBIOP2443-24</v>
      </c>
      <c r="C1230" s="91" t="s">
        <v>1755</v>
      </c>
      <c r="D1230" s="91" t="s">
        <v>1824</v>
      </c>
      <c r="E1230" s="91" t="s">
        <v>121</v>
      </c>
      <c r="F1230" s="82" t="s">
        <v>108</v>
      </c>
      <c r="G1230" s="91">
        <v>129.0</v>
      </c>
      <c r="H1230" s="91">
        <v>50.0</v>
      </c>
      <c r="I1230" s="82"/>
      <c r="J1230" s="82"/>
      <c r="K1230" s="91" t="s">
        <v>312</v>
      </c>
      <c r="L1230" s="90" t="str">
        <f t="array" ref="L1230">IF('Sample list'!$I1230="",CONCATENATE("Custom (",'Sample list'!$K1230,")"),IF('Sample list'!$I1230="No index","Custom (None)",INDEX(Index!$C$3:$V$230,MATCH('Sample list'!$J1230,Index!$B$3:$B$230,0),MATCH('Sample list'!$I1230,Index!$C$2:$V$2,0))))</f>
        <v>Custom (TTGACTCCGC-CTCTATAGCT)</v>
      </c>
      <c r="M1230" s="84"/>
      <c r="N1230" s="73" t="s">
        <v>110</v>
      </c>
      <c r="O1230" s="84" t="s">
        <v>313</v>
      </c>
      <c r="P1230" s="71">
        <f>IF('Sample list'!$D1230="","",'Sample list'!$H1230)</f>
        <v>50</v>
      </c>
      <c r="Q1230" s="71">
        <f>IF('Sample list'!$D1230="","",'Sample list'!$G1230*'Sample list'!$H1230)</f>
        <v>6450</v>
      </c>
      <c r="R1230" s="82" t="s">
        <v>1757</v>
      </c>
      <c r="S1230" s="82" t="str">
        <f>IF('Sample list'!$D1230="","",CONCATENATE('Sample information'!$B$16,"_",'Sample list'!$R1230,"_org_",'Sample list'!$M1230))</f>
        <v>YB-4209_PL13_org_</v>
      </c>
      <c r="T1230" s="72" t="str">
        <f>IF('Sample list'!$M1230="","",(CONCATENATE(20,LEFT('Sample list'!$M1230,2),"-",(MID('Sample list'!$M1230,3,2)),"-",(RIGHT('Sample list'!$M1230,2)))))</f>
        <v/>
      </c>
      <c r="U1230" s="72" t="str">
        <f>IF('Sample list'!$D1230="","",IF('Sample information'!$B$22="","RML",'Sample information'!$B$22))</f>
        <v>NEBNext Ultra II Library Prep</v>
      </c>
      <c r="V1230" s="72" t="s">
        <v>112</v>
      </c>
      <c r="W1230" s="73"/>
      <c r="X1230" s="73"/>
      <c r="Y1230" s="73"/>
      <c r="Z1230" s="73"/>
      <c r="AA1230" s="94"/>
      <c r="AB1230" s="73"/>
      <c r="AC1230" s="93"/>
      <c r="AD1230" s="73"/>
      <c r="AE1230" s="72"/>
      <c r="AF1230" s="73"/>
      <c r="AG1230" s="16"/>
      <c r="AH1230" s="16"/>
      <c r="AI1230" s="16"/>
      <c r="AJ1230" s="16"/>
      <c r="AK1230" s="16"/>
      <c r="AL1230" s="16"/>
      <c r="AM1230" s="16"/>
      <c r="AN1230" s="16"/>
      <c r="AO1230" s="16"/>
      <c r="AP1230" s="16"/>
      <c r="AQ1230" s="16"/>
      <c r="AR1230" s="16"/>
      <c r="AS1230" s="16"/>
      <c r="AT1230" s="16"/>
      <c r="AU1230" s="16"/>
      <c r="AV1230" s="16"/>
      <c r="AW1230" s="16"/>
      <c r="AX1230" s="16"/>
      <c r="AY1230" s="16"/>
      <c r="AZ1230" s="16"/>
    </row>
    <row r="1231" ht="15.75" customHeight="1">
      <c r="A1231" s="90" t="str">
        <f>IF('Sample list'!$D1231="","",CONCATENATE('Sample information'!B$16," #1"," ",'Sample list'!$M1231))</f>
        <v>YB-4209 #1 </v>
      </c>
      <c r="B1231" s="90" t="str">
        <f>IF('Sample list'!$D1231="","",CONCATENATE('Sample information'!B$16,"-",'Sample list'!$D1231))</f>
        <v>YB-4209-BBIOP2444-24</v>
      </c>
      <c r="C1231" s="91" t="s">
        <v>1755</v>
      </c>
      <c r="D1231" s="91" t="s">
        <v>1825</v>
      </c>
      <c r="E1231" s="91" t="s">
        <v>121</v>
      </c>
      <c r="F1231" s="82" t="s">
        <v>108</v>
      </c>
      <c r="G1231" s="91">
        <v>129.0</v>
      </c>
      <c r="H1231" s="91">
        <v>50.0</v>
      </c>
      <c r="I1231" s="82"/>
      <c r="J1231" s="82"/>
      <c r="K1231" s="91" t="s">
        <v>315</v>
      </c>
      <c r="L1231" s="90" t="str">
        <f t="array" ref="L1231">IF('Sample list'!$I1231="",CONCATENATE("Custom (",'Sample list'!$K1231,")"),IF('Sample list'!$I1231="No index","Custom (None)",INDEX(Index!$C$3:$V$230,MATCH('Sample list'!$J1231,Index!$B$3:$B$230,0),MATCH('Sample list'!$I1231,Index!$C$2:$V$2,0))))</f>
        <v>Custom (TTCTAGCATC-TGGATGCCAG)</v>
      </c>
      <c r="M1231" s="84"/>
      <c r="N1231" s="73" t="s">
        <v>110</v>
      </c>
      <c r="O1231" s="84" t="s">
        <v>316</v>
      </c>
      <c r="P1231" s="71">
        <f>IF('Sample list'!$D1231="","",'Sample list'!$H1231)</f>
        <v>50</v>
      </c>
      <c r="Q1231" s="71">
        <f>IF('Sample list'!$D1231="","",'Sample list'!$G1231*'Sample list'!$H1231)</f>
        <v>6450</v>
      </c>
      <c r="R1231" s="82" t="s">
        <v>1757</v>
      </c>
      <c r="S1231" s="82" t="str">
        <f>IF('Sample list'!$D1231="","",CONCATENATE('Sample information'!$B$16,"_",'Sample list'!$R1231,"_org_",'Sample list'!$M1231))</f>
        <v>YB-4209_PL13_org_</v>
      </c>
      <c r="T1231" s="72" t="str">
        <f>IF('Sample list'!$M1231="","",(CONCATENATE(20,LEFT('Sample list'!$M1231,2),"-",(MID('Sample list'!$M1231,3,2)),"-",(RIGHT('Sample list'!$M1231,2)))))</f>
        <v/>
      </c>
      <c r="U1231" s="72" t="str">
        <f>IF('Sample list'!$D1231="","",IF('Sample information'!$B$22="","RML",'Sample information'!$B$22))</f>
        <v>NEBNext Ultra II Library Prep</v>
      </c>
      <c r="V1231" s="72" t="s">
        <v>112</v>
      </c>
      <c r="W1231" s="73"/>
      <c r="X1231" s="73"/>
      <c r="Y1231" s="73"/>
      <c r="Z1231" s="73"/>
      <c r="AA1231" s="94"/>
      <c r="AB1231" s="73"/>
      <c r="AC1231" s="93"/>
      <c r="AD1231" s="73"/>
      <c r="AE1231" s="72"/>
      <c r="AF1231" s="73"/>
      <c r="AG1231" s="16"/>
      <c r="AH1231" s="16"/>
      <c r="AI1231" s="16"/>
      <c r="AJ1231" s="16"/>
      <c r="AK1231" s="16"/>
      <c r="AL1231" s="16"/>
      <c r="AM1231" s="16"/>
      <c r="AN1231" s="16"/>
      <c r="AO1231" s="16"/>
      <c r="AP1231" s="16"/>
      <c r="AQ1231" s="16"/>
      <c r="AR1231" s="16"/>
      <c r="AS1231" s="16"/>
      <c r="AT1231" s="16"/>
      <c r="AU1231" s="16"/>
      <c r="AV1231" s="16"/>
      <c r="AW1231" s="16"/>
      <c r="AX1231" s="16"/>
      <c r="AY1231" s="16"/>
      <c r="AZ1231" s="16"/>
    </row>
    <row r="1232" ht="15.75" customHeight="1">
      <c r="A1232" s="90" t="str">
        <f>IF('Sample list'!$D1232="","",CONCATENATE('Sample information'!B$16," #1"," ",'Sample list'!$M1232))</f>
        <v>YB-4209 #1 </v>
      </c>
      <c r="B1232" s="90" t="str">
        <f>IF('Sample list'!$D1232="","",CONCATENATE('Sample information'!B$16,"-",'Sample list'!$D1232))</f>
        <v>YB-4209-BBIOP2445-24</v>
      </c>
      <c r="C1232" s="91" t="s">
        <v>1755</v>
      </c>
      <c r="D1232" s="91" t="s">
        <v>1826</v>
      </c>
      <c r="E1232" s="91" t="s">
        <v>121</v>
      </c>
      <c r="F1232" s="82" t="s">
        <v>108</v>
      </c>
      <c r="G1232" s="91">
        <v>129.0</v>
      </c>
      <c r="H1232" s="91">
        <v>50.0</v>
      </c>
      <c r="I1232" s="82"/>
      <c r="J1232" s="82"/>
      <c r="K1232" s="91" t="s">
        <v>318</v>
      </c>
      <c r="L1232" s="90" t="str">
        <f t="array" ref="L1232">IF('Sample list'!$I1232="",CONCATENATE("Custom (",'Sample list'!$K1232,")"),IF('Sample list'!$I1232="No index","Custom (None)",INDEX(Index!$C$3:$V$230,MATCH('Sample list'!$J1232,Index!$B$3:$B$230,0),MATCH('Sample list'!$I1232,Index!$C$2:$V$2,0))))</f>
        <v>Custom (TAACCATCGT-AATTGCTAGG)</v>
      </c>
      <c r="M1232" s="84"/>
      <c r="N1232" s="73" t="s">
        <v>110</v>
      </c>
      <c r="O1232" s="84" t="s">
        <v>319</v>
      </c>
      <c r="P1232" s="71">
        <f>IF('Sample list'!$D1232="","",'Sample list'!$H1232)</f>
        <v>50</v>
      </c>
      <c r="Q1232" s="71">
        <f>IF('Sample list'!$D1232="","",'Sample list'!$G1232*'Sample list'!$H1232)</f>
        <v>6450</v>
      </c>
      <c r="R1232" s="82" t="s">
        <v>1757</v>
      </c>
      <c r="S1232" s="82" t="str">
        <f>IF('Sample list'!$D1232="","",CONCATENATE('Sample information'!$B$16,"_",'Sample list'!$R1232,"_org_",'Sample list'!$M1232))</f>
        <v>YB-4209_PL13_org_</v>
      </c>
      <c r="T1232" s="72" t="str">
        <f>IF('Sample list'!$M1232="","",(CONCATENATE(20,LEFT('Sample list'!$M1232,2),"-",(MID('Sample list'!$M1232,3,2)),"-",(RIGHT('Sample list'!$M1232,2)))))</f>
        <v/>
      </c>
      <c r="U1232" s="72" t="str">
        <f>IF('Sample list'!$D1232="","",IF('Sample information'!$B$22="","RML",'Sample information'!$B$22))</f>
        <v>NEBNext Ultra II Library Prep</v>
      </c>
      <c r="V1232" s="72" t="s">
        <v>112</v>
      </c>
      <c r="W1232" s="73"/>
      <c r="X1232" s="73"/>
      <c r="Y1232" s="73"/>
      <c r="Z1232" s="73"/>
      <c r="AA1232" s="94"/>
      <c r="AB1232" s="73"/>
      <c r="AC1232" s="93"/>
      <c r="AD1232" s="73"/>
      <c r="AE1232" s="72"/>
      <c r="AF1232" s="73"/>
      <c r="AG1232" s="16"/>
      <c r="AH1232" s="16"/>
      <c r="AI1232" s="16"/>
      <c r="AJ1232" s="16"/>
      <c r="AK1232" s="16"/>
      <c r="AL1232" s="16"/>
      <c r="AM1232" s="16"/>
      <c r="AN1232" s="16"/>
      <c r="AO1232" s="16"/>
      <c r="AP1232" s="16"/>
      <c r="AQ1232" s="16"/>
      <c r="AR1232" s="16"/>
      <c r="AS1232" s="16"/>
      <c r="AT1232" s="16"/>
      <c r="AU1232" s="16"/>
      <c r="AV1232" s="16"/>
      <c r="AW1232" s="16"/>
      <c r="AX1232" s="16"/>
      <c r="AY1232" s="16"/>
      <c r="AZ1232" s="16"/>
    </row>
    <row r="1233" ht="15.75" customHeight="1">
      <c r="A1233" s="90" t="str">
        <f>IF('Sample list'!$D1233="","",CONCATENATE('Sample information'!B$16," #1"," ",'Sample list'!$M1233))</f>
        <v>YB-4209 #1 </v>
      </c>
      <c r="B1233" s="90" t="str">
        <f>IF('Sample list'!$D1233="","",CONCATENATE('Sample information'!B$16,"-",'Sample list'!$D1233))</f>
        <v>YB-4209-BBIOP2446-24</v>
      </c>
      <c r="C1233" s="91" t="s">
        <v>1755</v>
      </c>
      <c r="D1233" s="91" t="s">
        <v>1827</v>
      </c>
      <c r="E1233" s="91" t="s">
        <v>121</v>
      </c>
      <c r="F1233" s="82" t="s">
        <v>108</v>
      </c>
      <c r="G1233" s="91">
        <v>129.0</v>
      </c>
      <c r="H1233" s="91">
        <v>50.0</v>
      </c>
      <c r="I1233" s="82"/>
      <c r="J1233" s="82"/>
      <c r="K1233" s="91" t="s">
        <v>321</v>
      </c>
      <c r="L1233" s="90" t="str">
        <f t="array" ref="L1233">IF('Sample list'!$I1233="",CONCATENATE("Custom (",'Sample list'!$K1233,")"),IF('Sample list'!$I1233="No index","Custom (None)",INDEX(Index!$C$3:$V$230,MATCH('Sample list'!$J1233,Index!$B$3:$B$230,0),MATCH('Sample list'!$I1233,Index!$C$2:$V$2,0))))</f>
        <v>Custom (ATACTGCTCT-CAAGAGGAGG)</v>
      </c>
      <c r="M1233" s="84"/>
      <c r="N1233" s="73" t="s">
        <v>110</v>
      </c>
      <c r="O1233" s="84" t="s">
        <v>322</v>
      </c>
      <c r="P1233" s="71">
        <f>IF('Sample list'!$D1233="","",'Sample list'!$H1233)</f>
        <v>50</v>
      </c>
      <c r="Q1233" s="71">
        <f>IF('Sample list'!$D1233="","",'Sample list'!$G1233*'Sample list'!$H1233)</f>
        <v>6450</v>
      </c>
      <c r="R1233" s="82" t="s">
        <v>1757</v>
      </c>
      <c r="S1233" s="82" t="str">
        <f>IF('Sample list'!$D1233="","",CONCATENATE('Sample information'!$B$16,"_",'Sample list'!$R1233,"_org_",'Sample list'!$M1233))</f>
        <v>YB-4209_PL13_org_</v>
      </c>
      <c r="T1233" s="72" t="str">
        <f>IF('Sample list'!$M1233="","",(CONCATENATE(20,LEFT('Sample list'!$M1233,2),"-",(MID('Sample list'!$M1233,3,2)),"-",(RIGHT('Sample list'!$M1233,2)))))</f>
        <v/>
      </c>
      <c r="U1233" s="72" t="str">
        <f>IF('Sample list'!$D1233="","",IF('Sample information'!$B$22="","RML",'Sample information'!$B$22))</f>
        <v>NEBNext Ultra II Library Prep</v>
      </c>
      <c r="V1233" s="72" t="s">
        <v>112</v>
      </c>
      <c r="W1233" s="73"/>
      <c r="X1233" s="73"/>
      <c r="Y1233" s="73"/>
      <c r="Z1233" s="73"/>
      <c r="AA1233" s="94"/>
      <c r="AB1233" s="73"/>
      <c r="AC1233" s="93"/>
      <c r="AD1233" s="73"/>
      <c r="AE1233" s="72"/>
      <c r="AF1233" s="73"/>
      <c r="AG1233" s="16"/>
      <c r="AH1233" s="16"/>
      <c r="AI1233" s="16"/>
      <c r="AJ1233" s="16"/>
      <c r="AK1233" s="16"/>
      <c r="AL1233" s="16"/>
      <c r="AM1233" s="16"/>
      <c r="AN1233" s="16"/>
      <c r="AO1233" s="16"/>
      <c r="AP1233" s="16"/>
      <c r="AQ1233" s="16"/>
      <c r="AR1233" s="16"/>
      <c r="AS1233" s="16"/>
      <c r="AT1233" s="16"/>
      <c r="AU1233" s="16"/>
      <c r="AV1233" s="16"/>
      <c r="AW1233" s="16"/>
      <c r="AX1233" s="16"/>
      <c r="AY1233" s="16"/>
      <c r="AZ1233" s="16"/>
    </row>
    <row r="1234" ht="15.75" customHeight="1">
      <c r="A1234" s="90" t="str">
        <f>IF('Sample list'!$D1234="","",CONCATENATE('Sample information'!B$16," #1"," ",'Sample list'!$M1234))</f>
        <v>YB-4209 #1 </v>
      </c>
      <c r="B1234" s="90" t="str">
        <f>IF('Sample list'!$D1234="","",CONCATENATE('Sample information'!B$16,"-",'Sample list'!$D1234))</f>
        <v>YB-4209-BBIOP2447-24</v>
      </c>
      <c r="C1234" s="91" t="s">
        <v>1755</v>
      </c>
      <c r="D1234" s="91" t="s">
        <v>1828</v>
      </c>
      <c r="E1234" s="91" t="s">
        <v>121</v>
      </c>
      <c r="F1234" s="82" t="s">
        <v>108</v>
      </c>
      <c r="G1234" s="91">
        <v>129.0</v>
      </c>
      <c r="H1234" s="91">
        <v>50.0</v>
      </c>
      <c r="I1234" s="82"/>
      <c r="J1234" s="82"/>
      <c r="K1234" s="91" t="s">
        <v>324</v>
      </c>
      <c r="L1234" s="90" t="str">
        <f t="array" ref="L1234">IF('Sample list'!$I1234="",CONCATENATE("Custom (",'Sample list'!$K1234,")"),IF('Sample list'!$I1234="No index","Custom (None)",INDEX(Index!$C$3:$V$230,MATCH('Sample list'!$J1234,Index!$B$3:$B$230,0),MATCH('Sample list'!$I1234,Index!$C$2:$V$2,0))))</f>
        <v>Custom (AGGATCACAA-ATGAAGGCAT)</v>
      </c>
      <c r="M1234" s="84"/>
      <c r="N1234" s="73" t="s">
        <v>110</v>
      </c>
      <c r="O1234" s="84" t="s">
        <v>325</v>
      </c>
      <c r="P1234" s="71">
        <f>IF('Sample list'!$D1234="","",'Sample list'!$H1234)</f>
        <v>50</v>
      </c>
      <c r="Q1234" s="71">
        <f>IF('Sample list'!$D1234="","",'Sample list'!$G1234*'Sample list'!$H1234)</f>
        <v>6450</v>
      </c>
      <c r="R1234" s="82" t="s">
        <v>1757</v>
      </c>
      <c r="S1234" s="82" t="str">
        <f>IF('Sample list'!$D1234="","",CONCATENATE('Sample information'!$B$16,"_",'Sample list'!$R1234,"_org_",'Sample list'!$M1234))</f>
        <v>YB-4209_PL13_org_</v>
      </c>
      <c r="T1234" s="72" t="str">
        <f>IF('Sample list'!$M1234="","",(CONCATENATE(20,LEFT('Sample list'!$M1234,2),"-",(MID('Sample list'!$M1234,3,2)),"-",(RIGHT('Sample list'!$M1234,2)))))</f>
        <v/>
      </c>
      <c r="U1234" s="72" t="str">
        <f>IF('Sample list'!$D1234="","",IF('Sample information'!$B$22="","RML",'Sample information'!$B$22))</f>
        <v>NEBNext Ultra II Library Prep</v>
      </c>
      <c r="V1234" s="72" t="s">
        <v>112</v>
      </c>
      <c r="W1234" s="73"/>
      <c r="X1234" s="73"/>
      <c r="Y1234" s="73"/>
      <c r="Z1234" s="73"/>
      <c r="AA1234" s="94"/>
      <c r="AB1234" s="73"/>
      <c r="AC1234" s="93"/>
      <c r="AD1234" s="73"/>
      <c r="AE1234" s="72"/>
      <c r="AF1234" s="73"/>
      <c r="AG1234" s="16"/>
      <c r="AH1234" s="16"/>
      <c r="AI1234" s="16"/>
      <c r="AJ1234" s="16"/>
      <c r="AK1234" s="16"/>
      <c r="AL1234" s="16"/>
      <c r="AM1234" s="16"/>
      <c r="AN1234" s="16"/>
      <c r="AO1234" s="16"/>
      <c r="AP1234" s="16"/>
      <c r="AQ1234" s="16"/>
      <c r="AR1234" s="16"/>
      <c r="AS1234" s="16"/>
      <c r="AT1234" s="16"/>
      <c r="AU1234" s="16"/>
      <c r="AV1234" s="16"/>
      <c r="AW1234" s="16"/>
      <c r="AX1234" s="16"/>
      <c r="AY1234" s="16"/>
      <c r="AZ1234" s="16"/>
    </row>
    <row r="1235" ht="15.75" customHeight="1">
      <c r="A1235" s="90" t="str">
        <f>IF('Sample list'!$D1235="","",CONCATENATE('Sample information'!B$16," #1"," ",'Sample list'!$M1235))</f>
        <v>YB-4209 #1 </v>
      </c>
      <c r="B1235" s="90" t="str">
        <f>IF('Sample list'!$D1235="","",CONCATENATE('Sample information'!B$16,"-",'Sample list'!$D1235))</f>
        <v>YB-4209-BBIOP2448-24</v>
      </c>
      <c r="C1235" s="91" t="s">
        <v>1755</v>
      </c>
      <c r="D1235" s="91" t="s">
        <v>1829</v>
      </c>
      <c r="E1235" s="91" t="s">
        <v>121</v>
      </c>
      <c r="F1235" s="82" t="s">
        <v>108</v>
      </c>
      <c r="G1235" s="91">
        <v>129.0</v>
      </c>
      <c r="H1235" s="91">
        <v>50.0</v>
      </c>
      <c r="I1235" s="82"/>
      <c r="J1235" s="82"/>
      <c r="K1235" s="91" t="s">
        <v>327</v>
      </c>
      <c r="L1235" s="90" t="str">
        <f t="array" ref="L1235">IF('Sample list'!$I1235="",CONCATENATE("Custom (",'Sample list'!$K1235,")"),IF('Sample list'!$I1235="No index","Custom (None)",INDEX(Index!$C$3:$V$230,MATCH('Sample list'!$J1235,Index!$B$3:$B$230,0),MATCH('Sample list'!$I1235,Index!$C$2:$V$2,0))))</f>
        <v>Custom (TCCGATCTTA-TTCATCCGTG)</v>
      </c>
      <c r="M1235" s="84"/>
      <c r="N1235" s="73" t="s">
        <v>110</v>
      </c>
      <c r="O1235" s="84" t="s">
        <v>328</v>
      </c>
      <c r="P1235" s="71">
        <f>IF('Sample list'!$D1235="","",'Sample list'!$H1235)</f>
        <v>50</v>
      </c>
      <c r="Q1235" s="71">
        <f>IF('Sample list'!$D1235="","",'Sample list'!$G1235*'Sample list'!$H1235)</f>
        <v>6450</v>
      </c>
      <c r="R1235" s="82" t="s">
        <v>1757</v>
      </c>
      <c r="S1235" s="82" t="str">
        <f>IF('Sample list'!$D1235="","",CONCATENATE('Sample information'!$B$16,"_",'Sample list'!$R1235,"_org_",'Sample list'!$M1235))</f>
        <v>YB-4209_PL13_org_</v>
      </c>
      <c r="T1235" s="72" t="str">
        <f>IF('Sample list'!$M1235="","",(CONCATENATE(20,LEFT('Sample list'!$M1235,2),"-",(MID('Sample list'!$M1235,3,2)),"-",(RIGHT('Sample list'!$M1235,2)))))</f>
        <v/>
      </c>
      <c r="U1235" s="72" t="str">
        <f>IF('Sample list'!$D1235="","",IF('Sample information'!$B$22="","RML",'Sample information'!$B$22))</f>
        <v>NEBNext Ultra II Library Prep</v>
      </c>
      <c r="V1235" s="72" t="s">
        <v>112</v>
      </c>
      <c r="W1235" s="73"/>
      <c r="X1235" s="73"/>
      <c r="Y1235" s="73"/>
      <c r="Z1235" s="73"/>
      <c r="AA1235" s="94"/>
      <c r="AB1235" s="73"/>
      <c r="AC1235" s="93"/>
      <c r="AD1235" s="73"/>
      <c r="AE1235" s="72"/>
      <c r="AF1235" s="73"/>
      <c r="AG1235" s="16"/>
      <c r="AH1235" s="16"/>
      <c r="AI1235" s="16"/>
      <c r="AJ1235" s="16"/>
      <c r="AK1235" s="16"/>
      <c r="AL1235" s="16"/>
      <c r="AM1235" s="16"/>
      <c r="AN1235" s="16"/>
      <c r="AO1235" s="16"/>
      <c r="AP1235" s="16"/>
      <c r="AQ1235" s="16"/>
      <c r="AR1235" s="16"/>
      <c r="AS1235" s="16"/>
      <c r="AT1235" s="16"/>
      <c r="AU1235" s="16"/>
      <c r="AV1235" s="16"/>
      <c r="AW1235" s="16"/>
      <c r="AX1235" s="16"/>
      <c r="AY1235" s="16"/>
      <c r="AZ1235" s="16"/>
    </row>
    <row r="1236" ht="15.75" customHeight="1">
      <c r="A1236" s="90" t="str">
        <f>IF('Sample list'!$D1236="","",CONCATENATE('Sample information'!B$16," #1"," ",'Sample list'!$M1236))</f>
        <v>YB-4209 #1 </v>
      </c>
      <c r="B1236" s="90" t="str">
        <f>IF('Sample list'!$D1236="","",CONCATENATE('Sample information'!B$16,"-",'Sample list'!$D1236))</f>
        <v>YB-4209-BBIOP2449-24</v>
      </c>
      <c r="C1236" s="91" t="s">
        <v>1755</v>
      </c>
      <c r="D1236" s="91" t="s">
        <v>1830</v>
      </c>
      <c r="E1236" s="91" t="s">
        <v>121</v>
      </c>
      <c r="F1236" s="82" t="s">
        <v>108</v>
      </c>
      <c r="G1236" s="91">
        <v>129.0</v>
      </c>
      <c r="H1236" s="91">
        <v>50.0</v>
      </c>
      <c r="I1236" s="82"/>
      <c r="J1236" s="82"/>
      <c r="K1236" s="91" t="s">
        <v>330</v>
      </c>
      <c r="L1236" s="90" t="str">
        <f t="array" ref="L1236">IF('Sample list'!$I1236="",CONCATENATE("Custom (",'Sample list'!$K1236,")"),IF('Sample list'!$I1236="No index","Custom (None)",INDEX(Index!$C$3:$V$230,MATCH('Sample list'!$J1236,Index!$B$3:$B$230,0),MATCH('Sample list'!$I1236,Index!$C$2:$V$2,0))))</f>
        <v>Custom (CAGCAACTAA-ATGGCGGATT)</v>
      </c>
      <c r="M1236" s="84"/>
      <c r="N1236" s="73" t="s">
        <v>110</v>
      </c>
      <c r="O1236" s="84" t="s">
        <v>331</v>
      </c>
      <c r="P1236" s="71">
        <f>IF('Sample list'!$D1236="","",'Sample list'!$H1236)</f>
        <v>50</v>
      </c>
      <c r="Q1236" s="71">
        <f>IF('Sample list'!$D1236="","",'Sample list'!$G1236*'Sample list'!$H1236)</f>
        <v>6450</v>
      </c>
      <c r="R1236" s="82" t="s">
        <v>1757</v>
      </c>
      <c r="S1236" s="82" t="str">
        <f>IF('Sample list'!$D1236="","",CONCATENATE('Sample information'!$B$16,"_",'Sample list'!$R1236,"_org_",'Sample list'!$M1236))</f>
        <v>YB-4209_PL13_org_</v>
      </c>
      <c r="T1236" s="72" t="str">
        <f>IF('Sample list'!$M1236="","",(CONCATENATE(20,LEFT('Sample list'!$M1236,2),"-",(MID('Sample list'!$M1236,3,2)),"-",(RIGHT('Sample list'!$M1236,2)))))</f>
        <v/>
      </c>
      <c r="U1236" s="72" t="str">
        <f>IF('Sample list'!$D1236="","",IF('Sample information'!$B$22="","RML",'Sample information'!$B$22))</f>
        <v>NEBNext Ultra II Library Prep</v>
      </c>
      <c r="V1236" s="72" t="s">
        <v>112</v>
      </c>
      <c r="W1236" s="73"/>
      <c r="X1236" s="73"/>
      <c r="Y1236" s="73"/>
      <c r="Z1236" s="73"/>
      <c r="AA1236" s="94"/>
      <c r="AB1236" s="73"/>
      <c r="AC1236" s="93"/>
      <c r="AD1236" s="73"/>
      <c r="AE1236" s="72"/>
      <c r="AF1236" s="73"/>
      <c r="AG1236" s="16"/>
      <c r="AH1236" s="16"/>
      <c r="AI1236" s="16"/>
      <c r="AJ1236" s="16"/>
      <c r="AK1236" s="16"/>
      <c r="AL1236" s="16"/>
      <c r="AM1236" s="16"/>
      <c r="AN1236" s="16"/>
      <c r="AO1236" s="16"/>
      <c r="AP1236" s="16"/>
      <c r="AQ1236" s="16"/>
      <c r="AR1236" s="16"/>
      <c r="AS1236" s="16"/>
      <c r="AT1236" s="16"/>
      <c r="AU1236" s="16"/>
      <c r="AV1236" s="16"/>
      <c r="AW1236" s="16"/>
      <c r="AX1236" s="16"/>
      <c r="AY1236" s="16"/>
      <c r="AZ1236" s="16"/>
    </row>
    <row r="1237" ht="15.75" customHeight="1">
      <c r="A1237" s="90" t="str">
        <f>IF('Sample list'!$D1237="","",CONCATENATE('Sample information'!B$16," #1"," ",'Sample list'!$M1237))</f>
        <v>YB-4209 #1 </v>
      </c>
      <c r="B1237" s="90" t="str">
        <f>IF('Sample list'!$D1237="","",CONCATENATE('Sample information'!B$16,"-",'Sample list'!$D1237))</f>
        <v>YB-4209-BBIOP2450-24</v>
      </c>
      <c r="C1237" s="91" t="s">
        <v>1755</v>
      </c>
      <c r="D1237" s="91" t="s">
        <v>1831</v>
      </c>
      <c r="E1237" s="91" t="s">
        <v>121</v>
      </c>
      <c r="F1237" s="82" t="s">
        <v>108</v>
      </c>
      <c r="G1237" s="91">
        <v>129.0</v>
      </c>
      <c r="H1237" s="91">
        <v>50.0</v>
      </c>
      <c r="I1237" s="82"/>
      <c r="J1237" s="82"/>
      <c r="K1237" s="91" t="s">
        <v>333</v>
      </c>
      <c r="L1237" s="90" t="str">
        <f t="array" ref="L1237">IF('Sample list'!$I1237="",CONCATENATE("Custom (",'Sample list'!$K1237,")"),IF('Sample list'!$I1237="No index","Custom (None)",INDEX(Index!$C$3:$V$230,MATCH('Sample list'!$J1237,Index!$B$3:$B$230,0),MATCH('Sample list'!$I1237,Index!$C$2:$V$2,0))))</f>
        <v>Custom (GCATCTGACT-CTCACACACT)</v>
      </c>
      <c r="M1237" s="84"/>
      <c r="N1237" s="73" t="s">
        <v>110</v>
      </c>
      <c r="O1237" s="84" t="s">
        <v>334</v>
      </c>
      <c r="P1237" s="71">
        <f>IF('Sample list'!$D1237="","",'Sample list'!$H1237)</f>
        <v>50</v>
      </c>
      <c r="Q1237" s="71">
        <f>IF('Sample list'!$D1237="","",'Sample list'!$G1237*'Sample list'!$H1237)</f>
        <v>6450</v>
      </c>
      <c r="R1237" s="82" t="s">
        <v>1757</v>
      </c>
      <c r="S1237" s="82" t="str">
        <f>IF('Sample list'!$D1237="","",CONCATENATE('Sample information'!$B$16,"_",'Sample list'!$R1237,"_org_",'Sample list'!$M1237))</f>
        <v>YB-4209_PL13_org_</v>
      </c>
      <c r="T1237" s="72" t="str">
        <f>IF('Sample list'!$M1237="","",(CONCATENATE(20,LEFT('Sample list'!$M1237,2),"-",(MID('Sample list'!$M1237,3,2)),"-",(RIGHT('Sample list'!$M1237,2)))))</f>
        <v/>
      </c>
      <c r="U1237" s="72" t="str">
        <f>IF('Sample list'!$D1237="","",IF('Sample information'!$B$22="","RML",'Sample information'!$B$22))</f>
        <v>NEBNext Ultra II Library Prep</v>
      </c>
      <c r="V1237" s="72" t="s">
        <v>112</v>
      </c>
      <c r="W1237" s="73"/>
      <c r="X1237" s="73"/>
      <c r="Y1237" s="73"/>
      <c r="Z1237" s="73"/>
      <c r="AA1237" s="94"/>
      <c r="AB1237" s="73"/>
      <c r="AC1237" s="93"/>
      <c r="AD1237" s="73"/>
      <c r="AE1237" s="72"/>
      <c r="AF1237" s="73"/>
      <c r="AG1237" s="16"/>
      <c r="AH1237" s="16"/>
      <c r="AI1237" s="16"/>
      <c r="AJ1237" s="16"/>
      <c r="AK1237" s="16"/>
      <c r="AL1237" s="16"/>
      <c r="AM1237" s="16"/>
      <c r="AN1237" s="16"/>
      <c r="AO1237" s="16"/>
      <c r="AP1237" s="16"/>
      <c r="AQ1237" s="16"/>
      <c r="AR1237" s="16"/>
      <c r="AS1237" s="16"/>
      <c r="AT1237" s="16"/>
      <c r="AU1237" s="16"/>
      <c r="AV1237" s="16"/>
      <c r="AW1237" s="16"/>
      <c r="AX1237" s="16"/>
      <c r="AY1237" s="16"/>
      <c r="AZ1237" s="16"/>
    </row>
    <row r="1238" ht="15.75" customHeight="1">
      <c r="A1238" s="90" t="str">
        <f>IF('Sample list'!$D1238="","",CONCATENATE('Sample information'!B$16," #1"," ",'Sample list'!$M1238))</f>
        <v>YB-4209 #1 </v>
      </c>
      <c r="B1238" s="90" t="str">
        <f>IF('Sample list'!$D1238="","",CONCATENATE('Sample information'!B$16,"-",'Sample list'!$D1238))</f>
        <v>YB-4209-BBIOP2451-24</v>
      </c>
      <c r="C1238" s="91" t="s">
        <v>1755</v>
      </c>
      <c r="D1238" s="91" t="s">
        <v>1832</v>
      </c>
      <c r="E1238" s="91" t="s">
        <v>121</v>
      </c>
      <c r="F1238" s="82" t="s">
        <v>108</v>
      </c>
      <c r="G1238" s="91">
        <v>129.0</v>
      </c>
      <c r="H1238" s="91">
        <v>50.0</v>
      </c>
      <c r="I1238" s="82"/>
      <c r="J1238" s="82"/>
      <c r="K1238" s="91" t="s">
        <v>336</v>
      </c>
      <c r="L1238" s="90" t="str">
        <f t="array" ref="L1238">IF('Sample list'!$I1238="",CONCATENATE("Custom (",'Sample list'!$K1238,")"),IF('Sample list'!$I1238="No index","Custom (None)",INDEX(Index!$C$3:$V$230,MATCH('Sample list'!$J1238,Index!$B$3:$B$230,0),MATCH('Sample list'!$I1238,Index!$C$2:$V$2,0))))</f>
        <v>Custom (CAGTTGTACT-CATTGAGTTC)</v>
      </c>
      <c r="M1238" s="84"/>
      <c r="N1238" s="73" t="s">
        <v>110</v>
      </c>
      <c r="O1238" s="84" t="s">
        <v>337</v>
      </c>
      <c r="P1238" s="71">
        <f>IF('Sample list'!$D1238="","",'Sample list'!$H1238)</f>
        <v>50</v>
      </c>
      <c r="Q1238" s="71">
        <f>IF('Sample list'!$D1238="","",'Sample list'!$G1238*'Sample list'!$H1238)</f>
        <v>6450</v>
      </c>
      <c r="R1238" s="82" t="s">
        <v>1757</v>
      </c>
      <c r="S1238" s="82" t="str">
        <f>IF('Sample list'!$D1238="","",CONCATENATE('Sample information'!$B$16,"_",'Sample list'!$R1238,"_org_",'Sample list'!$M1238))</f>
        <v>YB-4209_PL13_org_</v>
      </c>
      <c r="T1238" s="72" t="str">
        <f>IF('Sample list'!$M1238="","",(CONCATENATE(20,LEFT('Sample list'!$M1238,2),"-",(MID('Sample list'!$M1238,3,2)),"-",(RIGHT('Sample list'!$M1238,2)))))</f>
        <v/>
      </c>
      <c r="U1238" s="72" t="str">
        <f>IF('Sample list'!$D1238="","",IF('Sample information'!$B$22="","RML",'Sample information'!$B$22))</f>
        <v>NEBNext Ultra II Library Prep</v>
      </c>
      <c r="V1238" s="72" t="s">
        <v>112</v>
      </c>
      <c r="W1238" s="73"/>
      <c r="X1238" s="73"/>
      <c r="Y1238" s="73"/>
      <c r="Z1238" s="73"/>
      <c r="AA1238" s="94"/>
      <c r="AB1238" s="73"/>
      <c r="AC1238" s="93"/>
      <c r="AD1238" s="73"/>
      <c r="AE1238" s="72"/>
      <c r="AF1238" s="73"/>
      <c r="AG1238" s="16"/>
      <c r="AH1238" s="16"/>
      <c r="AI1238" s="16"/>
      <c r="AJ1238" s="16"/>
      <c r="AK1238" s="16"/>
      <c r="AL1238" s="16"/>
      <c r="AM1238" s="16"/>
      <c r="AN1238" s="16"/>
      <c r="AO1238" s="16"/>
      <c r="AP1238" s="16"/>
      <c r="AQ1238" s="16"/>
      <c r="AR1238" s="16"/>
      <c r="AS1238" s="16"/>
      <c r="AT1238" s="16"/>
      <c r="AU1238" s="16"/>
      <c r="AV1238" s="16"/>
      <c r="AW1238" s="16"/>
      <c r="AX1238" s="16"/>
      <c r="AY1238" s="16"/>
      <c r="AZ1238" s="16"/>
    </row>
    <row r="1239" ht="15.75" customHeight="1">
      <c r="A1239" s="90" t="str">
        <f>IF('Sample list'!$D1239="","",CONCATENATE('Sample information'!B$16," #1"," ",'Sample list'!$M1239))</f>
        <v>YB-4209 #1 </v>
      </c>
      <c r="B1239" s="90" t="str">
        <f>IF('Sample list'!$D1239="","",CONCATENATE('Sample information'!B$16,"-",'Sample list'!$D1239))</f>
        <v>YB-4209-BBIOP2452-24</v>
      </c>
      <c r="C1239" s="91" t="s">
        <v>1755</v>
      </c>
      <c r="D1239" s="91" t="s">
        <v>1833</v>
      </c>
      <c r="E1239" s="91" t="s">
        <v>121</v>
      </c>
      <c r="F1239" s="82" t="s">
        <v>108</v>
      </c>
      <c r="G1239" s="91">
        <v>129.0</v>
      </c>
      <c r="H1239" s="91">
        <v>50.0</v>
      </c>
      <c r="I1239" s="82"/>
      <c r="J1239" s="82"/>
      <c r="K1239" s="91" t="s">
        <v>339</v>
      </c>
      <c r="L1239" s="90" t="str">
        <f t="array" ref="L1239">IF('Sample list'!$I1239="",CONCATENATE("Custom (",'Sample list'!$K1239,")"),IF('Sample list'!$I1239="No index","Custom (None)",INDEX(Index!$C$3:$V$230,MATCH('Sample list'!$J1239,Index!$B$3:$B$230,0),MATCH('Sample list'!$I1239,Index!$C$2:$V$2,0))))</f>
        <v>Custom (GCGTACTAAG-GCTACAACGA)</v>
      </c>
      <c r="M1239" s="84"/>
      <c r="N1239" s="73" t="s">
        <v>110</v>
      </c>
      <c r="O1239" s="84" t="s">
        <v>340</v>
      </c>
      <c r="P1239" s="71">
        <f>IF('Sample list'!$D1239="","",'Sample list'!$H1239)</f>
        <v>50</v>
      </c>
      <c r="Q1239" s="71">
        <f>IF('Sample list'!$D1239="","",'Sample list'!$G1239*'Sample list'!$H1239)</f>
        <v>6450</v>
      </c>
      <c r="R1239" s="82" t="s">
        <v>1757</v>
      </c>
      <c r="S1239" s="82" t="str">
        <f>IF('Sample list'!$D1239="","",CONCATENATE('Sample information'!$B$16,"_",'Sample list'!$R1239,"_org_",'Sample list'!$M1239))</f>
        <v>YB-4209_PL13_org_</v>
      </c>
      <c r="T1239" s="72" t="str">
        <f>IF('Sample list'!$M1239="","",(CONCATENATE(20,LEFT('Sample list'!$M1239,2),"-",(MID('Sample list'!$M1239,3,2)),"-",(RIGHT('Sample list'!$M1239,2)))))</f>
        <v/>
      </c>
      <c r="U1239" s="72" t="str">
        <f>IF('Sample list'!$D1239="","",IF('Sample information'!$B$22="","RML",'Sample information'!$B$22))</f>
        <v>NEBNext Ultra II Library Prep</v>
      </c>
      <c r="V1239" s="72" t="s">
        <v>112</v>
      </c>
      <c r="W1239" s="73"/>
      <c r="X1239" s="73"/>
      <c r="Y1239" s="73"/>
      <c r="Z1239" s="73"/>
      <c r="AA1239" s="94"/>
      <c r="AB1239" s="73"/>
      <c r="AC1239" s="93"/>
      <c r="AD1239" s="73"/>
      <c r="AE1239" s="72"/>
      <c r="AF1239" s="73"/>
      <c r="AG1239" s="16"/>
      <c r="AH1239" s="16"/>
      <c r="AI1239" s="16"/>
      <c r="AJ1239" s="16"/>
      <c r="AK1239" s="16"/>
      <c r="AL1239" s="16"/>
      <c r="AM1239" s="16"/>
      <c r="AN1239" s="16"/>
      <c r="AO1239" s="16"/>
      <c r="AP1239" s="16"/>
      <c r="AQ1239" s="16"/>
      <c r="AR1239" s="16"/>
      <c r="AS1239" s="16"/>
      <c r="AT1239" s="16"/>
      <c r="AU1239" s="16"/>
      <c r="AV1239" s="16"/>
      <c r="AW1239" s="16"/>
      <c r="AX1239" s="16"/>
      <c r="AY1239" s="16"/>
      <c r="AZ1239" s="16"/>
    </row>
    <row r="1240" ht="15.75" customHeight="1">
      <c r="A1240" s="90" t="str">
        <f>IF('Sample list'!$D1240="","",CONCATENATE('Sample information'!B$16," #1"," ",'Sample list'!$M1240))</f>
        <v>YB-4209 #1 </v>
      </c>
      <c r="B1240" s="90" t="str">
        <f>IF('Sample list'!$D1240="","",CONCATENATE('Sample information'!B$16,"-",'Sample list'!$D1240))</f>
        <v>YB-4209-BBIOP2453-24</v>
      </c>
      <c r="C1240" s="91" t="s">
        <v>1755</v>
      </c>
      <c r="D1240" s="91" t="s">
        <v>1834</v>
      </c>
      <c r="E1240" s="91" t="s">
        <v>121</v>
      </c>
      <c r="F1240" s="82" t="s">
        <v>108</v>
      </c>
      <c r="G1240" s="91">
        <v>129.0</v>
      </c>
      <c r="H1240" s="91">
        <v>50.0</v>
      </c>
      <c r="I1240" s="82"/>
      <c r="J1240" s="82"/>
      <c r="K1240" s="91" t="s">
        <v>342</v>
      </c>
      <c r="L1240" s="90" t="str">
        <f t="array" ref="L1240">IF('Sample list'!$I1240="",CONCATENATE("Custom (",'Sample list'!$K1240,")"),IF('Sample list'!$I1240="No index","Custom (None)",INDEX(Index!$C$3:$V$230,MATCH('Sample list'!$J1240,Index!$B$3:$B$230,0),MATCH('Sample list'!$I1240,Index!$C$2:$V$2,0))))</f>
        <v>Custom (CGATGCGTAC-GAGTTGTTCA)</v>
      </c>
      <c r="M1240" s="84"/>
      <c r="N1240" s="73" t="s">
        <v>110</v>
      </c>
      <c r="O1240" s="84" t="s">
        <v>343</v>
      </c>
      <c r="P1240" s="71">
        <f>IF('Sample list'!$D1240="","",'Sample list'!$H1240)</f>
        <v>50</v>
      </c>
      <c r="Q1240" s="71">
        <f>IF('Sample list'!$D1240="","",'Sample list'!$G1240*'Sample list'!$H1240)</f>
        <v>6450</v>
      </c>
      <c r="R1240" s="82" t="s">
        <v>1757</v>
      </c>
      <c r="S1240" s="82" t="str">
        <f>IF('Sample list'!$D1240="","",CONCATENATE('Sample information'!$B$16,"_",'Sample list'!$R1240,"_org_",'Sample list'!$M1240))</f>
        <v>YB-4209_PL13_org_</v>
      </c>
      <c r="T1240" s="72" t="str">
        <f>IF('Sample list'!$M1240="","",(CONCATENATE(20,LEFT('Sample list'!$M1240,2),"-",(MID('Sample list'!$M1240,3,2)),"-",(RIGHT('Sample list'!$M1240,2)))))</f>
        <v/>
      </c>
      <c r="U1240" s="72" t="str">
        <f>IF('Sample list'!$D1240="","",IF('Sample information'!$B$22="","RML",'Sample information'!$B$22))</f>
        <v>NEBNext Ultra II Library Prep</v>
      </c>
      <c r="V1240" s="72" t="s">
        <v>112</v>
      </c>
      <c r="W1240" s="73"/>
      <c r="X1240" s="73"/>
      <c r="Y1240" s="73"/>
      <c r="Z1240" s="73"/>
      <c r="AA1240" s="94"/>
      <c r="AB1240" s="73"/>
      <c r="AC1240" s="93"/>
      <c r="AD1240" s="73"/>
      <c r="AE1240" s="72"/>
      <c r="AF1240" s="73"/>
      <c r="AG1240" s="16"/>
      <c r="AH1240" s="16"/>
      <c r="AI1240" s="16"/>
      <c r="AJ1240" s="16"/>
      <c r="AK1240" s="16"/>
      <c r="AL1240" s="16"/>
      <c r="AM1240" s="16"/>
      <c r="AN1240" s="16"/>
      <c r="AO1240" s="16"/>
      <c r="AP1240" s="16"/>
      <c r="AQ1240" s="16"/>
      <c r="AR1240" s="16"/>
      <c r="AS1240" s="16"/>
      <c r="AT1240" s="16"/>
      <c r="AU1240" s="16"/>
      <c r="AV1240" s="16"/>
      <c r="AW1240" s="16"/>
      <c r="AX1240" s="16"/>
      <c r="AY1240" s="16"/>
      <c r="AZ1240" s="16"/>
    </row>
    <row r="1241" ht="15.75" customHeight="1">
      <c r="A1241" s="90" t="str">
        <f>IF('Sample list'!$D1241="","",CONCATENATE('Sample information'!B$16," #1"," ",'Sample list'!$M1241))</f>
        <v>YB-4209 #1 </v>
      </c>
      <c r="B1241" s="90" t="str">
        <f>IF('Sample list'!$D1241="","",CONCATENATE('Sample information'!B$16,"-",'Sample list'!$D1241))</f>
        <v>YB-4209-BBIOP2454-24</v>
      </c>
      <c r="C1241" s="91" t="s">
        <v>1755</v>
      </c>
      <c r="D1241" s="91" t="s">
        <v>1835</v>
      </c>
      <c r="E1241" s="91" t="s">
        <v>121</v>
      </c>
      <c r="F1241" s="82" t="s">
        <v>108</v>
      </c>
      <c r="G1241" s="91">
        <v>129.0</v>
      </c>
      <c r="H1241" s="91">
        <v>50.0</v>
      </c>
      <c r="I1241" s="82"/>
      <c r="J1241" s="82"/>
      <c r="K1241" s="91" t="s">
        <v>345</v>
      </c>
      <c r="L1241" s="90" t="str">
        <f t="array" ref="L1241">IF('Sample list'!$I1241="",CONCATENATE("Custom (",'Sample list'!$K1241,")"),IF('Sample list'!$I1241="No index","Custom (None)",INDEX(Index!$C$3:$V$230,MATCH('Sample list'!$J1241,Index!$B$3:$B$230,0),MATCH('Sample list'!$I1241,Index!$C$2:$V$2,0))))</f>
        <v>Custom (GAACGGAAGT-CAATTCCGTG)</v>
      </c>
      <c r="M1241" s="84"/>
      <c r="N1241" s="73" t="s">
        <v>110</v>
      </c>
      <c r="O1241" s="84" t="s">
        <v>346</v>
      </c>
      <c r="P1241" s="71">
        <f>IF('Sample list'!$D1241="","",'Sample list'!$H1241)</f>
        <v>50</v>
      </c>
      <c r="Q1241" s="71">
        <f>IF('Sample list'!$D1241="","",'Sample list'!$G1241*'Sample list'!$H1241)</f>
        <v>6450</v>
      </c>
      <c r="R1241" s="82" t="s">
        <v>1757</v>
      </c>
      <c r="S1241" s="82" t="str">
        <f>IF('Sample list'!$D1241="","",CONCATENATE('Sample information'!$B$16,"_",'Sample list'!$R1241,"_org_",'Sample list'!$M1241))</f>
        <v>YB-4209_PL13_org_</v>
      </c>
      <c r="T1241" s="72" t="str">
        <f>IF('Sample list'!$M1241="","",(CONCATENATE(20,LEFT('Sample list'!$M1241,2),"-",(MID('Sample list'!$M1241,3,2)),"-",(RIGHT('Sample list'!$M1241,2)))))</f>
        <v/>
      </c>
      <c r="U1241" s="72" t="str">
        <f>IF('Sample list'!$D1241="","",IF('Sample information'!$B$22="","RML",'Sample information'!$B$22))</f>
        <v>NEBNext Ultra II Library Prep</v>
      </c>
      <c r="V1241" s="72" t="s">
        <v>112</v>
      </c>
      <c r="W1241" s="73"/>
      <c r="X1241" s="73"/>
      <c r="Y1241" s="73"/>
      <c r="Z1241" s="73"/>
      <c r="AA1241" s="94"/>
      <c r="AB1241" s="73"/>
      <c r="AC1241" s="93"/>
      <c r="AD1241" s="73"/>
      <c r="AE1241" s="72"/>
      <c r="AF1241" s="73"/>
      <c r="AG1241" s="16"/>
      <c r="AH1241" s="16"/>
      <c r="AI1241" s="16"/>
      <c r="AJ1241" s="16"/>
      <c r="AK1241" s="16"/>
      <c r="AL1241" s="16"/>
      <c r="AM1241" s="16"/>
      <c r="AN1241" s="16"/>
      <c r="AO1241" s="16"/>
      <c r="AP1241" s="16"/>
      <c r="AQ1241" s="16"/>
      <c r="AR1241" s="16"/>
      <c r="AS1241" s="16"/>
      <c r="AT1241" s="16"/>
      <c r="AU1241" s="16"/>
      <c r="AV1241" s="16"/>
      <c r="AW1241" s="16"/>
      <c r="AX1241" s="16"/>
      <c r="AY1241" s="16"/>
      <c r="AZ1241" s="16"/>
    </row>
    <row r="1242" ht="15.75" customHeight="1">
      <c r="A1242" s="90" t="str">
        <f>IF('Sample list'!$D1242="","",CONCATENATE('Sample information'!B$16," #1"," ",'Sample list'!$M1242))</f>
        <v>YB-4209 #1 </v>
      </c>
      <c r="B1242" s="90" t="str">
        <f>IF('Sample list'!$D1242="","",CONCATENATE('Sample information'!B$16,"-",'Sample list'!$D1242))</f>
        <v>YB-4209-BBIOP2455-24</v>
      </c>
      <c r="C1242" s="91" t="s">
        <v>1755</v>
      </c>
      <c r="D1242" s="91" t="s">
        <v>1836</v>
      </c>
      <c r="E1242" s="91" t="s">
        <v>121</v>
      </c>
      <c r="F1242" s="82" t="s">
        <v>108</v>
      </c>
      <c r="G1242" s="91">
        <v>129.0</v>
      </c>
      <c r="H1242" s="91">
        <v>50.0</v>
      </c>
      <c r="I1242" s="82"/>
      <c r="J1242" s="82"/>
      <c r="K1242" s="91" t="s">
        <v>348</v>
      </c>
      <c r="L1242" s="90" t="str">
        <f t="array" ref="L1242">IF('Sample list'!$I1242="",CONCATENATE("Custom (",'Sample list'!$K1242,")"),IF('Sample list'!$I1242="No index","Custom (None)",INDEX(Index!$C$3:$V$230,MATCH('Sample list'!$J1242,Index!$B$3:$B$230,0),MATCH('Sample list'!$I1242,Index!$C$2:$V$2,0))))</f>
        <v>Custom (AAGCAGGTGG-TGTTACCGTC)</v>
      </c>
      <c r="M1242" s="84"/>
      <c r="N1242" s="73" t="s">
        <v>110</v>
      </c>
      <c r="O1242" s="84" t="s">
        <v>349</v>
      </c>
      <c r="P1242" s="71">
        <f>IF('Sample list'!$D1242="","",'Sample list'!$H1242)</f>
        <v>50</v>
      </c>
      <c r="Q1242" s="71">
        <f>IF('Sample list'!$D1242="","",'Sample list'!$G1242*'Sample list'!$H1242)</f>
        <v>6450</v>
      </c>
      <c r="R1242" s="82" t="s">
        <v>1757</v>
      </c>
      <c r="S1242" s="82" t="str">
        <f>IF('Sample list'!$D1242="","",CONCATENATE('Sample information'!$B$16,"_",'Sample list'!$R1242,"_org_",'Sample list'!$M1242))</f>
        <v>YB-4209_PL13_org_</v>
      </c>
      <c r="T1242" s="72" t="str">
        <f>IF('Sample list'!$M1242="","",(CONCATENATE(20,LEFT('Sample list'!$M1242,2),"-",(MID('Sample list'!$M1242,3,2)),"-",(RIGHT('Sample list'!$M1242,2)))))</f>
        <v/>
      </c>
      <c r="U1242" s="72" t="str">
        <f>IF('Sample list'!$D1242="","",IF('Sample information'!$B$22="","RML",'Sample information'!$B$22))</f>
        <v>NEBNext Ultra II Library Prep</v>
      </c>
      <c r="V1242" s="72" t="s">
        <v>112</v>
      </c>
      <c r="W1242" s="73"/>
      <c r="X1242" s="73"/>
      <c r="Y1242" s="73"/>
      <c r="Z1242" s="73"/>
      <c r="AA1242" s="94"/>
      <c r="AB1242" s="73"/>
      <c r="AC1242" s="93"/>
      <c r="AD1242" s="73"/>
      <c r="AE1242" s="72"/>
      <c r="AF1242" s="73"/>
      <c r="AG1242" s="16"/>
      <c r="AH1242" s="16"/>
      <c r="AI1242" s="16"/>
      <c r="AJ1242" s="16"/>
      <c r="AK1242" s="16"/>
      <c r="AL1242" s="16"/>
      <c r="AM1242" s="16"/>
      <c r="AN1242" s="16"/>
      <c r="AO1242" s="16"/>
      <c r="AP1242" s="16"/>
      <c r="AQ1242" s="16"/>
      <c r="AR1242" s="16"/>
      <c r="AS1242" s="16"/>
      <c r="AT1242" s="16"/>
      <c r="AU1242" s="16"/>
      <c r="AV1242" s="16"/>
      <c r="AW1242" s="16"/>
      <c r="AX1242" s="16"/>
      <c r="AY1242" s="16"/>
      <c r="AZ1242" s="16"/>
    </row>
    <row r="1243" ht="15.75" customHeight="1">
      <c r="A1243" s="90" t="str">
        <f>IF('Sample list'!$D1243="","",CONCATENATE('Sample information'!B$16," #1"," ",'Sample list'!$M1243))</f>
        <v>YB-4209 #1 </v>
      </c>
      <c r="B1243" s="90" t="str">
        <f>IF('Sample list'!$D1243="","",CONCATENATE('Sample information'!B$16,"-",'Sample list'!$D1243))</f>
        <v>YB-4209-BBIOP2456-24</v>
      </c>
      <c r="C1243" s="91" t="s">
        <v>1755</v>
      </c>
      <c r="D1243" s="91" t="s">
        <v>1837</v>
      </c>
      <c r="E1243" s="91" t="s">
        <v>121</v>
      </c>
      <c r="F1243" s="82" t="s">
        <v>108</v>
      </c>
      <c r="G1243" s="91">
        <v>129.0</v>
      </c>
      <c r="H1243" s="91">
        <v>50.0</v>
      </c>
      <c r="I1243" s="82"/>
      <c r="J1243" s="82"/>
      <c r="K1243" s="91" t="s">
        <v>351</v>
      </c>
      <c r="L1243" s="90" t="str">
        <f t="array" ref="L1243">IF('Sample list'!$I1243="",CONCATENATE("Custom (",'Sample list'!$K1243,")"),IF('Sample list'!$I1243="No index","Custom (None)",INDEX(Index!$C$3:$V$230,MATCH('Sample list'!$J1243,Index!$B$3:$B$230,0),MATCH('Sample list'!$I1243,Index!$C$2:$V$2,0))))</f>
        <v>Custom (ACAACCACCA-TACCTGTCAA)</v>
      </c>
      <c r="M1243" s="84"/>
      <c r="N1243" s="73" t="s">
        <v>110</v>
      </c>
      <c r="O1243" s="84" t="s">
        <v>352</v>
      </c>
      <c r="P1243" s="71">
        <f>IF('Sample list'!$D1243="","",'Sample list'!$H1243)</f>
        <v>50</v>
      </c>
      <c r="Q1243" s="71">
        <f>IF('Sample list'!$D1243="","",'Sample list'!$G1243*'Sample list'!$H1243)</f>
        <v>6450</v>
      </c>
      <c r="R1243" s="82" t="s">
        <v>1757</v>
      </c>
      <c r="S1243" s="82" t="str">
        <f>IF('Sample list'!$D1243="","",CONCATENATE('Sample information'!$B$16,"_",'Sample list'!$R1243,"_org_",'Sample list'!$M1243))</f>
        <v>YB-4209_PL13_org_</v>
      </c>
      <c r="T1243" s="72" t="str">
        <f>IF('Sample list'!$M1243="","",(CONCATENATE(20,LEFT('Sample list'!$M1243,2),"-",(MID('Sample list'!$M1243,3,2)),"-",(RIGHT('Sample list'!$M1243,2)))))</f>
        <v/>
      </c>
      <c r="U1243" s="72" t="str">
        <f>IF('Sample list'!$D1243="","",IF('Sample information'!$B$22="","RML",'Sample information'!$B$22))</f>
        <v>NEBNext Ultra II Library Prep</v>
      </c>
      <c r="V1243" s="72" t="s">
        <v>112</v>
      </c>
      <c r="W1243" s="73"/>
      <c r="X1243" s="73"/>
      <c r="Y1243" s="73"/>
      <c r="Z1243" s="73"/>
      <c r="AA1243" s="94"/>
      <c r="AB1243" s="73"/>
      <c r="AC1243" s="93"/>
      <c r="AD1243" s="73"/>
      <c r="AE1243" s="72"/>
      <c r="AF1243" s="73"/>
      <c r="AG1243" s="16"/>
      <c r="AH1243" s="16"/>
      <c r="AI1243" s="16"/>
      <c r="AJ1243" s="16"/>
      <c r="AK1243" s="16"/>
      <c r="AL1243" s="16"/>
      <c r="AM1243" s="16"/>
      <c r="AN1243" s="16"/>
      <c r="AO1243" s="16"/>
      <c r="AP1243" s="16"/>
      <c r="AQ1243" s="16"/>
      <c r="AR1243" s="16"/>
      <c r="AS1243" s="16"/>
      <c r="AT1243" s="16"/>
      <c r="AU1243" s="16"/>
      <c r="AV1243" s="16"/>
      <c r="AW1243" s="16"/>
      <c r="AX1243" s="16"/>
      <c r="AY1243" s="16"/>
      <c r="AZ1243" s="16"/>
    </row>
    <row r="1244" ht="15.75" customHeight="1">
      <c r="A1244" s="90" t="str">
        <f>IF('Sample list'!$D1244="","",CONCATENATE('Sample information'!B$16," #1"," ",'Sample list'!$M1244))</f>
        <v>YB-4209 #1 </v>
      </c>
      <c r="B1244" s="90" t="str">
        <f>IF('Sample list'!$D1244="","",CONCATENATE('Sample information'!B$16,"-",'Sample list'!$D1244))</f>
        <v>YB-4209-BBIOP2457-24</v>
      </c>
      <c r="C1244" s="91" t="s">
        <v>1755</v>
      </c>
      <c r="D1244" s="91" t="s">
        <v>1838</v>
      </c>
      <c r="E1244" s="91" t="s">
        <v>121</v>
      </c>
      <c r="F1244" s="82" t="s">
        <v>108</v>
      </c>
      <c r="G1244" s="91">
        <v>129.0</v>
      </c>
      <c r="H1244" s="91">
        <v>50.0</v>
      </c>
      <c r="I1244" s="82"/>
      <c r="J1244" s="82"/>
      <c r="K1244" s="91" t="s">
        <v>354</v>
      </c>
      <c r="L1244" s="90" t="str">
        <f t="array" ref="L1244">IF('Sample list'!$I1244="",CONCATENATE("Custom (",'Sample list'!$K1244,")"),IF('Sample list'!$I1244="No index","Custom (None)",INDEX(Index!$C$3:$V$230,MATCH('Sample list'!$J1244,Index!$B$3:$B$230,0),MATCH('Sample list'!$I1244,Index!$C$2:$V$2,0))))</f>
        <v>Custom (TGTGTTGCGT-CATTCAGGAG)</v>
      </c>
      <c r="M1244" s="84"/>
      <c r="N1244" s="73" t="s">
        <v>110</v>
      </c>
      <c r="O1244" s="84" t="s">
        <v>355</v>
      </c>
      <c r="P1244" s="71">
        <f>IF('Sample list'!$D1244="","",'Sample list'!$H1244)</f>
        <v>50</v>
      </c>
      <c r="Q1244" s="71">
        <f>IF('Sample list'!$D1244="","",'Sample list'!$G1244*'Sample list'!$H1244)</f>
        <v>6450</v>
      </c>
      <c r="R1244" s="82" t="s">
        <v>1757</v>
      </c>
      <c r="S1244" s="82" t="str">
        <f>IF('Sample list'!$D1244="","",CONCATENATE('Sample information'!$B$16,"_",'Sample list'!$R1244,"_org_",'Sample list'!$M1244))</f>
        <v>YB-4209_PL13_org_</v>
      </c>
      <c r="T1244" s="72" t="str">
        <f>IF('Sample list'!$M1244="","",(CONCATENATE(20,LEFT('Sample list'!$M1244,2),"-",(MID('Sample list'!$M1244,3,2)),"-",(RIGHT('Sample list'!$M1244,2)))))</f>
        <v/>
      </c>
      <c r="U1244" s="72" t="str">
        <f>IF('Sample list'!$D1244="","",IF('Sample information'!$B$22="","RML",'Sample information'!$B$22))</f>
        <v>NEBNext Ultra II Library Prep</v>
      </c>
      <c r="V1244" s="72" t="s">
        <v>112</v>
      </c>
      <c r="W1244" s="73"/>
      <c r="X1244" s="73"/>
      <c r="Y1244" s="73"/>
      <c r="Z1244" s="73"/>
      <c r="AA1244" s="94"/>
      <c r="AB1244" s="73"/>
      <c r="AC1244" s="93"/>
      <c r="AD1244" s="73"/>
      <c r="AE1244" s="72"/>
      <c r="AF1244" s="73"/>
      <c r="AG1244" s="16"/>
      <c r="AH1244" s="16"/>
      <c r="AI1244" s="16"/>
      <c r="AJ1244" s="16"/>
      <c r="AK1244" s="16"/>
      <c r="AL1244" s="16"/>
      <c r="AM1244" s="16"/>
      <c r="AN1244" s="16"/>
      <c r="AO1244" s="16"/>
      <c r="AP1244" s="16"/>
      <c r="AQ1244" s="16"/>
      <c r="AR1244" s="16"/>
      <c r="AS1244" s="16"/>
      <c r="AT1244" s="16"/>
      <c r="AU1244" s="16"/>
      <c r="AV1244" s="16"/>
      <c r="AW1244" s="16"/>
      <c r="AX1244" s="16"/>
      <c r="AY1244" s="16"/>
      <c r="AZ1244" s="16"/>
    </row>
    <row r="1245" ht="15.75" customHeight="1">
      <c r="A1245" s="90" t="str">
        <f>IF('Sample list'!$D1245="","",CONCATENATE('Sample information'!B$16," #1"," ",'Sample list'!$M1245))</f>
        <v>YB-4209 #1 </v>
      </c>
      <c r="B1245" s="90" t="str">
        <f>IF('Sample list'!$D1245="","",CONCATENATE('Sample information'!B$16,"-",'Sample list'!$D1245))</f>
        <v>YB-4209-BBIOP2458-24</v>
      </c>
      <c r="C1245" s="91" t="s">
        <v>1755</v>
      </c>
      <c r="D1245" s="91" t="s">
        <v>1839</v>
      </c>
      <c r="E1245" s="91" t="s">
        <v>121</v>
      </c>
      <c r="F1245" s="82" t="s">
        <v>108</v>
      </c>
      <c r="G1245" s="91">
        <v>129.0</v>
      </c>
      <c r="H1245" s="91">
        <v>50.0</v>
      </c>
      <c r="I1245" s="82"/>
      <c r="J1245" s="82"/>
      <c r="K1245" s="91" t="s">
        <v>357</v>
      </c>
      <c r="L1245" s="90" t="str">
        <f t="array" ref="L1245">IF('Sample list'!$I1245="",CONCATENATE("Custom (",'Sample list'!$K1245,")"),IF('Sample list'!$I1245="No index","Custom (None)",INDEX(Index!$C$3:$V$230,MATCH('Sample list'!$J1245,Index!$B$3:$B$230,0),MATCH('Sample list'!$I1245,Index!$C$2:$V$2,0))))</f>
        <v>Custom (AGTGCACTGG-CCTCCGTATC)</v>
      </c>
      <c r="M1245" s="84"/>
      <c r="N1245" s="73" t="s">
        <v>110</v>
      </c>
      <c r="O1245" s="84" t="s">
        <v>358</v>
      </c>
      <c r="P1245" s="71">
        <f>IF('Sample list'!$D1245="","",'Sample list'!$H1245)</f>
        <v>50</v>
      </c>
      <c r="Q1245" s="71">
        <f>IF('Sample list'!$D1245="","",'Sample list'!$G1245*'Sample list'!$H1245)</f>
        <v>6450</v>
      </c>
      <c r="R1245" s="82" t="s">
        <v>1757</v>
      </c>
      <c r="S1245" s="82" t="str">
        <f>IF('Sample list'!$D1245="","",CONCATENATE('Sample information'!$B$16,"_",'Sample list'!$R1245,"_org_",'Sample list'!$M1245))</f>
        <v>YB-4209_PL13_org_</v>
      </c>
      <c r="T1245" s="72" t="str">
        <f>IF('Sample list'!$M1245="","",(CONCATENATE(20,LEFT('Sample list'!$M1245,2),"-",(MID('Sample list'!$M1245,3,2)),"-",(RIGHT('Sample list'!$M1245,2)))))</f>
        <v/>
      </c>
      <c r="U1245" s="72" t="str">
        <f>IF('Sample list'!$D1245="","",IF('Sample information'!$B$22="","RML",'Sample information'!$B$22))</f>
        <v>NEBNext Ultra II Library Prep</v>
      </c>
      <c r="V1245" s="72" t="s">
        <v>112</v>
      </c>
      <c r="W1245" s="73"/>
      <c r="X1245" s="73"/>
      <c r="Y1245" s="73"/>
      <c r="Z1245" s="73"/>
      <c r="AA1245" s="94"/>
      <c r="AB1245" s="73"/>
      <c r="AC1245" s="93"/>
      <c r="AD1245" s="73"/>
      <c r="AE1245" s="72"/>
      <c r="AF1245" s="73"/>
      <c r="AG1245" s="16"/>
      <c r="AH1245" s="16"/>
      <c r="AI1245" s="16"/>
      <c r="AJ1245" s="16"/>
      <c r="AK1245" s="16"/>
      <c r="AL1245" s="16"/>
      <c r="AM1245" s="16"/>
      <c r="AN1245" s="16"/>
      <c r="AO1245" s="16"/>
      <c r="AP1245" s="16"/>
      <c r="AQ1245" s="16"/>
      <c r="AR1245" s="16"/>
      <c r="AS1245" s="16"/>
      <c r="AT1245" s="16"/>
      <c r="AU1245" s="16"/>
      <c r="AV1245" s="16"/>
      <c r="AW1245" s="16"/>
      <c r="AX1245" s="16"/>
      <c r="AY1245" s="16"/>
      <c r="AZ1245" s="16"/>
    </row>
    <row r="1246" ht="15.75" customHeight="1">
      <c r="A1246" s="90" t="str">
        <f>IF('Sample list'!$D1246="","",CONCATENATE('Sample information'!B$16," #1"," ",'Sample list'!$M1246))</f>
        <v>YB-4209 #1 </v>
      </c>
      <c r="B1246" s="90" t="str">
        <f>IF('Sample list'!$D1246="","",CONCATENATE('Sample information'!B$16,"-",'Sample list'!$D1246))</f>
        <v>YB-4209-BBIOP2459-24</v>
      </c>
      <c r="C1246" s="91" t="s">
        <v>1755</v>
      </c>
      <c r="D1246" s="91" t="s">
        <v>1840</v>
      </c>
      <c r="E1246" s="91" t="s">
        <v>121</v>
      </c>
      <c r="F1246" s="82" t="s">
        <v>108</v>
      </c>
      <c r="G1246" s="91">
        <v>129.0</v>
      </c>
      <c r="H1246" s="91">
        <v>50.0</v>
      </c>
      <c r="I1246" s="82"/>
      <c r="J1246" s="82"/>
      <c r="K1246" s="91" t="s">
        <v>360</v>
      </c>
      <c r="L1246" s="90" t="str">
        <f t="array" ref="L1246">IF('Sample list'!$I1246="",CONCATENATE("Custom (",'Sample list'!$K1246,")"),IF('Sample list'!$I1246="No index","Custom (None)",INDEX(Index!$C$3:$V$230,MATCH('Sample list'!$J1246,Index!$B$3:$B$230,0),MATCH('Sample list'!$I1246,Index!$C$2:$V$2,0))))</f>
        <v>Custom (ACGCCTGATG-CGTGTTACCG)</v>
      </c>
      <c r="M1246" s="84"/>
      <c r="N1246" s="73" t="s">
        <v>110</v>
      </c>
      <c r="O1246" s="84" t="s">
        <v>361</v>
      </c>
      <c r="P1246" s="71">
        <f>IF('Sample list'!$D1246="","",'Sample list'!$H1246)</f>
        <v>50</v>
      </c>
      <c r="Q1246" s="71">
        <f>IF('Sample list'!$D1246="","",'Sample list'!$G1246*'Sample list'!$H1246)</f>
        <v>6450</v>
      </c>
      <c r="R1246" s="82" t="s">
        <v>1757</v>
      </c>
      <c r="S1246" s="82" t="str">
        <f>IF('Sample list'!$D1246="","",CONCATENATE('Sample information'!$B$16,"_",'Sample list'!$R1246,"_org_",'Sample list'!$M1246))</f>
        <v>YB-4209_PL13_org_</v>
      </c>
      <c r="T1246" s="72" t="str">
        <f>IF('Sample list'!$M1246="","",(CONCATENATE(20,LEFT('Sample list'!$M1246,2),"-",(MID('Sample list'!$M1246,3,2)),"-",(RIGHT('Sample list'!$M1246,2)))))</f>
        <v/>
      </c>
      <c r="U1246" s="72" t="str">
        <f>IF('Sample list'!$D1246="","",IF('Sample information'!$B$22="","RML",'Sample information'!$B$22))</f>
        <v>NEBNext Ultra II Library Prep</v>
      </c>
      <c r="V1246" s="72" t="s">
        <v>112</v>
      </c>
      <c r="W1246" s="73"/>
      <c r="X1246" s="73"/>
      <c r="Y1246" s="73"/>
      <c r="Z1246" s="73"/>
      <c r="AA1246" s="94"/>
      <c r="AB1246" s="73"/>
      <c r="AC1246" s="93"/>
      <c r="AD1246" s="73"/>
      <c r="AE1246" s="72"/>
      <c r="AF1246" s="73"/>
      <c r="AG1246" s="16"/>
      <c r="AH1246" s="16"/>
      <c r="AI1246" s="16"/>
      <c r="AJ1246" s="16"/>
      <c r="AK1246" s="16"/>
      <c r="AL1246" s="16"/>
      <c r="AM1246" s="16"/>
      <c r="AN1246" s="16"/>
      <c r="AO1246" s="16"/>
      <c r="AP1246" s="16"/>
      <c r="AQ1246" s="16"/>
      <c r="AR1246" s="16"/>
      <c r="AS1246" s="16"/>
      <c r="AT1246" s="16"/>
      <c r="AU1246" s="16"/>
      <c r="AV1246" s="16"/>
      <c r="AW1246" s="16"/>
      <c r="AX1246" s="16"/>
      <c r="AY1246" s="16"/>
      <c r="AZ1246" s="16"/>
    </row>
    <row r="1247" ht="15.75" customHeight="1">
      <c r="A1247" s="90" t="str">
        <f>IF('Sample list'!$D1247="","",CONCATENATE('Sample information'!B$16," #1"," ",'Sample list'!$M1247))</f>
        <v>YB-4209 #1 </v>
      </c>
      <c r="B1247" s="90" t="str">
        <f>IF('Sample list'!$D1247="","",CONCATENATE('Sample information'!B$16,"-",'Sample list'!$D1247))</f>
        <v>YB-4209-BBIOP2460-24</v>
      </c>
      <c r="C1247" s="91" t="s">
        <v>1755</v>
      </c>
      <c r="D1247" s="91" t="s">
        <v>1841</v>
      </c>
      <c r="E1247" s="91" t="s">
        <v>121</v>
      </c>
      <c r="F1247" s="82" t="s">
        <v>108</v>
      </c>
      <c r="G1247" s="91">
        <v>129.0</v>
      </c>
      <c r="H1247" s="91">
        <v>50.0</v>
      </c>
      <c r="I1247" s="82"/>
      <c r="J1247" s="82"/>
      <c r="K1247" s="91" t="s">
        <v>363</v>
      </c>
      <c r="L1247" s="90" t="str">
        <f t="array" ref="L1247">IF('Sample list'!$I1247="",CONCATENATE("Custom (",'Sample list'!$K1247,")"),IF('Sample list'!$I1247="No index","Custom (None)",INDEX(Index!$C$3:$V$230,MATCH('Sample list'!$J1247,Index!$B$3:$B$230,0),MATCH('Sample list'!$I1247,Index!$C$2:$V$2,0))))</f>
        <v>Custom (GTTCTAGGAT-TGAAGTCTGC)</v>
      </c>
      <c r="M1247" s="84"/>
      <c r="N1247" s="73" t="s">
        <v>110</v>
      </c>
      <c r="O1247" s="84" t="s">
        <v>364</v>
      </c>
      <c r="P1247" s="71">
        <f>IF('Sample list'!$D1247="","",'Sample list'!$H1247)</f>
        <v>50</v>
      </c>
      <c r="Q1247" s="71">
        <f>IF('Sample list'!$D1247="","",'Sample list'!$G1247*'Sample list'!$H1247)</f>
        <v>6450</v>
      </c>
      <c r="R1247" s="82" t="s">
        <v>1757</v>
      </c>
      <c r="S1247" s="82" t="str">
        <f>IF('Sample list'!$D1247="","",CONCATENATE('Sample information'!$B$16,"_",'Sample list'!$R1247,"_org_",'Sample list'!$M1247))</f>
        <v>YB-4209_PL13_org_</v>
      </c>
      <c r="T1247" s="72" t="str">
        <f>IF('Sample list'!$M1247="","",(CONCATENATE(20,LEFT('Sample list'!$M1247,2),"-",(MID('Sample list'!$M1247,3,2)),"-",(RIGHT('Sample list'!$M1247,2)))))</f>
        <v/>
      </c>
      <c r="U1247" s="72" t="str">
        <f>IF('Sample list'!$D1247="","",IF('Sample information'!$B$22="","RML",'Sample information'!$B$22))</f>
        <v>NEBNext Ultra II Library Prep</v>
      </c>
      <c r="V1247" s="72" t="s">
        <v>112</v>
      </c>
      <c r="W1247" s="73"/>
      <c r="X1247" s="73"/>
      <c r="Y1247" s="73"/>
      <c r="Z1247" s="73"/>
      <c r="AA1247" s="94"/>
      <c r="AB1247" s="73"/>
      <c r="AC1247" s="93"/>
      <c r="AD1247" s="73"/>
      <c r="AE1247" s="72"/>
      <c r="AF1247" s="73"/>
      <c r="AG1247" s="16"/>
      <c r="AH1247" s="16"/>
      <c r="AI1247" s="16"/>
      <c r="AJ1247" s="16"/>
      <c r="AK1247" s="16"/>
      <c r="AL1247" s="16"/>
      <c r="AM1247" s="16"/>
      <c r="AN1247" s="16"/>
      <c r="AO1247" s="16"/>
      <c r="AP1247" s="16"/>
      <c r="AQ1247" s="16"/>
      <c r="AR1247" s="16"/>
      <c r="AS1247" s="16"/>
      <c r="AT1247" s="16"/>
      <c r="AU1247" s="16"/>
      <c r="AV1247" s="16"/>
      <c r="AW1247" s="16"/>
      <c r="AX1247" s="16"/>
      <c r="AY1247" s="16"/>
      <c r="AZ1247" s="16"/>
    </row>
    <row r="1248" ht="15.75" customHeight="1">
      <c r="A1248" s="90" t="str">
        <f>IF('Sample list'!$D1248="","",CONCATENATE('Sample information'!B$16," #1"," ",'Sample list'!$M1248))</f>
        <v>YB-4209 #1 </v>
      </c>
      <c r="B1248" s="90" t="str">
        <f>IF('Sample list'!$D1248="","",CONCATENATE('Sample information'!B$16,"-",'Sample list'!$D1248))</f>
        <v>YB-4209-BBIOP2461-24</v>
      </c>
      <c r="C1248" s="91" t="s">
        <v>1755</v>
      </c>
      <c r="D1248" s="91" t="s">
        <v>1842</v>
      </c>
      <c r="E1248" s="91" t="s">
        <v>121</v>
      </c>
      <c r="F1248" s="82" t="s">
        <v>108</v>
      </c>
      <c r="G1248" s="91">
        <v>129.0</v>
      </c>
      <c r="H1248" s="91">
        <v>50.0</v>
      </c>
      <c r="I1248" s="82"/>
      <c r="J1248" s="82"/>
      <c r="K1248" s="91" t="s">
        <v>366</v>
      </c>
      <c r="L1248" s="90" t="str">
        <f t="array" ref="L1248">IF('Sample list'!$I1248="",CONCATENATE("Custom (",'Sample list'!$K1248,")"),IF('Sample list'!$I1248="No index","Custom (None)",INDEX(Index!$C$3:$V$230,MATCH('Sample list'!$J1248,Index!$B$3:$B$230,0),MATCH('Sample list'!$I1248,Index!$C$2:$V$2,0))))</f>
        <v>Custom (GACTCTAGGC-ATGGTTCTCT)</v>
      </c>
      <c r="M1248" s="84"/>
      <c r="N1248" s="73" t="s">
        <v>110</v>
      </c>
      <c r="O1248" s="84" t="s">
        <v>367</v>
      </c>
      <c r="P1248" s="71">
        <f>IF('Sample list'!$D1248="","",'Sample list'!$H1248)</f>
        <v>50</v>
      </c>
      <c r="Q1248" s="71">
        <f>IF('Sample list'!$D1248="","",'Sample list'!$G1248*'Sample list'!$H1248)</f>
        <v>6450</v>
      </c>
      <c r="R1248" s="82" t="s">
        <v>1757</v>
      </c>
      <c r="S1248" s="82" t="str">
        <f>IF('Sample list'!$D1248="","",CONCATENATE('Sample information'!$B$16,"_",'Sample list'!$R1248,"_org_",'Sample list'!$M1248))</f>
        <v>YB-4209_PL13_org_</v>
      </c>
      <c r="T1248" s="72" t="str">
        <f>IF('Sample list'!$M1248="","",(CONCATENATE(20,LEFT('Sample list'!$M1248,2),"-",(MID('Sample list'!$M1248,3,2)),"-",(RIGHT('Sample list'!$M1248,2)))))</f>
        <v/>
      </c>
      <c r="U1248" s="72" t="str">
        <f>IF('Sample list'!$D1248="","",IF('Sample information'!$B$22="","RML",'Sample information'!$B$22))</f>
        <v>NEBNext Ultra II Library Prep</v>
      </c>
      <c r="V1248" s="72" t="s">
        <v>112</v>
      </c>
      <c r="W1248" s="73"/>
      <c r="X1248" s="73"/>
      <c r="Y1248" s="73"/>
      <c r="Z1248" s="73"/>
      <c r="AA1248" s="94"/>
      <c r="AB1248" s="73"/>
      <c r="AC1248" s="93"/>
      <c r="AD1248" s="73"/>
      <c r="AE1248" s="72"/>
      <c r="AF1248" s="73"/>
      <c r="AG1248" s="16"/>
      <c r="AH1248" s="16"/>
      <c r="AI1248" s="16"/>
      <c r="AJ1248" s="16"/>
      <c r="AK1248" s="16"/>
      <c r="AL1248" s="16"/>
      <c r="AM1248" s="16"/>
      <c r="AN1248" s="16"/>
      <c r="AO1248" s="16"/>
      <c r="AP1248" s="16"/>
      <c r="AQ1248" s="16"/>
      <c r="AR1248" s="16"/>
      <c r="AS1248" s="16"/>
      <c r="AT1248" s="16"/>
      <c r="AU1248" s="16"/>
      <c r="AV1248" s="16"/>
      <c r="AW1248" s="16"/>
      <c r="AX1248" s="16"/>
      <c r="AY1248" s="16"/>
      <c r="AZ1248" s="16"/>
    </row>
    <row r="1249" ht="15.75" customHeight="1">
      <c r="A1249" s="90" t="str">
        <f>IF('Sample list'!$D1249="","",CONCATENATE('Sample information'!B$16," #1"," ",'Sample list'!$M1249))</f>
        <v>YB-4209 #1 </v>
      </c>
      <c r="B1249" s="90" t="str">
        <f>IF('Sample list'!$D1249="","",CONCATENATE('Sample information'!B$16,"-",'Sample list'!$D1249))</f>
        <v>YB-4209-BBIOP2462-24</v>
      </c>
      <c r="C1249" s="91" t="s">
        <v>1755</v>
      </c>
      <c r="D1249" s="91" t="s">
        <v>1843</v>
      </c>
      <c r="E1249" s="91" t="s">
        <v>121</v>
      </c>
      <c r="F1249" s="82" t="s">
        <v>108</v>
      </c>
      <c r="G1249" s="91">
        <v>129.0</v>
      </c>
      <c r="H1249" s="91">
        <v>50.0</v>
      </c>
      <c r="I1249" s="82"/>
      <c r="J1249" s="82"/>
      <c r="K1249" s="91" t="s">
        <v>369</v>
      </c>
      <c r="L1249" s="90" t="str">
        <f t="array" ref="L1249">IF('Sample list'!$I1249="",CONCATENATE("Custom (",'Sample list'!$K1249,")"),IF('Sample list'!$I1249="No index","Custom (None)",INDEX(Index!$C$3:$V$230,MATCH('Sample list'!$J1249,Index!$B$3:$B$230,0),MATCH('Sample list'!$I1249,Index!$C$2:$V$2,0))))</f>
        <v>Custom (AGAGAGTAAG-CTGCTTAAGG)</v>
      </c>
      <c r="M1249" s="84"/>
      <c r="N1249" s="73" t="s">
        <v>110</v>
      </c>
      <c r="O1249" s="84" t="s">
        <v>370</v>
      </c>
      <c r="P1249" s="71">
        <f>IF('Sample list'!$D1249="","",'Sample list'!$H1249)</f>
        <v>50</v>
      </c>
      <c r="Q1249" s="71">
        <f>IF('Sample list'!$D1249="","",'Sample list'!$G1249*'Sample list'!$H1249)</f>
        <v>6450</v>
      </c>
      <c r="R1249" s="82" t="s">
        <v>1757</v>
      </c>
      <c r="S1249" s="82" t="str">
        <f>IF('Sample list'!$D1249="","",CONCATENATE('Sample information'!$B$16,"_",'Sample list'!$R1249,"_org_",'Sample list'!$M1249))</f>
        <v>YB-4209_PL13_org_</v>
      </c>
      <c r="T1249" s="72" t="str">
        <f>IF('Sample list'!$M1249="","",(CONCATENATE(20,LEFT('Sample list'!$M1249,2),"-",(MID('Sample list'!$M1249,3,2)),"-",(RIGHT('Sample list'!$M1249,2)))))</f>
        <v/>
      </c>
      <c r="U1249" s="72" t="str">
        <f>IF('Sample list'!$D1249="","",IF('Sample information'!$B$22="","RML",'Sample information'!$B$22))</f>
        <v>NEBNext Ultra II Library Prep</v>
      </c>
      <c r="V1249" s="72" t="s">
        <v>112</v>
      </c>
      <c r="W1249" s="73"/>
      <c r="X1249" s="73"/>
      <c r="Y1249" s="73"/>
      <c r="Z1249" s="73"/>
      <c r="AA1249" s="94"/>
      <c r="AB1249" s="73"/>
      <c r="AC1249" s="93"/>
      <c r="AD1249" s="73"/>
      <c r="AE1249" s="72"/>
      <c r="AF1249" s="73"/>
      <c r="AG1249" s="16"/>
      <c r="AH1249" s="16"/>
      <c r="AI1249" s="16"/>
      <c r="AJ1249" s="16"/>
      <c r="AK1249" s="16"/>
      <c r="AL1249" s="16"/>
      <c r="AM1249" s="16"/>
      <c r="AN1249" s="16"/>
      <c r="AO1249" s="16"/>
      <c r="AP1249" s="16"/>
      <c r="AQ1249" s="16"/>
      <c r="AR1249" s="16"/>
      <c r="AS1249" s="16"/>
      <c r="AT1249" s="16"/>
      <c r="AU1249" s="16"/>
      <c r="AV1249" s="16"/>
      <c r="AW1249" s="16"/>
      <c r="AX1249" s="16"/>
      <c r="AY1249" s="16"/>
      <c r="AZ1249" s="16"/>
    </row>
    <row r="1250" ht="15.75" customHeight="1">
      <c r="A1250" s="90" t="str">
        <f>IF('Sample list'!$D1250="","",CONCATENATE('Sample information'!B$16," #1"," ",'Sample list'!$M1250))</f>
        <v>YB-4209 #1 </v>
      </c>
      <c r="B1250" s="90" t="str">
        <f>IF('Sample list'!$D1250="","",CONCATENATE('Sample information'!B$16,"-",'Sample list'!$D1250))</f>
        <v>YB-4209-BBIOP2463-24</v>
      </c>
      <c r="C1250" s="91" t="s">
        <v>1755</v>
      </c>
      <c r="D1250" s="91" t="s">
        <v>1844</v>
      </c>
      <c r="E1250" s="91" t="s">
        <v>121</v>
      </c>
      <c r="F1250" s="82" t="s">
        <v>108</v>
      </c>
      <c r="G1250" s="91">
        <v>129.0</v>
      </c>
      <c r="H1250" s="91">
        <v>50.0</v>
      </c>
      <c r="I1250" s="82"/>
      <c r="J1250" s="82"/>
      <c r="K1250" s="91" t="s">
        <v>372</v>
      </c>
      <c r="L1250" s="90" t="str">
        <f t="array" ref="L1250">IF('Sample list'!$I1250="",CONCATENATE("Custom (",'Sample list'!$K1250,")"),IF('Sample list'!$I1250="No index","Custom (None)",INDEX(Index!$C$3:$V$230,MATCH('Sample list'!$J1250,Index!$B$3:$B$230,0),MATCH('Sample list'!$I1250,Index!$C$2:$V$2,0))))</f>
        <v>Custom (AGGTTGTCGG-TTCTACCTGT)</v>
      </c>
      <c r="M1250" s="84"/>
      <c r="N1250" s="73" t="s">
        <v>110</v>
      </c>
      <c r="O1250" s="84" t="s">
        <v>373</v>
      </c>
      <c r="P1250" s="71">
        <f>IF('Sample list'!$D1250="","",'Sample list'!$H1250)</f>
        <v>50</v>
      </c>
      <c r="Q1250" s="71">
        <f>IF('Sample list'!$D1250="","",'Sample list'!$G1250*'Sample list'!$H1250)</f>
        <v>6450</v>
      </c>
      <c r="R1250" s="82" t="s">
        <v>1757</v>
      </c>
      <c r="S1250" s="82" t="str">
        <f>IF('Sample list'!$D1250="","",CONCATENATE('Sample information'!$B$16,"_",'Sample list'!$R1250,"_org_",'Sample list'!$M1250))</f>
        <v>YB-4209_PL13_org_</v>
      </c>
      <c r="T1250" s="72" t="str">
        <f>IF('Sample list'!$M1250="","",(CONCATENATE(20,LEFT('Sample list'!$M1250,2),"-",(MID('Sample list'!$M1250,3,2)),"-",(RIGHT('Sample list'!$M1250,2)))))</f>
        <v/>
      </c>
      <c r="U1250" s="72" t="str">
        <f>IF('Sample list'!$D1250="","",IF('Sample information'!$B$22="","RML",'Sample information'!$B$22))</f>
        <v>NEBNext Ultra II Library Prep</v>
      </c>
      <c r="V1250" s="72" t="s">
        <v>112</v>
      </c>
      <c r="W1250" s="73"/>
      <c r="X1250" s="73"/>
      <c r="Y1250" s="73"/>
      <c r="Z1250" s="73"/>
      <c r="AA1250" s="94"/>
      <c r="AB1250" s="73"/>
      <c r="AC1250" s="93"/>
      <c r="AD1250" s="73"/>
      <c r="AE1250" s="72"/>
      <c r="AF1250" s="73"/>
      <c r="AG1250" s="16"/>
      <c r="AH1250" s="16"/>
      <c r="AI1250" s="16"/>
      <c r="AJ1250" s="16"/>
      <c r="AK1250" s="16"/>
      <c r="AL1250" s="16"/>
      <c r="AM1250" s="16"/>
      <c r="AN1250" s="16"/>
      <c r="AO1250" s="16"/>
      <c r="AP1250" s="16"/>
      <c r="AQ1250" s="16"/>
      <c r="AR1250" s="16"/>
      <c r="AS1250" s="16"/>
      <c r="AT1250" s="16"/>
      <c r="AU1250" s="16"/>
      <c r="AV1250" s="16"/>
      <c r="AW1250" s="16"/>
      <c r="AX1250" s="16"/>
      <c r="AY1250" s="16"/>
      <c r="AZ1250" s="16"/>
    </row>
    <row r="1251" ht="15.75" customHeight="1">
      <c r="A1251" s="90" t="str">
        <f>IF('Sample list'!$D1251="","",CONCATENATE('Sample information'!B$16," #1"," ",'Sample list'!$M1251))</f>
        <v>YB-4209 #1 </v>
      </c>
      <c r="B1251" s="90" t="str">
        <f>IF('Sample list'!$D1251="","",CONCATENATE('Sample information'!B$16,"-",'Sample list'!$D1251))</f>
        <v>YB-4209-BBIOP2464-24</v>
      </c>
      <c r="C1251" s="91" t="s">
        <v>1755</v>
      </c>
      <c r="D1251" s="91" t="s">
        <v>1845</v>
      </c>
      <c r="E1251" s="91" t="s">
        <v>121</v>
      </c>
      <c r="F1251" s="82" t="s">
        <v>108</v>
      </c>
      <c r="G1251" s="91">
        <v>129.0</v>
      </c>
      <c r="H1251" s="91">
        <v>50.0</v>
      </c>
      <c r="I1251" s="82"/>
      <c r="J1251" s="82"/>
      <c r="K1251" s="91" t="s">
        <v>375</v>
      </c>
      <c r="L1251" s="90" t="str">
        <f t="array" ref="L1251">IF('Sample list'!$I1251="",CONCATENATE("Custom (",'Sample list'!$K1251,")"),IF('Sample list'!$I1251="No index","Custom (None)",INDEX(Index!$C$3:$V$230,MATCH('Sample list'!$J1251,Index!$B$3:$B$230,0),MATCH('Sample list'!$I1251,Index!$C$2:$V$2,0))))</f>
        <v>Custom (CATACAGATC-ATCGAAGAGC)</v>
      </c>
      <c r="M1251" s="84"/>
      <c r="N1251" s="73" t="s">
        <v>110</v>
      </c>
      <c r="O1251" s="84" t="s">
        <v>376</v>
      </c>
      <c r="P1251" s="71">
        <f>IF('Sample list'!$D1251="","",'Sample list'!$H1251)</f>
        <v>50</v>
      </c>
      <c r="Q1251" s="71">
        <f>IF('Sample list'!$D1251="","",'Sample list'!$G1251*'Sample list'!$H1251)</f>
        <v>6450</v>
      </c>
      <c r="R1251" s="82" t="s">
        <v>1757</v>
      </c>
      <c r="S1251" s="82" t="str">
        <f>IF('Sample list'!$D1251="","",CONCATENATE('Sample information'!$B$16,"_",'Sample list'!$R1251,"_org_",'Sample list'!$M1251))</f>
        <v>YB-4209_PL13_org_</v>
      </c>
      <c r="T1251" s="72" t="str">
        <f>IF('Sample list'!$M1251="","",(CONCATENATE(20,LEFT('Sample list'!$M1251,2),"-",(MID('Sample list'!$M1251,3,2)),"-",(RIGHT('Sample list'!$M1251,2)))))</f>
        <v/>
      </c>
      <c r="U1251" s="72" t="str">
        <f>IF('Sample list'!$D1251="","",IF('Sample information'!$B$22="","RML",'Sample information'!$B$22))</f>
        <v>NEBNext Ultra II Library Prep</v>
      </c>
      <c r="V1251" s="72" t="s">
        <v>112</v>
      </c>
      <c r="W1251" s="73"/>
      <c r="X1251" s="73"/>
      <c r="Y1251" s="73"/>
      <c r="Z1251" s="73"/>
      <c r="AA1251" s="94"/>
      <c r="AB1251" s="73"/>
      <c r="AC1251" s="93"/>
      <c r="AD1251" s="73"/>
      <c r="AE1251" s="72"/>
      <c r="AF1251" s="73"/>
      <c r="AG1251" s="16"/>
      <c r="AH1251" s="16"/>
      <c r="AI1251" s="16"/>
      <c r="AJ1251" s="16"/>
      <c r="AK1251" s="16"/>
      <c r="AL1251" s="16"/>
      <c r="AM1251" s="16"/>
      <c r="AN1251" s="16"/>
      <c r="AO1251" s="16"/>
      <c r="AP1251" s="16"/>
      <c r="AQ1251" s="16"/>
      <c r="AR1251" s="16"/>
      <c r="AS1251" s="16"/>
      <c r="AT1251" s="16"/>
      <c r="AU1251" s="16"/>
      <c r="AV1251" s="16"/>
      <c r="AW1251" s="16"/>
      <c r="AX1251" s="16"/>
      <c r="AY1251" s="16"/>
      <c r="AZ1251" s="16"/>
    </row>
    <row r="1252" ht="15.75" customHeight="1">
      <c r="A1252" s="90" t="str">
        <f>IF('Sample list'!$D1252="","",CONCATENATE('Sample information'!B$16," #1"," ",'Sample list'!$M1252))</f>
        <v>YB-4209 #1 </v>
      </c>
      <c r="B1252" s="90" t="str">
        <f>IF('Sample list'!$D1252="","",CONCATENATE('Sample information'!B$16,"-",'Sample list'!$D1252))</f>
        <v>YB-4209-BBIOP2465-24</v>
      </c>
      <c r="C1252" s="91" t="s">
        <v>1755</v>
      </c>
      <c r="D1252" s="91" t="s">
        <v>1846</v>
      </c>
      <c r="E1252" s="91" t="s">
        <v>121</v>
      </c>
      <c r="F1252" s="82" t="s">
        <v>108</v>
      </c>
      <c r="G1252" s="91">
        <v>129.0</v>
      </c>
      <c r="H1252" s="91">
        <v>50.0</v>
      </c>
      <c r="I1252" s="82"/>
      <c r="J1252" s="82"/>
      <c r="K1252" s="91" t="s">
        <v>378</v>
      </c>
      <c r="L1252" s="90" t="str">
        <f t="array" ref="L1252">IF('Sample list'!$I1252="",CONCATENATE("Custom (",'Sample list'!$K1252,")"),IF('Sample list'!$I1252="No index","Custom (None)",INDEX(Index!$C$3:$V$230,MATCH('Sample list'!$J1252,Index!$B$3:$B$230,0),MATCH('Sample list'!$I1252,Index!$C$2:$V$2,0))))</f>
        <v>Custom (CACTGCCTAT-CAGAACTTAG)</v>
      </c>
      <c r="M1252" s="84"/>
      <c r="N1252" s="73" t="s">
        <v>110</v>
      </c>
      <c r="O1252" s="84" t="s">
        <v>379</v>
      </c>
      <c r="P1252" s="71">
        <f>IF('Sample list'!$D1252="","",'Sample list'!$H1252)</f>
        <v>50</v>
      </c>
      <c r="Q1252" s="71">
        <f>IF('Sample list'!$D1252="","",'Sample list'!$G1252*'Sample list'!$H1252)</f>
        <v>6450</v>
      </c>
      <c r="R1252" s="82" t="s">
        <v>1757</v>
      </c>
      <c r="S1252" s="82" t="str">
        <f>IF('Sample list'!$D1252="","",CONCATENATE('Sample information'!$B$16,"_",'Sample list'!$R1252,"_org_",'Sample list'!$M1252))</f>
        <v>YB-4209_PL13_org_</v>
      </c>
      <c r="T1252" s="72" t="str">
        <f>IF('Sample list'!$M1252="","",(CONCATENATE(20,LEFT('Sample list'!$M1252,2),"-",(MID('Sample list'!$M1252,3,2)),"-",(RIGHT('Sample list'!$M1252,2)))))</f>
        <v/>
      </c>
      <c r="U1252" s="72" t="str">
        <f>IF('Sample list'!$D1252="","",IF('Sample information'!$B$22="","RML",'Sample information'!$B$22))</f>
        <v>NEBNext Ultra II Library Prep</v>
      </c>
      <c r="V1252" s="72" t="s">
        <v>112</v>
      </c>
      <c r="W1252" s="73"/>
      <c r="X1252" s="73"/>
      <c r="Y1252" s="73"/>
      <c r="Z1252" s="73"/>
      <c r="AA1252" s="94"/>
      <c r="AB1252" s="73"/>
      <c r="AC1252" s="93"/>
      <c r="AD1252" s="73"/>
      <c r="AE1252" s="72"/>
      <c r="AF1252" s="73"/>
      <c r="AG1252" s="16"/>
      <c r="AH1252" s="16"/>
      <c r="AI1252" s="16"/>
      <c r="AJ1252" s="16"/>
      <c r="AK1252" s="16"/>
      <c r="AL1252" s="16"/>
      <c r="AM1252" s="16"/>
      <c r="AN1252" s="16"/>
      <c r="AO1252" s="16"/>
      <c r="AP1252" s="16"/>
      <c r="AQ1252" s="16"/>
      <c r="AR1252" s="16"/>
      <c r="AS1252" s="16"/>
      <c r="AT1252" s="16"/>
      <c r="AU1252" s="16"/>
      <c r="AV1252" s="16"/>
      <c r="AW1252" s="16"/>
      <c r="AX1252" s="16"/>
      <c r="AY1252" s="16"/>
      <c r="AZ1252" s="16"/>
    </row>
    <row r="1253" ht="15.75" customHeight="1">
      <c r="A1253" s="90" t="str">
        <f>IF('Sample list'!$D1253="","",CONCATENATE('Sample information'!B$16," #1"," ",'Sample list'!$M1253))</f>
        <v>YB-4209 #1 </v>
      </c>
      <c r="B1253" s="90" t="str">
        <f>IF('Sample list'!$D1253="","",CONCATENATE('Sample information'!B$16,"-",'Sample list'!$D1253))</f>
        <v>YB-4209-BBIOP2466-24</v>
      </c>
      <c r="C1253" s="91" t="s">
        <v>1755</v>
      </c>
      <c r="D1253" s="91" t="s">
        <v>1847</v>
      </c>
      <c r="E1253" s="91" t="s">
        <v>121</v>
      </c>
      <c r="F1253" s="82" t="s">
        <v>108</v>
      </c>
      <c r="G1253" s="91">
        <v>129.0</v>
      </c>
      <c r="H1253" s="91">
        <v>50.0</v>
      </c>
      <c r="I1253" s="82"/>
      <c r="J1253" s="82"/>
      <c r="K1253" s="91" t="s">
        <v>381</v>
      </c>
      <c r="L1253" s="90" t="str">
        <f t="array" ref="L1253">IF('Sample list'!$I1253="",CONCATENATE("Custom (",'Sample list'!$K1253,")"),IF('Sample list'!$I1253="No index","Custom (None)",INDEX(Index!$C$3:$V$230,MATCH('Sample list'!$J1253,Index!$B$3:$B$230,0),MATCH('Sample list'!$I1253,Index!$C$2:$V$2,0))))</f>
        <v>Custom (CACTCTATTC-CACAGCGTCT)</v>
      </c>
      <c r="M1253" s="84"/>
      <c r="N1253" s="73" t="s">
        <v>110</v>
      </c>
      <c r="O1253" s="84" t="s">
        <v>382</v>
      </c>
      <c r="P1253" s="71">
        <f>IF('Sample list'!$D1253="","",'Sample list'!$H1253)</f>
        <v>50</v>
      </c>
      <c r="Q1253" s="71">
        <f>IF('Sample list'!$D1253="","",'Sample list'!$G1253*'Sample list'!$H1253)</f>
        <v>6450</v>
      </c>
      <c r="R1253" s="82" t="s">
        <v>1757</v>
      </c>
      <c r="S1253" s="82" t="str">
        <f>IF('Sample list'!$D1253="","",CONCATENATE('Sample information'!$B$16,"_",'Sample list'!$R1253,"_org_",'Sample list'!$M1253))</f>
        <v>YB-4209_PL13_org_</v>
      </c>
      <c r="T1253" s="72" t="str">
        <f>IF('Sample list'!$M1253="","",(CONCATENATE(20,LEFT('Sample list'!$M1253,2),"-",(MID('Sample list'!$M1253,3,2)),"-",(RIGHT('Sample list'!$M1253,2)))))</f>
        <v/>
      </c>
      <c r="U1253" s="72" t="str">
        <f>IF('Sample list'!$D1253="","",IF('Sample information'!$B$22="","RML",'Sample information'!$B$22))</f>
        <v>NEBNext Ultra II Library Prep</v>
      </c>
      <c r="V1253" s="72" t="s">
        <v>112</v>
      </c>
      <c r="W1253" s="73"/>
      <c r="X1253" s="73"/>
      <c r="Y1253" s="73"/>
      <c r="Z1253" s="73"/>
      <c r="AA1253" s="94"/>
      <c r="AB1253" s="73"/>
      <c r="AC1253" s="93"/>
      <c r="AD1253" s="73"/>
      <c r="AE1253" s="72"/>
      <c r="AF1253" s="73"/>
      <c r="AG1253" s="16"/>
      <c r="AH1253" s="16"/>
      <c r="AI1253" s="16"/>
      <c r="AJ1253" s="16"/>
      <c r="AK1253" s="16"/>
      <c r="AL1253" s="16"/>
      <c r="AM1253" s="16"/>
      <c r="AN1253" s="16"/>
      <c r="AO1253" s="16"/>
      <c r="AP1253" s="16"/>
      <c r="AQ1253" s="16"/>
      <c r="AR1253" s="16"/>
      <c r="AS1253" s="16"/>
      <c r="AT1253" s="16"/>
      <c r="AU1253" s="16"/>
      <c r="AV1253" s="16"/>
      <c r="AW1253" s="16"/>
      <c r="AX1253" s="16"/>
      <c r="AY1253" s="16"/>
      <c r="AZ1253" s="16"/>
    </row>
    <row r="1254" ht="15.75" customHeight="1">
      <c r="A1254" s="90" t="str">
        <f>IF('Sample list'!$D1254="","",CONCATENATE('Sample information'!B$16," #1"," ",'Sample list'!$M1254))</f>
        <v>YB-4209 #1 </v>
      </c>
      <c r="B1254" s="90" t="str">
        <f>IF('Sample list'!$D1254="","",CONCATENATE('Sample information'!B$16,"-",'Sample list'!$D1254))</f>
        <v>YB-4209-BBIOP2467-24</v>
      </c>
      <c r="C1254" s="91" t="s">
        <v>1755</v>
      </c>
      <c r="D1254" s="91" t="s">
        <v>1848</v>
      </c>
      <c r="E1254" s="91" t="s">
        <v>121</v>
      </c>
      <c r="F1254" s="82" t="s">
        <v>108</v>
      </c>
      <c r="G1254" s="91">
        <v>129.0</v>
      </c>
      <c r="H1254" s="91">
        <v>50.0</v>
      </c>
      <c r="I1254" s="82"/>
      <c r="J1254" s="82"/>
      <c r="K1254" s="91" t="s">
        <v>384</v>
      </c>
      <c r="L1254" s="90" t="str">
        <f t="array" ref="L1254">IF('Sample list'!$I1254="",CONCATENATE("Custom (",'Sample list'!$K1254,")"),IF('Sample list'!$I1254="No index","Custom (None)",INDEX(Index!$C$3:$V$230,MATCH('Sample list'!$J1254,Index!$B$3:$B$230,0),MATCH('Sample list'!$I1254,Index!$C$2:$V$2,0))))</f>
        <v>Custom (TTCCTGTTAC-TGTCTTCAGA)</v>
      </c>
      <c r="M1254" s="84"/>
      <c r="N1254" s="73" t="s">
        <v>110</v>
      </c>
      <c r="O1254" s="84" t="s">
        <v>385</v>
      </c>
      <c r="P1254" s="71">
        <f>IF('Sample list'!$D1254="","",'Sample list'!$H1254)</f>
        <v>50</v>
      </c>
      <c r="Q1254" s="71">
        <f>IF('Sample list'!$D1254="","",'Sample list'!$G1254*'Sample list'!$H1254)</f>
        <v>6450</v>
      </c>
      <c r="R1254" s="82" t="s">
        <v>1757</v>
      </c>
      <c r="S1254" s="82" t="str">
        <f>IF('Sample list'!$D1254="","",CONCATENATE('Sample information'!$B$16,"_",'Sample list'!$R1254,"_org_",'Sample list'!$M1254))</f>
        <v>YB-4209_PL13_org_</v>
      </c>
      <c r="T1254" s="72" t="str">
        <f>IF('Sample list'!$M1254="","",(CONCATENATE(20,LEFT('Sample list'!$M1254,2),"-",(MID('Sample list'!$M1254,3,2)),"-",(RIGHT('Sample list'!$M1254,2)))))</f>
        <v/>
      </c>
      <c r="U1254" s="72" t="str">
        <f>IF('Sample list'!$D1254="","",IF('Sample information'!$B$22="","RML",'Sample information'!$B$22))</f>
        <v>NEBNext Ultra II Library Prep</v>
      </c>
      <c r="V1254" s="72" t="s">
        <v>112</v>
      </c>
      <c r="W1254" s="73"/>
      <c r="X1254" s="73"/>
      <c r="Y1254" s="73"/>
      <c r="Z1254" s="73"/>
      <c r="AA1254" s="94"/>
      <c r="AB1254" s="73"/>
      <c r="AC1254" s="93"/>
      <c r="AD1254" s="73"/>
      <c r="AE1254" s="72"/>
      <c r="AF1254" s="73"/>
      <c r="AG1254" s="16"/>
      <c r="AH1254" s="16"/>
      <c r="AI1254" s="16"/>
      <c r="AJ1254" s="16"/>
      <c r="AK1254" s="16"/>
      <c r="AL1254" s="16"/>
      <c r="AM1254" s="16"/>
      <c r="AN1254" s="16"/>
      <c r="AO1254" s="16"/>
      <c r="AP1254" s="16"/>
      <c r="AQ1254" s="16"/>
      <c r="AR1254" s="16"/>
      <c r="AS1254" s="16"/>
      <c r="AT1254" s="16"/>
      <c r="AU1254" s="16"/>
      <c r="AV1254" s="16"/>
      <c r="AW1254" s="16"/>
      <c r="AX1254" s="16"/>
      <c r="AY1254" s="16"/>
      <c r="AZ1254" s="16"/>
    </row>
    <row r="1255" ht="15.75" customHeight="1">
      <c r="A1255" s="90" t="str">
        <f>IF('Sample list'!$D1255="","",CONCATENATE('Sample information'!B$16," #1"," ",'Sample list'!$M1255))</f>
        <v>YB-4209 #1 </v>
      </c>
      <c r="B1255" s="90" t="str">
        <f>IF('Sample list'!$D1255="","",CONCATENATE('Sample information'!B$16,"-",'Sample list'!$D1255))</f>
        <v>YB-4209-BBIOP2468-24</v>
      </c>
      <c r="C1255" s="91" t="s">
        <v>1755</v>
      </c>
      <c r="D1255" s="91" t="s">
        <v>1849</v>
      </c>
      <c r="E1255" s="91" t="s">
        <v>121</v>
      </c>
      <c r="F1255" s="82" t="s">
        <v>108</v>
      </c>
      <c r="G1255" s="91">
        <v>129.0</v>
      </c>
      <c r="H1255" s="91">
        <v>50.0</v>
      </c>
      <c r="I1255" s="82"/>
      <c r="J1255" s="82"/>
      <c r="K1255" s="91" t="s">
        <v>387</v>
      </c>
      <c r="L1255" s="90" t="str">
        <f t="array" ref="L1255">IF('Sample list'!$I1255="",CONCATENATE("Custom (",'Sample list'!$K1255,")"),IF('Sample list'!$I1255="No index","Custom (None)",INDEX(Index!$C$3:$V$230,MATCH('Sample list'!$J1255,Index!$B$3:$B$230,0),MATCH('Sample list'!$I1255,Index!$C$2:$V$2,0))))</f>
        <v>Custom (CAACAACCAT-AGTTATGAGG)</v>
      </c>
      <c r="M1255" s="84"/>
      <c r="N1255" s="73" t="s">
        <v>110</v>
      </c>
      <c r="O1255" s="84" t="s">
        <v>388</v>
      </c>
      <c r="P1255" s="71">
        <f>IF('Sample list'!$D1255="","",'Sample list'!$H1255)</f>
        <v>50</v>
      </c>
      <c r="Q1255" s="71">
        <f>IF('Sample list'!$D1255="","",'Sample list'!$G1255*'Sample list'!$H1255)</f>
        <v>6450</v>
      </c>
      <c r="R1255" s="82" t="s">
        <v>1757</v>
      </c>
      <c r="S1255" s="82" t="str">
        <f>IF('Sample list'!$D1255="","",CONCATENATE('Sample information'!$B$16,"_",'Sample list'!$R1255,"_org_",'Sample list'!$M1255))</f>
        <v>YB-4209_PL13_org_</v>
      </c>
      <c r="T1255" s="72" t="str">
        <f>IF('Sample list'!$M1255="","",(CONCATENATE(20,LEFT('Sample list'!$M1255,2),"-",(MID('Sample list'!$M1255,3,2)),"-",(RIGHT('Sample list'!$M1255,2)))))</f>
        <v/>
      </c>
      <c r="U1255" s="72" t="str">
        <f>IF('Sample list'!$D1255="","",IF('Sample information'!$B$22="","RML",'Sample information'!$B$22))</f>
        <v>NEBNext Ultra II Library Prep</v>
      </c>
      <c r="V1255" s="72" t="s">
        <v>112</v>
      </c>
      <c r="W1255" s="73"/>
      <c r="X1255" s="73"/>
      <c r="Y1255" s="73"/>
      <c r="Z1255" s="73"/>
      <c r="AA1255" s="94"/>
      <c r="AB1255" s="73"/>
      <c r="AC1255" s="93"/>
      <c r="AD1255" s="73"/>
      <c r="AE1255" s="72"/>
      <c r="AF1255" s="73"/>
      <c r="AG1255" s="16"/>
      <c r="AH1255" s="16"/>
      <c r="AI1255" s="16"/>
      <c r="AJ1255" s="16"/>
      <c r="AK1255" s="16"/>
      <c r="AL1255" s="16"/>
      <c r="AM1255" s="16"/>
      <c r="AN1255" s="16"/>
      <c r="AO1255" s="16"/>
      <c r="AP1255" s="16"/>
      <c r="AQ1255" s="16"/>
      <c r="AR1255" s="16"/>
      <c r="AS1255" s="16"/>
      <c r="AT1255" s="16"/>
      <c r="AU1255" s="16"/>
      <c r="AV1255" s="16"/>
      <c r="AW1255" s="16"/>
      <c r="AX1255" s="16"/>
      <c r="AY1255" s="16"/>
      <c r="AZ1255" s="16"/>
    </row>
    <row r="1256" ht="15.75" customHeight="1">
      <c r="A1256" s="90" t="str">
        <f>IF('Sample list'!$D1256="","",CONCATENATE('Sample information'!B$16," #1"," ",'Sample list'!$M1256))</f>
        <v>YB-4209 #1 </v>
      </c>
      <c r="B1256" s="90" t="str">
        <f>IF('Sample list'!$D1256="","",CONCATENATE('Sample information'!B$16,"-",'Sample list'!$D1256))</f>
        <v>YB-4209-BBIOP2469-24</v>
      </c>
      <c r="C1256" s="91" t="s">
        <v>1755</v>
      </c>
      <c r="D1256" s="91" t="s">
        <v>1850</v>
      </c>
      <c r="E1256" s="91" t="s">
        <v>121</v>
      </c>
      <c r="F1256" s="82" t="s">
        <v>108</v>
      </c>
      <c r="G1256" s="91">
        <v>129.0</v>
      </c>
      <c r="H1256" s="91">
        <v>50.0</v>
      </c>
      <c r="I1256" s="82"/>
      <c r="J1256" s="82"/>
      <c r="K1256" s="91" t="s">
        <v>390</v>
      </c>
      <c r="L1256" s="90" t="str">
        <f t="array" ref="L1256">IF('Sample list'!$I1256="",CONCATENATE("Custom (",'Sample list'!$K1256,")"),IF('Sample list'!$I1256="No index","Custom (None)",INDEX(Index!$C$3:$V$230,MATCH('Sample list'!$J1256,Index!$B$3:$B$230,0),MATCH('Sample list'!$I1256,Index!$C$2:$V$2,0))))</f>
        <v>Custom (GTGCTATTGT-GTATGCCTAT)</v>
      </c>
      <c r="M1256" s="84"/>
      <c r="N1256" s="73" t="s">
        <v>110</v>
      </c>
      <c r="O1256" s="84" t="s">
        <v>391</v>
      </c>
      <c r="P1256" s="71">
        <f>IF('Sample list'!$D1256="","",'Sample list'!$H1256)</f>
        <v>50</v>
      </c>
      <c r="Q1256" s="71">
        <f>IF('Sample list'!$D1256="","",'Sample list'!$G1256*'Sample list'!$H1256)</f>
        <v>6450</v>
      </c>
      <c r="R1256" s="82" t="s">
        <v>1757</v>
      </c>
      <c r="S1256" s="82" t="str">
        <f>IF('Sample list'!$D1256="","",CONCATENATE('Sample information'!$B$16,"_",'Sample list'!$R1256,"_org_",'Sample list'!$M1256))</f>
        <v>YB-4209_PL13_org_</v>
      </c>
      <c r="T1256" s="72" t="str">
        <f>IF('Sample list'!$M1256="","",(CONCATENATE(20,LEFT('Sample list'!$M1256,2),"-",(MID('Sample list'!$M1256,3,2)),"-",(RIGHT('Sample list'!$M1256,2)))))</f>
        <v/>
      </c>
      <c r="U1256" s="72" t="str">
        <f>IF('Sample list'!$D1256="","",IF('Sample information'!$B$22="","RML",'Sample information'!$B$22))</f>
        <v>NEBNext Ultra II Library Prep</v>
      </c>
      <c r="V1256" s="72" t="s">
        <v>112</v>
      </c>
      <c r="W1256" s="73"/>
      <c r="X1256" s="73"/>
      <c r="Y1256" s="73"/>
      <c r="Z1256" s="73"/>
      <c r="AA1256" s="94"/>
      <c r="AB1256" s="73"/>
      <c r="AC1256" s="93"/>
      <c r="AD1256" s="73"/>
      <c r="AE1256" s="72"/>
      <c r="AF1256" s="73"/>
      <c r="AG1256" s="16"/>
      <c r="AH1256" s="16"/>
      <c r="AI1256" s="16"/>
      <c r="AJ1256" s="16"/>
      <c r="AK1256" s="16"/>
      <c r="AL1256" s="16"/>
      <c r="AM1256" s="16"/>
      <c r="AN1256" s="16"/>
      <c r="AO1256" s="16"/>
      <c r="AP1256" s="16"/>
      <c r="AQ1256" s="16"/>
      <c r="AR1256" s="16"/>
      <c r="AS1256" s="16"/>
      <c r="AT1256" s="16"/>
      <c r="AU1256" s="16"/>
      <c r="AV1256" s="16"/>
      <c r="AW1256" s="16"/>
      <c r="AX1256" s="16"/>
      <c r="AY1256" s="16"/>
      <c r="AZ1256" s="16"/>
    </row>
    <row r="1257" ht="15.75" customHeight="1">
      <c r="A1257" s="90" t="str">
        <f>IF('Sample list'!$D1257="","",CONCATENATE('Sample information'!B$16," #1"," ",'Sample list'!$M1257))</f>
        <v>YB-4209 #1 </v>
      </c>
      <c r="B1257" s="90" t="str">
        <f>IF('Sample list'!$D1257="","",CONCATENATE('Sample information'!B$16,"-",'Sample list'!$D1257))</f>
        <v>YB-4209-BBIOP2470-24</v>
      </c>
      <c r="C1257" s="91" t="s">
        <v>1755</v>
      </c>
      <c r="D1257" s="91" t="s">
        <v>1851</v>
      </c>
      <c r="E1257" s="91" t="s">
        <v>121</v>
      </c>
      <c r="F1257" s="82" t="s">
        <v>108</v>
      </c>
      <c r="G1257" s="91">
        <v>129.0</v>
      </c>
      <c r="H1257" s="91">
        <v>50.0</v>
      </c>
      <c r="I1257" s="82"/>
      <c r="J1257" s="82"/>
      <c r="K1257" s="91" t="s">
        <v>393</v>
      </c>
      <c r="L1257" s="90" t="str">
        <f t="array" ref="L1257">IF('Sample list'!$I1257="",CONCATENATE("Custom (",'Sample list'!$K1257,")"),IF('Sample list'!$I1257="No index","Custom (None)",INDEX(Index!$C$3:$V$230,MATCH('Sample list'!$J1257,Index!$B$3:$B$230,0),MATCH('Sample list'!$I1257,Index!$C$2:$V$2,0))))</f>
        <v>Custom (GAACTTGTAG-GCACCATGAA)</v>
      </c>
      <c r="M1257" s="84"/>
      <c r="N1257" s="73" t="s">
        <v>110</v>
      </c>
      <c r="O1257" s="84" t="s">
        <v>394</v>
      </c>
      <c r="P1257" s="71">
        <f>IF('Sample list'!$D1257="","",'Sample list'!$H1257)</f>
        <v>50</v>
      </c>
      <c r="Q1257" s="71">
        <f>IF('Sample list'!$D1257="","",'Sample list'!$G1257*'Sample list'!$H1257)</f>
        <v>6450</v>
      </c>
      <c r="R1257" s="82" t="s">
        <v>1757</v>
      </c>
      <c r="S1257" s="82" t="str">
        <f>IF('Sample list'!$D1257="","",CONCATENATE('Sample information'!$B$16,"_",'Sample list'!$R1257,"_org_",'Sample list'!$M1257))</f>
        <v>YB-4209_PL13_org_</v>
      </c>
      <c r="T1257" s="72" t="str">
        <f>IF('Sample list'!$M1257="","",(CONCATENATE(20,LEFT('Sample list'!$M1257,2),"-",(MID('Sample list'!$M1257,3,2)),"-",(RIGHT('Sample list'!$M1257,2)))))</f>
        <v/>
      </c>
      <c r="U1257" s="72" t="str">
        <f>IF('Sample list'!$D1257="","",IF('Sample information'!$B$22="","RML",'Sample information'!$B$22))</f>
        <v>NEBNext Ultra II Library Prep</v>
      </c>
      <c r="V1257" s="72" t="s">
        <v>112</v>
      </c>
      <c r="W1257" s="73"/>
      <c r="X1257" s="73"/>
      <c r="Y1257" s="73"/>
      <c r="Z1257" s="73"/>
      <c r="AA1257" s="94"/>
      <c r="AB1257" s="73"/>
      <c r="AC1257" s="93"/>
      <c r="AD1257" s="73"/>
      <c r="AE1257" s="72"/>
      <c r="AF1257" s="73"/>
      <c r="AG1257" s="16"/>
      <c r="AH1257" s="16"/>
      <c r="AI1257" s="16"/>
      <c r="AJ1257" s="16"/>
      <c r="AK1257" s="16"/>
      <c r="AL1257" s="16"/>
      <c r="AM1257" s="16"/>
      <c r="AN1257" s="16"/>
      <c r="AO1257" s="16"/>
      <c r="AP1257" s="16"/>
      <c r="AQ1257" s="16"/>
      <c r="AR1257" s="16"/>
      <c r="AS1257" s="16"/>
      <c r="AT1257" s="16"/>
      <c r="AU1257" s="16"/>
      <c r="AV1257" s="16"/>
      <c r="AW1257" s="16"/>
      <c r="AX1257" s="16"/>
      <c r="AY1257" s="16"/>
      <c r="AZ1257" s="16"/>
    </row>
    <row r="1258" ht="15.75" customHeight="1">
      <c r="A1258" s="90" t="str">
        <f>IF('Sample list'!$D1258="","",CONCATENATE('Sample information'!B$16," #1"," ",'Sample list'!$M1258))</f>
        <v>YB-4209 #1 </v>
      </c>
      <c r="B1258" s="90" t="str">
        <f>IF('Sample list'!$D1258="","",CONCATENATE('Sample information'!B$16,"-",'Sample list'!$D1258))</f>
        <v>YB-4209-NC-BGE00105</v>
      </c>
      <c r="C1258" s="91" t="s">
        <v>1755</v>
      </c>
      <c r="D1258" s="91" t="s">
        <v>1852</v>
      </c>
      <c r="E1258" s="91" t="s">
        <v>121</v>
      </c>
      <c r="F1258" s="82" t="s">
        <v>108</v>
      </c>
      <c r="G1258" s="91">
        <v>129.0</v>
      </c>
      <c r="H1258" s="91">
        <v>50.0</v>
      </c>
      <c r="I1258" s="82"/>
      <c r="J1258" s="82"/>
      <c r="K1258" s="91" t="s">
        <v>396</v>
      </c>
      <c r="L1258" s="90" t="str">
        <f t="array" ref="L1258">IF('Sample list'!$I1258="",CONCATENATE("Custom (",'Sample list'!$K1258,")"),IF('Sample list'!$I1258="No index","Custom (None)",INDEX(Index!$C$3:$V$230,MATCH('Sample list'!$J1258,Index!$B$3:$B$230,0),MATCH('Sample list'!$I1258,Index!$C$2:$V$2,0))))</f>
        <v>Custom (AGATCAGGTT-ATTCCGTCCG)</v>
      </c>
      <c r="M1258" s="84"/>
      <c r="N1258" s="73" t="s">
        <v>110</v>
      </c>
      <c r="O1258" s="84" t="s">
        <v>397</v>
      </c>
      <c r="P1258" s="71">
        <f>IF('Sample list'!$D1258="","",'Sample list'!$H1258)</f>
        <v>50</v>
      </c>
      <c r="Q1258" s="71">
        <f>IF('Sample list'!$D1258="","",'Sample list'!$G1258*'Sample list'!$H1258)</f>
        <v>6450</v>
      </c>
      <c r="R1258" s="82" t="s">
        <v>1757</v>
      </c>
      <c r="S1258" s="82" t="str">
        <f>IF('Sample list'!$D1258="","",CONCATENATE('Sample information'!$B$16,"_",'Sample list'!$R1258,"_org_",'Sample list'!$M1258))</f>
        <v>YB-4209_PL13_org_</v>
      </c>
      <c r="T1258" s="72" t="str">
        <f>IF('Sample list'!$M1258="","",(CONCATENATE(20,LEFT('Sample list'!$M1258,2),"-",(MID('Sample list'!$M1258,3,2)),"-",(RIGHT('Sample list'!$M1258,2)))))</f>
        <v/>
      </c>
      <c r="U1258" s="72" t="str">
        <f>IF('Sample list'!$D1258="","",IF('Sample information'!$B$22="","RML",'Sample information'!$B$22))</f>
        <v>NEBNext Ultra II Library Prep</v>
      </c>
      <c r="V1258" s="72" t="s">
        <v>112</v>
      </c>
      <c r="W1258" s="73"/>
      <c r="X1258" s="73"/>
      <c r="Y1258" s="73"/>
      <c r="Z1258" s="73"/>
      <c r="AA1258" s="94"/>
      <c r="AB1258" s="73"/>
      <c r="AC1258" s="93"/>
      <c r="AD1258" s="73"/>
      <c r="AE1258" s="72"/>
      <c r="AF1258" s="73"/>
      <c r="AG1258" s="16"/>
      <c r="AH1258" s="16"/>
      <c r="AI1258" s="16"/>
      <c r="AJ1258" s="16"/>
      <c r="AK1258" s="16"/>
      <c r="AL1258" s="16"/>
      <c r="AM1258" s="16"/>
      <c r="AN1258" s="16"/>
      <c r="AO1258" s="16"/>
      <c r="AP1258" s="16"/>
      <c r="AQ1258" s="16"/>
      <c r="AR1258" s="16"/>
      <c r="AS1258" s="16"/>
      <c r="AT1258" s="16"/>
      <c r="AU1258" s="16"/>
      <c r="AV1258" s="16"/>
      <c r="AW1258" s="16"/>
      <c r="AX1258" s="16"/>
      <c r="AY1258" s="16"/>
      <c r="AZ1258" s="16"/>
    </row>
    <row r="1259" ht="15.75" customHeight="1">
      <c r="A1259" s="90" t="str">
        <f>IF('Sample list'!$D1259="","",CONCATENATE('Sample information'!B$16," #1"," ",'Sample list'!$M1259))</f>
        <v>YB-4209 #1 </v>
      </c>
      <c r="B1259" s="90" t="str">
        <f>IF('Sample list'!$D1259="","",CONCATENATE('Sample information'!B$16,"-",'Sample list'!$D1259))</f>
        <v>YB-4209-BBIOP2281-24</v>
      </c>
      <c r="C1259" s="91" t="s">
        <v>1755</v>
      </c>
      <c r="D1259" s="91" t="s">
        <v>1853</v>
      </c>
      <c r="E1259" s="91" t="s">
        <v>121</v>
      </c>
      <c r="F1259" s="82" t="s">
        <v>108</v>
      </c>
      <c r="G1259" s="91">
        <v>129.0</v>
      </c>
      <c r="H1259" s="91">
        <v>50.0</v>
      </c>
      <c r="I1259" s="82"/>
      <c r="J1259" s="82"/>
      <c r="K1259" s="91" t="s">
        <v>399</v>
      </c>
      <c r="L1259" s="90" t="str">
        <f t="array" ref="L1259">IF('Sample list'!$I1259="",CONCATENATE("Custom (",'Sample list'!$K1259,")"),IF('Sample list'!$I1259="No index","Custom (None)",INDEX(Index!$C$3:$V$230,MATCH('Sample list'!$J1259,Index!$B$3:$B$230,0),MATCH('Sample list'!$I1259,Index!$C$2:$V$2,0))))</f>
        <v>Custom (AGCCTCGCTA+TTGCTCACGG)</v>
      </c>
      <c r="M1259" s="84"/>
      <c r="N1259" s="73" t="s">
        <v>110</v>
      </c>
      <c r="O1259" s="84" t="s">
        <v>107</v>
      </c>
      <c r="P1259" s="71">
        <f>IF('Sample list'!$D1259="","",'Sample list'!$H1259)</f>
        <v>50</v>
      </c>
      <c r="Q1259" s="71">
        <f>IF('Sample list'!$D1259="","",'Sample list'!$G1259*'Sample list'!$H1259)</f>
        <v>6450</v>
      </c>
      <c r="R1259" s="82" t="s">
        <v>1854</v>
      </c>
      <c r="S1259" s="82" t="str">
        <f>IF('Sample list'!$D1259="","",CONCATENATE('Sample information'!$B$16,"_",'Sample list'!$R1259,"_org_",'Sample list'!$M1259))</f>
        <v>YB-4209_PL14_org_</v>
      </c>
      <c r="T1259" s="72" t="str">
        <f>IF('Sample list'!$M1259="","",(CONCATENATE(20,LEFT('Sample list'!$M1259,2),"-",(MID('Sample list'!$M1259,3,2)),"-",(RIGHT('Sample list'!$M1259,2)))))</f>
        <v/>
      </c>
      <c r="U1259" s="72" t="str">
        <f>IF('Sample list'!$D1259="","",IF('Sample information'!$B$22="","RML",'Sample information'!$B$22))</f>
        <v>NEBNext Ultra II Library Prep</v>
      </c>
      <c r="V1259" s="72" t="s">
        <v>112</v>
      </c>
      <c r="W1259" s="73"/>
      <c r="X1259" s="73"/>
      <c r="Y1259" s="73"/>
      <c r="Z1259" s="73"/>
      <c r="AA1259" s="94"/>
      <c r="AB1259" s="73"/>
      <c r="AC1259" s="93"/>
      <c r="AD1259" s="73"/>
      <c r="AE1259" s="72"/>
      <c r="AF1259" s="73"/>
      <c r="AG1259" s="16"/>
      <c r="AH1259" s="16"/>
      <c r="AI1259" s="16"/>
      <c r="AJ1259" s="16"/>
      <c r="AK1259" s="16"/>
      <c r="AL1259" s="16"/>
      <c r="AM1259" s="16"/>
      <c r="AN1259" s="16"/>
      <c r="AO1259" s="16"/>
      <c r="AP1259" s="16"/>
      <c r="AQ1259" s="16"/>
      <c r="AR1259" s="16"/>
      <c r="AS1259" s="16"/>
      <c r="AT1259" s="16"/>
      <c r="AU1259" s="16"/>
      <c r="AV1259" s="16"/>
      <c r="AW1259" s="16"/>
      <c r="AX1259" s="16"/>
      <c r="AY1259" s="16"/>
      <c r="AZ1259" s="16"/>
    </row>
    <row r="1260" ht="15.75" customHeight="1">
      <c r="A1260" s="90" t="str">
        <f>IF('Sample list'!$D1260="","",CONCATENATE('Sample information'!B$16," #1"," ",'Sample list'!$M1260))</f>
        <v>YB-4209 #1 </v>
      </c>
      <c r="B1260" s="90" t="str">
        <f>IF('Sample list'!$D1260="","",CONCATENATE('Sample information'!B$16,"-",'Sample list'!$D1260))</f>
        <v>YB-4209-BBIOP2282-24</v>
      </c>
      <c r="C1260" s="91" t="s">
        <v>1755</v>
      </c>
      <c r="D1260" s="91" t="s">
        <v>1855</v>
      </c>
      <c r="E1260" s="91" t="s">
        <v>121</v>
      </c>
      <c r="F1260" s="82" t="s">
        <v>108</v>
      </c>
      <c r="G1260" s="91">
        <v>129.0</v>
      </c>
      <c r="H1260" s="91">
        <v>50.0</v>
      </c>
      <c r="I1260" s="82"/>
      <c r="J1260" s="82"/>
      <c r="K1260" s="91" t="s">
        <v>402</v>
      </c>
      <c r="L1260" s="90" t="str">
        <f t="array" ref="L1260">IF('Sample list'!$I1260="",CONCATENATE("Custom (",'Sample list'!$K1260,")"),IF('Sample list'!$I1260="No index","Custom (None)",INDEX(Index!$C$3:$V$230,MATCH('Sample list'!$J1260,Index!$B$3:$B$230,0),MATCH('Sample list'!$I1260,Index!$C$2:$V$2,0))))</f>
        <v>Custom (ATACAGTTGG-GCGCTAGAGA)</v>
      </c>
      <c r="M1260" s="84"/>
      <c r="N1260" s="73" t="s">
        <v>110</v>
      </c>
      <c r="O1260" s="84" t="s">
        <v>115</v>
      </c>
      <c r="P1260" s="71">
        <f>IF('Sample list'!$D1260="","",'Sample list'!$H1260)</f>
        <v>50</v>
      </c>
      <c r="Q1260" s="71">
        <f>IF('Sample list'!$D1260="","",'Sample list'!$G1260*'Sample list'!$H1260)</f>
        <v>6450</v>
      </c>
      <c r="R1260" s="82" t="s">
        <v>1854</v>
      </c>
      <c r="S1260" s="82" t="str">
        <f>IF('Sample list'!$D1260="","",CONCATENATE('Sample information'!$B$16,"_",'Sample list'!$R1260,"_org_",'Sample list'!$M1260))</f>
        <v>YB-4209_PL14_org_</v>
      </c>
      <c r="T1260" s="72" t="str">
        <f>IF('Sample list'!$M1260="","",(CONCATENATE(20,LEFT('Sample list'!$M1260,2),"-",(MID('Sample list'!$M1260,3,2)),"-",(RIGHT('Sample list'!$M1260,2)))))</f>
        <v/>
      </c>
      <c r="U1260" s="72" t="str">
        <f>IF('Sample list'!$D1260="","",IF('Sample information'!$B$22="","RML",'Sample information'!$B$22))</f>
        <v>NEBNext Ultra II Library Prep</v>
      </c>
      <c r="V1260" s="72" t="s">
        <v>112</v>
      </c>
      <c r="W1260" s="73"/>
      <c r="X1260" s="73"/>
      <c r="Y1260" s="73"/>
      <c r="Z1260" s="73"/>
      <c r="AA1260" s="94"/>
      <c r="AB1260" s="73"/>
      <c r="AC1260" s="93"/>
      <c r="AD1260" s="73"/>
      <c r="AE1260" s="72"/>
      <c r="AF1260" s="73"/>
      <c r="AG1260" s="16"/>
      <c r="AH1260" s="16"/>
      <c r="AI1260" s="16"/>
      <c r="AJ1260" s="16"/>
      <c r="AK1260" s="16"/>
      <c r="AL1260" s="16"/>
      <c r="AM1260" s="16"/>
      <c r="AN1260" s="16"/>
      <c r="AO1260" s="16"/>
      <c r="AP1260" s="16"/>
      <c r="AQ1260" s="16"/>
      <c r="AR1260" s="16"/>
      <c r="AS1260" s="16"/>
      <c r="AT1260" s="16"/>
      <c r="AU1260" s="16"/>
      <c r="AV1260" s="16"/>
      <c r="AW1260" s="16"/>
      <c r="AX1260" s="16"/>
      <c r="AY1260" s="16"/>
      <c r="AZ1260" s="16"/>
    </row>
    <row r="1261" ht="15.75" customHeight="1">
      <c r="A1261" s="90" t="str">
        <f>IF('Sample list'!$D1261="","",CONCATENATE('Sample information'!B$16," #1"," ",'Sample list'!$M1261))</f>
        <v>YB-4209 #1 </v>
      </c>
      <c r="B1261" s="90" t="str">
        <f>IF('Sample list'!$D1261="","",CONCATENATE('Sample information'!B$16,"-",'Sample list'!$D1261))</f>
        <v>YB-4209-BBIOP2283-24</v>
      </c>
      <c r="C1261" s="91" t="s">
        <v>1755</v>
      </c>
      <c r="D1261" s="91" t="s">
        <v>1856</v>
      </c>
      <c r="E1261" s="91" t="s">
        <v>121</v>
      </c>
      <c r="F1261" s="82" t="s">
        <v>108</v>
      </c>
      <c r="G1261" s="91">
        <v>129.0</v>
      </c>
      <c r="H1261" s="91">
        <v>50.0</v>
      </c>
      <c r="I1261" s="82"/>
      <c r="J1261" s="82"/>
      <c r="K1261" s="91" t="s">
        <v>404</v>
      </c>
      <c r="L1261" s="90" t="str">
        <f t="array" ref="L1261">IF('Sample list'!$I1261="",CONCATENATE("Custom (",'Sample list'!$K1261,")"),IF('Sample list'!$I1261="No index","Custom (None)",INDEX(Index!$C$3:$V$230,MATCH('Sample list'!$J1261,Index!$B$3:$B$230,0),MATCH('Sample list'!$I1261,Index!$C$2:$V$2,0))))</f>
        <v>Custom (GTCACTACTC-GCGATGCCAA)</v>
      </c>
      <c r="M1261" s="84"/>
      <c r="N1261" s="73" t="s">
        <v>110</v>
      </c>
      <c r="O1261" s="84" t="s">
        <v>118</v>
      </c>
      <c r="P1261" s="71">
        <f>IF('Sample list'!$D1261="","",'Sample list'!$H1261)</f>
        <v>50</v>
      </c>
      <c r="Q1261" s="71">
        <f>IF('Sample list'!$D1261="","",'Sample list'!$G1261*'Sample list'!$H1261)</f>
        <v>6450</v>
      </c>
      <c r="R1261" s="82" t="s">
        <v>1854</v>
      </c>
      <c r="S1261" s="82" t="str">
        <f>IF('Sample list'!$D1261="","",CONCATENATE('Sample information'!$B$16,"_",'Sample list'!$R1261,"_org_",'Sample list'!$M1261))</f>
        <v>YB-4209_PL14_org_</v>
      </c>
      <c r="T1261" s="72" t="str">
        <f>IF('Sample list'!$M1261="","",(CONCATENATE(20,LEFT('Sample list'!$M1261,2),"-",(MID('Sample list'!$M1261,3,2)),"-",(RIGHT('Sample list'!$M1261,2)))))</f>
        <v/>
      </c>
      <c r="U1261" s="72" t="str">
        <f>IF('Sample list'!$D1261="","",IF('Sample information'!$B$22="","RML",'Sample information'!$B$22))</f>
        <v>NEBNext Ultra II Library Prep</v>
      </c>
      <c r="V1261" s="72" t="s">
        <v>112</v>
      </c>
      <c r="W1261" s="73"/>
      <c r="X1261" s="73"/>
      <c r="Y1261" s="73"/>
      <c r="Z1261" s="73"/>
      <c r="AA1261" s="94"/>
      <c r="AB1261" s="73"/>
      <c r="AC1261" s="93"/>
      <c r="AD1261" s="73"/>
      <c r="AE1261" s="72"/>
      <c r="AF1261" s="73"/>
      <c r="AG1261" s="16"/>
      <c r="AH1261" s="16"/>
      <c r="AI1261" s="16"/>
      <c r="AJ1261" s="16"/>
      <c r="AK1261" s="16"/>
      <c r="AL1261" s="16"/>
      <c r="AM1261" s="16"/>
      <c r="AN1261" s="16"/>
      <c r="AO1261" s="16"/>
      <c r="AP1261" s="16"/>
      <c r="AQ1261" s="16"/>
      <c r="AR1261" s="16"/>
      <c r="AS1261" s="16"/>
      <c r="AT1261" s="16"/>
      <c r="AU1261" s="16"/>
      <c r="AV1261" s="16"/>
      <c r="AW1261" s="16"/>
      <c r="AX1261" s="16"/>
      <c r="AY1261" s="16"/>
      <c r="AZ1261" s="16"/>
    </row>
    <row r="1262" ht="15.75" customHeight="1">
      <c r="A1262" s="90" t="str">
        <f>IF('Sample list'!$D1262="","",CONCATENATE('Sample information'!B$16," #1"," ",'Sample list'!$M1262))</f>
        <v>YB-4209 #1 </v>
      </c>
      <c r="B1262" s="90" t="str">
        <f>IF('Sample list'!$D1262="","",CONCATENATE('Sample information'!B$16,"-",'Sample list'!$D1262))</f>
        <v>YB-4209-BBIOP2284-24</v>
      </c>
      <c r="C1262" s="91" t="s">
        <v>1755</v>
      </c>
      <c r="D1262" s="91" t="s">
        <v>1857</v>
      </c>
      <c r="E1262" s="91" t="s">
        <v>121</v>
      </c>
      <c r="F1262" s="82" t="s">
        <v>108</v>
      </c>
      <c r="G1262" s="91">
        <v>129.0</v>
      </c>
      <c r="H1262" s="91">
        <v>50.0</v>
      </c>
      <c r="I1262" s="82"/>
      <c r="J1262" s="82"/>
      <c r="K1262" s="91" t="s">
        <v>406</v>
      </c>
      <c r="L1262" s="90" t="str">
        <f t="array" ref="L1262">IF('Sample list'!$I1262="",CONCATENATE("Custom (",'Sample list'!$K1262,")"),IF('Sample list'!$I1262="No index","Custom (None)",INDEX(Index!$C$3:$V$230,MATCH('Sample list'!$J1262,Index!$B$3:$B$230,0),MATCH('Sample list'!$I1262,Index!$C$2:$V$2,0))))</f>
        <v>Custom (AGAATACTGG-ACGAAGCGAT)</v>
      </c>
      <c r="M1262" s="84"/>
      <c r="N1262" s="73" t="s">
        <v>110</v>
      </c>
      <c r="O1262" s="84" t="s">
        <v>121</v>
      </c>
      <c r="P1262" s="71">
        <f>IF('Sample list'!$D1262="","",'Sample list'!$H1262)</f>
        <v>50</v>
      </c>
      <c r="Q1262" s="71">
        <f>IF('Sample list'!$D1262="","",'Sample list'!$G1262*'Sample list'!$H1262)</f>
        <v>6450</v>
      </c>
      <c r="R1262" s="82" t="s">
        <v>1854</v>
      </c>
      <c r="S1262" s="82" t="str">
        <f>IF('Sample list'!$D1262="","",CONCATENATE('Sample information'!$B$16,"_",'Sample list'!$R1262,"_org_",'Sample list'!$M1262))</f>
        <v>YB-4209_PL14_org_</v>
      </c>
      <c r="T1262" s="72" t="str">
        <f>IF('Sample list'!$M1262="","",(CONCATENATE(20,LEFT('Sample list'!$M1262,2),"-",(MID('Sample list'!$M1262,3,2)),"-",(RIGHT('Sample list'!$M1262,2)))))</f>
        <v/>
      </c>
      <c r="U1262" s="72" t="str">
        <f>IF('Sample list'!$D1262="","",IF('Sample information'!$B$22="","RML",'Sample information'!$B$22))</f>
        <v>NEBNext Ultra II Library Prep</v>
      </c>
      <c r="V1262" s="72" t="s">
        <v>112</v>
      </c>
      <c r="W1262" s="73"/>
      <c r="X1262" s="73"/>
      <c r="Y1262" s="73"/>
      <c r="Z1262" s="73"/>
      <c r="AA1262" s="94"/>
      <c r="AB1262" s="73"/>
      <c r="AC1262" s="93"/>
      <c r="AD1262" s="73"/>
      <c r="AE1262" s="72"/>
      <c r="AF1262" s="73"/>
      <c r="AG1262" s="16"/>
      <c r="AH1262" s="16"/>
      <c r="AI1262" s="16"/>
      <c r="AJ1262" s="16"/>
      <c r="AK1262" s="16"/>
      <c r="AL1262" s="16"/>
      <c r="AM1262" s="16"/>
      <c r="AN1262" s="16"/>
      <c r="AO1262" s="16"/>
      <c r="AP1262" s="16"/>
      <c r="AQ1262" s="16"/>
      <c r="AR1262" s="16"/>
      <c r="AS1262" s="16"/>
      <c r="AT1262" s="16"/>
      <c r="AU1262" s="16"/>
      <c r="AV1262" s="16"/>
      <c r="AW1262" s="16"/>
      <c r="AX1262" s="16"/>
      <c r="AY1262" s="16"/>
      <c r="AZ1262" s="16"/>
    </row>
    <row r="1263" ht="15.75" customHeight="1">
      <c r="A1263" s="90" t="str">
        <f>IF('Sample list'!$D1263="","",CONCATENATE('Sample information'!B$16," #1"," ",'Sample list'!$M1263))</f>
        <v>YB-4209 #1 </v>
      </c>
      <c r="B1263" s="90" t="str">
        <f>IF('Sample list'!$D1263="","",CONCATENATE('Sample information'!B$16,"-",'Sample list'!$D1263))</f>
        <v>YB-4209-BBIOP2285-24</v>
      </c>
      <c r="C1263" s="91" t="s">
        <v>1755</v>
      </c>
      <c r="D1263" s="91" t="s">
        <v>1858</v>
      </c>
      <c r="E1263" s="91" t="s">
        <v>121</v>
      </c>
      <c r="F1263" s="82" t="s">
        <v>108</v>
      </c>
      <c r="G1263" s="91">
        <v>129.0</v>
      </c>
      <c r="H1263" s="91">
        <v>50.0</v>
      </c>
      <c r="I1263" s="82"/>
      <c r="J1263" s="82"/>
      <c r="K1263" s="91" t="s">
        <v>408</v>
      </c>
      <c r="L1263" s="90" t="str">
        <f t="array" ref="L1263">IF('Sample list'!$I1263="",CONCATENATE("Custom (",'Sample list'!$K1263,")"),IF('Sample list'!$I1263="No index","Custom (None)",INDEX(Index!$C$3:$V$230,MATCH('Sample list'!$J1263,Index!$B$3:$B$230,0),MATCH('Sample list'!$I1263,Index!$C$2:$V$2,0))))</f>
        <v>Custom (GCGGTATGAT-ATGTCGTACT)</v>
      </c>
      <c r="M1263" s="84"/>
      <c r="N1263" s="73" t="s">
        <v>110</v>
      </c>
      <c r="O1263" s="84" t="s">
        <v>124</v>
      </c>
      <c r="P1263" s="71">
        <f>IF('Sample list'!$D1263="","",'Sample list'!$H1263)</f>
        <v>50</v>
      </c>
      <c r="Q1263" s="71">
        <f>IF('Sample list'!$D1263="","",'Sample list'!$G1263*'Sample list'!$H1263)</f>
        <v>6450</v>
      </c>
      <c r="R1263" s="82" t="s">
        <v>1854</v>
      </c>
      <c r="S1263" s="82" t="str">
        <f>IF('Sample list'!$D1263="","",CONCATENATE('Sample information'!$B$16,"_",'Sample list'!$R1263,"_org_",'Sample list'!$M1263))</f>
        <v>YB-4209_PL14_org_</v>
      </c>
      <c r="T1263" s="72" t="str">
        <f>IF('Sample list'!$M1263="","",(CONCATENATE(20,LEFT('Sample list'!$M1263,2),"-",(MID('Sample list'!$M1263,3,2)),"-",(RIGHT('Sample list'!$M1263,2)))))</f>
        <v/>
      </c>
      <c r="U1263" s="72" t="str">
        <f>IF('Sample list'!$D1263="","",IF('Sample information'!$B$22="","RML",'Sample information'!$B$22))</f>
        <v>NEBNext Ultra II Library Prep</v>
      </c>
      <c r="V1263" s="72" t="s">
        <v>112</v>
      </c>
      <c r="W1263" s="73"/>
      <c r="X1263" s="73"/>
      <c r="Y1263" s="73"/>
      <c r="Z1263" s="73"/>
      <c r="AA1263" s="94"/>
      <c r="AB1263" s="73"/>
      <c r="AC1263" s="93"/>
      <c r="AD1263" s="73"/>
      <c r="AE1263" s="72"/>
      <c r="AF1263" s="73"/>
      <c r="AG1263" s="16"/>
      <c r="AH1263" s="16"/>
      <c r="AI1263" s="16"/>
      <c r="AJ1263" s="16"/>
      <c r="AK1263" s="16"/>
      <c r="AL1263" s="16"/>
      <c r="AM1263" s="16"/>
      <c r="AN1263" s="16"/>
      <c r="AO1263" s="16"/>
      <c r="AP1263" s="16"/>
      <c r="AQ1263" s="16"/>
      <c r="AR1263" s="16"/>
      <c r="AS1263" s="16"/>
      <c r="AT1263" s="16"/>
      <c r="AU1263" s="16"/>
      <c r="AV1263" s="16"/>
      <c r="AW1263" s="16"/>
      <c r="AX1263" s="16"/>
      <c r="AY1263" s="16"/>
      <c r="AZ1263" s="16"/>
    </row>
    <row r="1264" ht="15.75" customHeight="1">
      <c r="A1264" s="90" t="str">
        <f>IF('Sample list'!$D1264="","",CONCATENATE('Sample information'!B$16," #1"," ",'Sample list'!$M1264))</f>
        <v>YB-4209 #1 </v>
      </c>
      <c r="B1264" s="90" t="str">
        <f>IF('Sample list'!$D1264="","",CONCATENATE('Sample information'!B$16,"-",'Sample list'!$D1264))</f>
        <v>YB-4209-BBIOP2286-24</v>
      </c>
      <c r="C1264" s="91" t="s">
        <v>1755</v>
      </c>
      <c r="D1264" s="91" t="s">
        <v>1859</v>
      </c>
      <c r="E1264" s="91" t="s">
        <v>121</v>
      </c>
      <c r="F1264" s="82" t="s">
        <v>108</v>
      </c>
      <c r="G1264" s="91">
        <v>129.0</v>
      </c>
      <c r="H1264" s="91">
        <v>50.0</v>
      </c>
      <c r="I1264" s="82"/>
      <c r="J1264" s="82"/>
      <c r="K1264" s="91" t="s">
        <v>410</v>
      </c>
      <c r="L1264" s="90" t="str">
        <f t="array" ref="L1264">IF('Sample list'!$I1264="",CONCATENATE("Custom (",'Sample list'!$K1264,")"),IF('Sample list'!$I1264="No index","Custom (None)",INDEX(Index!$C$3:$V$230,MATCH('Sample list'!$J1264,Index!$B$3:$B$230,0),MATCH('Sample list'!$I1264,Index!$C$2:$V$2,0))))</f>
        <v>Custom (TAGTGCGAAT-TCTGTATGGT)</v>
      </c>
      <c r="M1264" s="84"/>
      <c r="N1264" s="73" t="s">
        <v>110</v>
      </c>
      <c r="O1264" s="84" t="s">
        <v>127</v>
      </c>
      <c r="P1264" s="71">
        <f>IF('Sample list'!$D1264="","",'Sample list'!$H1264)</f>
        <v>50</v>
      </c>
      <c r="Q1264" s="71">
        <f>IF('Sample list'!$D1264="","",'Sample list'!$G1264*'Sample list'!$H1264)</f>
        <v>6450</v>
      </c>
      <c r="R1264" s="82" t="s">
        <v>1854</v>
      </c>
      <c r="S1264" s="82" t="str">
        <f>IF('Sample list'!$D1264="","",CONCATENATE('Sample information'!$B$16,"_",'Sample list'!$R1264,"_org_",'Sample list'!$M1264))</f>
        <v>YB-4209_PL14_org_</v>
      </c>
      <c r="T1264" s="72" t="str">
        <f>IF('Sample list'!$M1264="","",(CONCATENATE(20,LEFT('Sample list'!$M1264,2),"-",(MID('Sample list'!$M1264,3,2)),"-",(RIGHT('Sample list'!$M1264,2)))))</f>
        <v/>
      </c>
      <c r="U1264" s="72" t="str">
        <f>IF('Sample list'!$D1264="","",IF('Sample information'!$B$22="","RML",'Sample information'!$B$22))</f>
        <v>NEBNext Ultra II Library Prep</v>
      </c>
      <c r="V1264" s="72" t="s">
        <v>112</v>
      </c>
      <c r="W1264" s="73"/>
      <c r="X1264" s="73"/>
      <c r="Y1264" s="73"/>
      <c r="Z1264" s="73"/>
      <c r="AA1264" s="94"/>
      <c r="AB1264" s="73"/>
      <c r="AC1264" s="93"/>
      <c r="AD1264" s="73"/>
      <c r="AE1264" s="72"/>
      <c r="AF1264" s="73"/>
      <c r="AG1264" s="16"/>
      <c r="AH1264" s="16"/>
      <c r="AI1264" s="16"/>
      <c r="AJ1264" s="16"/>
      <c r="AK1264" s="16"/>
      <c r="AL1264" s="16"/>
      <c r="AM1264" s="16"/>
      <c r="AN1264" s="16"/>
      <c r="AO1264" s="16"/>
      <c r="AP1264" s="16"/>
      <c r="AQ1264" s="16"/>
      <c r="AR1264" s="16"/>
      <c r="AS1264" s="16"/>
      <c r="AT1264" s="16"/>
      <c r="AU1264" s="16"/>
      <c r="AV1264" s="16"/>
      <c r="AW1264" s="16"/>
      <c r="AX1264" s="16"/>
      <c r="AY1264" s="16"/>
      <c r="AZ1264" s="16"/>
    </row>
    <row r="1265" ht="15.75" customHeight="1">
      <c r="A1265" s="90" t="str">
        <f>IF('Sample list'!$D1265="","",CONCATENATE('Sample information'!B$16," #1"," ",'Sample list'!$M1265))</f>
        <v>YB-4209 #1 </v>
      </c>
      <c r="B1265" s="90" t="str">
        <f>IF('Sample list'!$D1265="","",CONCATENATE('Sample information'!B$16,"-",'Sample list'!$D1265))</f>
        <v>YB-4209-BBIOP2287-24</v>
      </c>
      <c r="C1265" s="91" t="s">
        <v>1755</v>
      </c>
      <c r="D1265" s="91" t="s">
        <v>1860</v>
      </c>
      <c r="E1265" s="91" t="s">
        <v>121</v>
      </c>
      <c r="F1265" s="82" t="s">
        <v>108</v>
      </c>
      <c r="G1265" s="91">
        <v>129.0</v>
      </c>
      <c r="H1265" s="91">
        <v>50.0</v>
      </c>
      <c r="I1265" s="82"/>
      <c r="J1265" s="82"/>
      <c r="K1265" s="91" t="s">
        <v>412</v>
      </c>
      <c r="L1265" s="90" t="str">
        <f t="array" ref="L1265">IF('Sample list'!$I1265="",CONCATENATE("Custom (",'Sample list'!$K1265,")"),IF('Sample list'!$I1265="No index","Custom (None)",INDEX(Index!$C$3:$V$230,MATCH('Sample list'!$J1265,Index!$B$3:$B$230,0),MATCH('Sample list'!$I1265,Index!$C$2:$V$2,0))))</f>
        <v>Custom (TGCTGAAGAG-TTGTCTCTAC)</v>
      </c>
      <c r="M1265" s="84"/>
      <c r="N1265" s="73" t="s">
        <v>110</v>
      </c>
      <c r="O1265" s="84" t="s">
        <v>130</v>
      </c>
      <c r="P1265" s="71">
        <f>IF('Sample list'!$D1265="","",'Sample list'!$H1265)</f>
        <v>50</v>
      </c>
      <c r="Q1265" s="71">
        <f>IF('Sample list'!$D1265="","",'Sample list'!$G1265*'Sample list'!$H1265)</f>
        <v>6450</v>
      </c>
      <c r="R1265" s="82" t="s">
        <v>1854</v>
      </c>
      <c r="S1265" s="82" t="str">
        <f>IF('Sample list'!$D1265="","",CONCATENATE('Sample information'!$B$16,"_",'Sample list'!$R1265,"_org_",'Sample list'!$M1265))</f>
        <v>YB-4209_PL14_org_</v>
      </c>
      <c r="T1265" s="72" t="str">
        <f>IF('Sample list'!$M1265="","",(CONCATENATE(20,LEFT('Sample list'!$M1265,2),"-",(MID('Sample list'!$M1265,3,2)),"-",(RIGHT('Sample list'!$M1265,2)))))</f>
        <v/>
      </c>
      <c r="U1265" s="72" t="str">
        <f>IF('Sample list'!$D1265="","",IF('Sample information'!$B$22="","RML",'Sample information'!$B$22))</f>
        <v>NEBNext Ultra II Library Prep</v>
      </c>
      <c r="V1265" s="72" t="s">
        <v>112</v>
      </c>
      <c r="W1265" s="73"/>
      <c r="X1265" s="73"/>
      <c r="Y1265" s="73"/>
      <c r="Z1265" s="73"/>
      <c r="AA1265" s="94"/>
      <c r="AB1265" s="73"/>
      <c r="AC1265" s="93"/>
      <c r="AD1265" s="73"/>
      <c r="AE1265" s="72"/>
      <c r="AF1265" s="73"/>
      <c r="AG1265" s="16"/>
      <c r="AH1265" s="16"/>
      <c r="AI1265" s="16"/>
      <c r="AJ1265" s="16"/>
      <c r="AK1265" s="16"/>
      <c r="AL1265" s="16"/>
      <c r="AM1265" s="16"/>
      <c r="AN1265" s="16"/>
      <c r="AO1265" s="16"/>
      <c r="AP1265" s="16"/>
      <c r="AQ1265" s="16"/>
      <c r="AR1265" s="16"/>
      <c r="AS1265" s="16"/>
      <c r="AT1265" s="16"/>
      <c r="AU1265" s="16"/>
      <c r="AV1265" s="16"/>
      <c r="AW1265" s="16"/>
      <c r="AX1265" s="16"/>
      <c r="AY1265" s="16"/>
      <c r="AZ1265" s="16"/>
    </row>
    <row r="1266" ht="15.75" customHeight="1">
      <c r="A1266" s="90" t="str">
        <f>IF('Sample list'!$D1266="","",CONCATENATE('Sample information'!B$16," #1"," ",'Sample list'!$M1266))</f>
        <v>YB-4209 #1 </v>
      </c>
      <c r="B1266" s="90" t="str">
        <f>IF('Sample list'!$D1266="","",CONCATENATE('Sample information'!B$16,"-",'Sample list'!$D1266))</f>
        <v>YB-4209-BBIOP2288-24</v>
      </c>
      <c r="C1266" s="91" t="s">
        <v>1755</v>
      </c>
      <c r="D1266" s="91" t="s">
        <v>1861</v>
      </c>
      <c r="E1266" s="91" t="s">
        <v>121</v>
      </c>
      <c r="F1266" s="82" t="s">
        <v>108</v>
      </c>
      <c r="G1266" s="91">
        <v>129.0</v>
      </c>
      <c r="H1266" s="91">
        <v>50.0</v>
      </c>
      <c r="I1266" s="82"/>
      <c r="J1266" s="82"/>
      <c r="K1266" s="91" t="s">
        <v>414</v>
      </c>
      <c r="L1266" s="90" t="str">
        <f t="array" ref="L1266">IF('Sample list'!$I1266="",CONCATENATE("Custom (",'Sample list'!$K1266,")"),IF('Sample list'!$I1266="No index","Custom (None)",INDEX(Index!$C$3:$V$230,MATCH('Sample list'!$J1266,Index!$B$3:$B$230,0),MATCH('Sample list'!$I1266,Index!$C$2:$V$2,0))))</f>
        <v>Custom (TGGCATACAG-TTCCGGCTGT)</v>
      </c>
      <c r="M1266" s="84"/>
      <c r="N1266" s="73" t="s">
        <v>110</v>
      </c>
      <c r="O1266" s="84" t="s">
        <v>133</v>
      </c>
      <c r="P1266" s="71">
        <f>IF('Sample list'!$D1266="","",'Sample list'!$H1266)</f>
        <v>50</v>
      </c>
      <c r="Q1266" s="71">
        <f>IF('Sample list'!$D1266="","",'Sample list'!$G1266*'Sample list'!$H1266)</f>
        <v>6450</v>
      </c>
      <c r="R1266" s="82" t="s">
        <v>1854</v>
      </c>
      <c r="S1266" s="82" t="str">
        <f>IF('Sample list'!$D1266="","",CONCATENATE('Sample information'!$B$16,"_",'Sample list'!$R1266,"_org_",'Sample list'!$M1266))</f>
        <v>YB-4209_PL14_org_</v>
      </c>
      <c r="T1266" s="72" t="str">
        <f>IF('Sample list'!$M1266="","",(CONCATENATE(20,LEFT('Sample list'!$M1266,2),"-",(MID('Sample list'!$M1266,3,2)),"-",(RIGHT('Sample list'!$M1266,2)))))</f>
        <v/>
      </c>
      <c r="U1266" s="72" t="str">
        <f>IF('Sample list'!$D1266="","",IF('Sample information'!$B$22="","RML",'Sample information'!$B$22))</f>
        <v>NEBNext Ultra II Library Prep</v>
      </c>
      <c r="V1266" s="72" t="s">
        <v>112</v>
      </c>
      <c r="W1266" s="73"/>
      <c r="X1266" s="73"/>
      <c r="Y1266" s="73"/>
      <c r="Z1266" s="73"/>
      <c r="AA1266" s="94"/>
      <c r="AB1266" s="73"/>
      <c r="AC1266" s="93"/>
      <c r="AD1266" s="73"/>
      <c r="AE1266" s="72"/>
      <c r="AF1266" s="73"/>
      <c r="AG1266" s="16"/>
      <c r="AH1266" s="16"/>
      <c r="AI1266" s="16"/>
      <c r="AJ1266" s="16"/>
      <c r="AK1266" s="16"/>
      <c r="AL1266" s="16"/>
      <c r="AM1266" s="16"/>
      <c r="AN1266" s="16"/>
      <c r="AO1266" s="16"/>
      <c r="AP1266" s="16"/>
      <c r="AQ1266" s="16"/>
      <c r="AR1266" s="16"/>
      <c r="AS1266" s="16"/>
      <c r="AT1266" s="16"/>
      <c r="AU1266" s="16"/>
      <c r="AV1266" s="16"/>
      <c r="AW1266" s="16"/>
      <c r="AX1266" s="16"/>
      <c r="AY1266" s="16"/>
      <c r="AZ1266" s="16"/>
    </row>
    <row r="1267" ht="15.75" customHeight="1">
      <c r="A1267" s="90" t="str">
        <f>IF('Sample list'!$D1267="","",CONCATENATE('Sample information'!B$16," #1"," ",'Sample list'!$M1267))</f>
        <v>YB-4209 #1 </v>
      </c>
      <c r="B1267" s="90" t="str">
        <f>IF('Sample list'!$D1267="","",CONCATENATE('Sample information'!B$16,"-",'Sample list'!$D1267))</f>
        <v>YB-4209-BBIOP2289-24</v>
      </c>
      <c r="C1267" s="91" t="s">
        <v>1755</v>
      </c>
      <c r="D1267" s="91" t="s">
        <v>1862</v>
      </c>
      <c r="E1267" s="91" t="s">
        <v>121</v>
      </c>
      <c r="F1267" s="82" t="s">
        <v>108</v>
      </c>
      <c r="G1267" s="91">
        <v>129.0</v>
      </c>
      <c r="H1267" s="91">
        <v>50.0</v>
      </c>
      <c r="I1267" s="82"/>
      <c r="J1267" s="82"/>
      <c r="K1267" s="91" t="s">
        <v>416</v>
      </c>
      <c r="L1267" s="90" t="str">
        <f t="array" ref="L1267">IF('Sample list'!$I1267="",CONCATENATE("Custom (",'Sample list'!$K1267,")"),IF('Sample list'!$I1267="No index","Custom (None)",INDEX(Index!$C$3:$V$230,MATCH('Sample list'!$J1267,Index!$B$3:$B$230,0),MATCH('Sample list'!$I1267,Index!$C$2:$V$2,0))))</f>
        <v>Custom (CATAGTCAGA-TAACCAGATC)</v>
      </c>
      <c r="M1267" s="84"/>
      <c r="N1267" s="73" t="s">
        <v>110</v>
      </c>
      <c r="O1267" s="84" t="s">
        <v>136</v>
      </c>
      <c r="P1267" s="71">
        <f>IF('Sample list'!$D1267="","",'Sample list'!$H1267)</f>
        <v>50</v>
      </c>
      <c r="Q1267" s="71">
        <f>IF('Sample list'!$D1267="","",'Sample list'!$G1267*'Sample list'!$H1267)</f>
        <v>6450</v>
      </c>
      <c r="R1267" s="82" t="s">
        <v>1854</v>
      </c>
      <c r="S1267" s="82" t="str">
        <f>IF('Sample list'!$D1267="","",CONCATENATE('Sample information'!$B$16,"_",'Sample list'!$R1267,"_org_",'Sample list'!$M1267))</f>
        <v>YB-4209_PL14_org_</v>
      </c>
      <c r="T1267" s="72" t="str">
        <f>IF('Sample list'!$M1267="","",(CONCATENATE(20,LEFT('Sample list'!$M1267,2),"-",(MID('Sample list'!$M1267,3,2)),"-",(RIGHT('Sample list'!$M1267,2)))))</f>
        <v/>
      </c>
      <c r="U1267" s="72" t="str">
        <f>IF('Sample list'!$D1267="","",IF('Sample information'!$B$22="","RML",'Sample information'!$B$22))</f>
        <v>NEBNext Ultra II Library Prep</v>
      </c>
      <c r="V1267" s="72" t="s">
        <v>112</v>
      </c>
      <c r="W1267" s="73"/>
      <c r="X1267" s="73"/>
      <c r="Y1267" s="73"/>
      <c r="Z1267" s="73"/>
      <c r="AA1267" s="94"/>
      <c r="AB1267" s="73"/>
      <c r="AC1267" s="93"/>
      <c r="AD1267" s="73"/>
      <c r="AE1267" s="72"/>
      <c r="AF1267" s="73"/>
      <c r="AG1267" s="16"/>
      <c r="AH1267" s="16"/>
      <c r="AI1267" s="16"/>
      <c r="AJ1267" s="16"/>
      <c r="AK1267" s="16"/>
      <c r="AL1267" s="16"/>
      <c r="AM1267" s="16"/>
      <c r="AN1267" s="16"/>
      <c r="AO1267" s="16"/>
      <c r="AP1267" s="16"/>
      <c r="AQ1267" s="16"/>
      <c r="AR1267" s="16"/>
      <c r="AS1267" s="16"/>
      <c r="AT1267" s="16"/>
      <c r="AU1267" s="16"/>
      <c r="AV1267" s="16"/>
      <c r="AW1267" s="16"/>
      <c r="AX1267" s="16"/>
      <c r="AY1267" s="16"/>
      <c r="AZ1267" s="16"/>
    </row>
    <row r="1268" ht="15.75" customHeight="1">
      <c r="A1268" s="90" t="str">
        <f>IF('Sample list'!$D1268="","",CONCATENATE('Sample information'!B$16," #1"," ",'Sample list'!$M1268))</f>
        <v>YB-4209 #1 </v>
      </c>
      <c r="B1268" s="90" t="str">
        <f>IF('Sample list'!$D1268="","",CONCATENATE('Sample information'!B$16,"-",'Sample list'!$D1268))</f>
        <v>YB-4209-BBIOP2290-24</v>
      </c>
      <c r="C1268" s="91" t="s">
        <v>1755</v>
      </c>
      <c r="D1268" s="91" t="s">
        <v>1863</v>
      </c>
      <c r="E1268" s="91" t="s">
        <v>121</v>
      </c>
      <c r="F1268" s="82" t="s">
        <v>108</v>
      </c>
      <c r="G1268" s="91">
        <v>129.0</v>
      </c>
      <c r="H1268" s="91">
        <v>50.0</v>
      </c>
      <c r="I1268" s="82"/>
      <c r="J1268" s="82"/>
      <c r="K1268" s="91" t="s">
        <v>418</v>
      </c>
      <c r="L1268" s="90" t="str">
        <f t="array" ref="L1268">IF('Sample list'!$I1268="",CONCATENATE("Custom (",'Sample list'!$K1268,")"),IF('Sample list'!$I1268="No index","Custom (None)",INDEX(Index!$C$3:$V$230,MATCH('Sample list'!$J1268,Index!$B$3:$B$230,0),MATCH('Sample list'!$I1268,Index!$C$2:$V$2,0))))</f>
        <v>Custom (ATACGTCACA-GCAGCGTTAG)</v>
      </c>
      <c r="M1268" s="84"/>
      <c r="N1268" s="73" t="s">
        <v>110</v>
      </c>
      <c r="O1268" s="84" t="s">
        <v>139</v>
      </c>
      <c r="P1268" s="71">
        <f>IF('Sample list'!$D1268="","",'Sample list'!$H1268)</f>
        <v>50</v>
      </c>
      <c r="Q1268" s="71">
        <f>IF('Sample list'!$D1268="","",'Sample list'!$G1268*'Sample list'!$H1268)</f>
        <v>6450</v>
      </c>
      <c r="R1268" s="82" t="s">
        <v>1854</v>
      </c>
      <c r="S1268" s="82" t="str">
        <f>IF('Sample list'!$D1268="","",CONCATENATE('Sample information'!$B$16,"_",'Sample list'!$R1268,"_org_",'Sample list'!$M1268))</f>
        <v>YB-4209_PL14_org_</v>
      </c>
      <c r="T1268" s="72" t="str">
        <f>IF('Sample list'!$M1268="","",(CONCATENATE(20,LEFT('Sample list'!$M1268,2),"-",(MID('Sample list'!$M1268,3,2)),"-",(RIGHT('Sample list'!$M1268,2)))))</f>
        <v/>
      </c>
      <c r="U1268" s="72" t="str">
        <f>IF('Sample list'!$D1268="","",IF('Sample information'!$B$22="","RML",'Sample information'!$B$22))</f>
        <v>NEBNext Ultra II Library Prep</v>
      </c>
      <c r="V1268" s="72" t="s">
        <v>112</v>
      </c>
      <c r="W1268" s="73"/>
      <c r="X1268" s="73"/>
      <c r="Y1268" s="73"/>
      <c r="Z1268" s="73"/>
      <c r="AA1268" s="94"/>
      <c r="AB1268" s="73"/>
      <c r="AC1268" s="93"/>
      <c r="AD1268" s="73"/>
      <c r="AE1268" s="72"/>
      <c r="AF1268" s="73"/>
      <c r="AG1268" s="16"/>
      <c r="AH1268" s="16"/>
      <c r="AI1268" s="16"/>
      <c r="AJ1268" s="16"/>
      <c r="AK1268" s="16"/>
      <c r="AL1268" s="16"/>
      <c r="AM1268" s="16"/>
      <c r="AN1268" s="16"/>
      <c r="AO1268" s="16"/>
      <c r="AP1268" s="16"/>
      <c r="AQ1268" s="16"/>
      <c r="AR1268" s="16"/>
      <c r="AS1268" s="16"/>
      <c r="AT1268" s="16"/>
      <c r="AU1268" s="16"/>
      <c r="AV1268" s="16"/>
      <c r="AW1268" s="16"/>
      <c r="AX1268" s="16"/>
      <c r="AY1268" s="16"/>
      <c r="AZ1268" s="16"/>
    </row>
    <row r="1269" ht="15.75" customHeight="1">
      <c r="A1269" s="90" t="str">
        <f>IF('Sample list'!$D1269="","",CONCATENATE('Sample information'!B$16," #1"," ",'Sample list'!$M1269))</f>
        <v>YB-4209 #1 </v>
      </c>
      <c r="B1269" s="90" t="str">
        <f>IF('Sample list'!$D1269="","",CONCATENATE('Sample information'!B$16,"-",'Sample list'!$D1269))</f>
        <v>YB-4209-BBIOP2291-24</v>
      </c>
      <c r="C1269" s="91" t="s">
        <v>1755</v>
      </c>
      <c r="D1269" s="91" t="s">
        <v>1864</v>
      </c>
      <c r="E1269" s="91" t="s">
        <v>121</v>
      </c>
      <c r="F1269" s="82" t="s">
        <v>108</v>
      </c>
      <c r="G1269" s="91">
        <v>129.0</v>
      </c>
      <c r="H1269" s="91">
        <v>50.0</v>
      </c>
      <c r="I1269" s="82"/>
      <c r="J1269" s="82"/>
      <c r="K1269" s="91" t="s">
        <v>420</v>
      </c>
      <c r="L1269" s="90" t="str">
        <f t="array" ref="L1269">IF('Sample list'!$I1269="",CONCATENATE("Custom (",'Sample list'!$K1269,")"),IF('Sample list'!$I1269="No index","Custom (None)",INDEX(Index!$C$3:$V$230,MATCH('Sample list'!$J1269,Index!$B$3:$B$230,0),MATCH('Sample list'!$I1269,Index!$C$2:$V$2,0))))</f>
        <v>Custom (CCAATCTTCT-AGAAGGTACT)</v>
      </c>
      <c r="M1269" s="84"/>
      <c r="N1269" s="73" t="s">
        <v>110</v>
      </c>
      <c r="O1269" s="84" t="s">
        <v>142</v>
      </c>
      <c r="P1269" s="71">
        <f>IF('Sample list'!$D1269="","",'Sample list'!$H1269)</f>
        <v>50</v>
      </c>
      <c r="Q1269" s="71">
        <f>IF('Sample list'!$D1269="","",'Sample list'!$G1269*'Sample list'!$H1269)</f>
        <v>6450</v>
      </c>
      <c r="R1269" s="82" t="s">
        <v>1854</v>
      </c>
      <c r="S1269" s="82" t="str">
        <f>IF('Sample list'!$D1269="","",CONCATENATE('Sample information'!$B$16,"_",'Sample list'!$R1269,"_org_",'Sample list'!$M1269))</f>
        <v>YB-4209_PL14_org_</v>
      </c>
      <c r="T1269" s="72" t="str">
        <f>IF('Sample list'!$M1269="","",(CONCATENATE(20,LEFT('Sample list'!$M1269,2),"-",(MID('Sample list'!$M1269,3,2)),"-",(RIGHT('Sample list'!$M1269,2)))))</f>
        <v/>
      </c>
      <c r="U1269" s="72" t="str">
        <f>IF('Sample list'!$D1269="","",IF('Sample information'!$B$22="","RML",'Sample information'!$B$22))</f>
        <v>NEBNext Ultra II Library Prep</v>
      </c>
      <c r="V1269" s="72" t="s">
        <v>112</v>
      </c>
      <c r="W1269" s="73"/>
      <c r="X1269" s="73"/>
      <c r="Y1269" s="73"/>
      <c r="Z1269" s="73"/>
      <c r="AA1269" s="94"/>
      <c r="AB1269" s="73"/>
      <c r="AC1269" s="93"/>
      <c r="AD1269" s="73"/>
      <c r="AE1269" s="72"/>
      <c r="AF1269" s="73"/>
      <c r="AG1269" s="16"/>
      <c r="AH1269" s="16"/>
      <c r="AI1269" s="16"/>
      <c r="AJ1269" s="16"/>
      <c r="AK1269" s="16"/>
      <c r="AL1269" s="16"/>
      <c r="AM1269" s="16"/>
      <c r="AN1269" s="16"/>
      <c r="AO1269" s="16"/>
      <c r="AP1269" s="16"/>
      <c r="AQ1269" s="16"/>
      <c r="AR1269" s="16"/>
      <c r="AS1269" s="16"/>
      <c r="AT1269" s="16"/>
      <c r="AU1269" s="16"/>
      <c r="AV1269" s="16"/>
      <c r="AW1269" s="16"/>
      <c r="AX1269" s="16"/>
      <c r="AY1269" s="16"/>
      <c r="AZ1269" s="16"/>
    </row>
    <row r="1270" ht="15.75" customHeight="1">
      <c r="A1270" s="90" t="str">
        <f>IF('Sample list'!$D1270="","",CONCATENATE('Sample information'!B$16," #1"," ",'Sample list'!$M1270))</f>
        <v>YB-4209 #1 </v>
      </c>
      <c r="B1270" s="90" t="str">
        <f>IF('Sample list'!$D1270="","",CONCATENATE('Sample information'!B$16,"-",'Sample list'!$D1270))</f>
        <v>YB-4209-BBIOP2292-24</v>
      </c>
      <c r="C1270" s="91" t="s">
        <v>1755</v>
      </c>
      <c r="D1270" s="91" t="s">
        <v>1865</v>
      </c>
      <c r="E1270" s="91" t="s">
        <v>121</v>
      </c>
      <c r="F1270" s="82" t="s">
        <v>108</v>
      </c>
      <c r="G1270" s="91">
        <v>129.0</v>
      </c>
      <c r="H1270" s="91">
        <v>50.0</v>
      </c>
      <c r="I1270" s="82"/>
      <c r="J1270" s="82"/>
      <c r="K1270" s="91" t="s">
        <v>422</v>
      </c>
      <c r="L1270" s="90" t="str">
        <f t="array" ref="L1270">IF('Sample list'!$I1270="",CONCATENATE("Custom (",'Sample list'!$K1270,")"),IF('Sample list'!$I1270="No index","Custom (None)",INDEX(Index!$C$3:$V$230,MATCH('Sample list'!$J1270,Index!$B$3:$B$230,0),MATCH('Sample list'!$I1270,Index!$C$2:$V$2,0))))</f>
        <v>Custom (CATGCTGGAT-AGAGCTCTAC)</v>
      </c>
      <c r="M1270" s="84"/>
      <c r="N1270" s="73" t="s">
        <v>110</v>
      </c>
      <c r="O1270" s="84" t="s">
        <v>145</v>
      </c>
      <c r="P1270" s="71">
        <f>IF('Sample list'!$D1270="","",'Sample list'!$H1270)</f>
        <v>50</v>
      </c>
      <c r="Q1270" s="71">
        <f>IF('Sample list'!$D1270="","",'Sample list'!$G1270*'Sample list'!$H1270)</f>
        <v>6450</v>
      </c>
      <c r="R1270" s="82" t="s">
        <v>1854</v>
      </c>
      <c r="S1270" s="82" t="str">
        <f>IF('Sample list'!$D1270="","",CONCATENATE('Sample information'!$B$16,"_",'Sample list'!$R1270,"_org_",'Sample list'!$M1270))</f>
        <v>YB-4209_PL14_org_</v>
      </c>
      <c r="T1270" s="72" t="str">
        <f>IF('Sample list'!$M1270="","",(CONCATENATE(20,LEFT('Sample list'!$M1270,2),"-",(MID('Sample list'!$M1270,3,2)),"-",(RIGHT('Sample list'!$M1270,2)))))</f>
        <v/>
      </c>
      <c r="U1270" s="72" t="str">
        <f>IF('Sample list'!$D1270="","",IF('Sample information'!$B$22="","RML",'Sample information'!$B$22))</f>
        <v>NEBNext Ultra II Library Prep</v>
      </c>
      <c r="V1270" s="72" t="s">
        <v>112</v>
      </c>
      <c r="W1270" s="73"/>
      <c r="X1270" s="73"/>
      <c r="Y1270" s="73"/>
      <c r="Z1270" s="73"/>
      <c r="AA1270" s="94"/>
      <c r="AB1270" s="73"/>
      <c r="AC1270" s="93"/>
      <c r="AD1270" s="73"/>
      <c r="AE1270" s="72"/>
      <c r="AF1270" s="73"/>
      <c r="AG1270" s="16"/>
      <c r="AH1270" s="16"/>
      <c r="AI1270" s="16"/>
      <c r="AJ1270" s="16"/>
      <c r="AK1270" s="16"/>
      <c r="AL1270" s="16"/>
      <c r="AM1270" s="16"/>
      <c r="AN1270" s="16"/>
      <c r="AO1270" s="16"/>
      <c r="AP1270" s="16"/>
      <c r="AQ1270" s="16"/>
      <c r="AR1270" s="16"/>
      <c r="AS1270" s="16"/>
      <c r="AT1270" s="16"/>
      <c r="AU1270" s="16"/>
      <c r="AV1270" s="16"/>
      <c r="AW1270" s="16"/>
      <c r="AX1270" s="16"/>
      <c r="AY1270" s="16"/>
      <c r="AZ1270" s="16"/>
    </row>
    <row r="1271" ht="15.75" customHeight="1">
      <c r="A1271" s="90" t="str">
        <f>IF('Sample list'!$D1271="","",CONCATENATE('Sample information'!B$16," #1"," ",'Sample list'!$M1271))</f>
        <v>YB-4209 #1 </v>
      </c>
      <c r="B1271" s="90" t="str">
        <f>IF('Sample list'!$D1271="","",CONCATENATE('Sample information'!B$16,"-",'Sample list'!$D1271))</f>
        <v>YB-4209-BBIOP2293-24</v>
      </c>
      <c r="C1271" s="91" t="s">
        <v>1755</v>
      </c>
      <c r="D1271" s="91" t="s">
        <v>1866</v>
      </c>
      <c r="E1271" s="91" t="s">
        <v>121</v>
      </c>
      <c r="F1271" s="82" t="s">
        <v>108</v>
      </c>
      <c r="G1271" s="91">
        <v>129.0</v>
      </c>
      <c r="H1271" s="91">
        <v>50.0</v>
      </c>
      <c r="I1271" s="82"/>
      <c r="J1271" s="82"/>
      <c r="K1271" s="91" t="s">
        <v>424</v>
      </c>
      <c r="L1271" s="90" t="str">
        <f t="array" ref="L1271">IF('Sample list'!$I1271="",CONCATENATE("Custom (",'Sample list'!$K1271,")"),IF('Sample list'!$I1271="No index","Custom (None)",INDEX(Index!$C$3:$V$230,MATCH('Sample list'!$J1271,Index!$B$3:$B$230,0),MATCH('Sample list'!$I1271,Index!$C$2:$V$2,0))))</f>
        <v>Custom (TATATGGCGC-GAACCTCCTA)</v>
      </c>
      <c r="M1271" s="84"/>
      <c r="N1271" s="73" t="s">
        <v>110</v>
      </c>
      <c r="O1271" s="84" t="s">
        <v>148</v>
      </c>
      <c r="P1271" s="71">
        <f>IF('Sample list'!$D1271="","",'Sample list'!$H1271)</f>
        <v>50</v>
      </c>
      <c r="Q1271" s="71">
        <f>IF('Sample list'!$D1271="","",'Sample list'!$G1271*'Sample list'!$H1271)</f>
        <v>6450</v>
      </c>
      <c r="R1271" s="82" t="s">
        <v>1854</v>
      </c>
      <c r="S1271" s="82" t="str">
        <f>IF('Sample list'!$D1271="","",CONCATENATE('Sample information'!$B$16,"_",'Sample list'!$R1271,"_org_",'Sample list'!$M1271))</f>
        <v>YB-4209_PL14_org_</v>
      </c>
      <c r="T1271" s="72" t="str">
        <f>IF('Sample list'!$M1271="","",(CONCATENATE(20,LEFT('Sample list'!$M1271,2),"-",(MID('Sample list'!$M1271,3,2)),"-",(RIGHT('Sample list'!$M1271,2)))))</f>
        <v/>
      </c>
      <c r="U1271" s="72" t="str">
        <f>IF('Sample list'!$D1271="","",IF('Sample information'!$B$22="","RML",'Sample information'!$B$22))</f>
        <v>NEBNext Ultra II Library Prep</v>
      </c>
      <c r="V1271" s="72" t="s">
        <v>112</v>
      </c>
      <c r="W1271" s="73"/>
      <c r="X1271" s="73"/>
      <c r="Y1271" s="73"/>
      <c r="Z1271" s="73"/>
      <c r="AA1271" s="94"/>
      <c r="AB1271" s="73"/>
      <c r="AC1271" s="93"/>
      <c r="AD1271" s="73"/>
      <c r="AE1271" s="72"/>
      <c r="AF1271" s="73"/>
      <c r="AG1271" s="16"/>
      <c r="AH1271" s="16"/>
      <c r="AI1271" s="16"/>
      <c r="AJ1271" s="16"/>
      <c r="AK1271" s="16"/>
      <c r="AL1271" s="16"/>
      <c r="AM1271" s="16"/>
      <c r="AN1271" s="16"/>
      <c r="AO1271" s="16"/>
      <c r="AP1271" s="16"/>
      <c r="AQ1271" s="16"/>
      <c r="AR1271" s="16"/>
      <c r="AS1271" s="16"/>
      <c r="AT1271" s="16"/>
      <c r="AU1271" s="16"/>
      <c r="AV1271" s="16"/>
      <c r="AW1271" s="16"/>
      <c r="AX1271" s="16"/>
      <c r="AY1271" s="16"/>
      <c r="AZ1271" s="16"/>
    </row>
    <row r="1272" ht="15.75" customHeight="1">
      <c r="A1272" s="90" t="str">
        <f>IF('Sample list'!$D1272="","",CONCATENATE('Sample information'!B$16," #1"," ",'Sample list'!$M1272))</f>
        <v>YB-4209 #1 </v>
      </c>
      <c r="B1272" s="90" t="str">
        <f>IF('Sample list'!$D1272="","",CONCATENATE('Sample information'!B$16,"-",'Sample list'!$D1272))</f>
        <v>YB-4209-BBIOP2294-24</v>
      </c>
      <c r="C1272" s="91" t="s">
        <v>1755</v>
      </c>
      <c r="D1272" s="91" t="s">
        <v>1867</v>
      </c>
      <c r="E1272" s="91" t="s">
        <v>121</v>
      </c>
      <c r="F1272" s="82" t="s">
        <v>108</v>
      </c>
      <c r="G1272" s="91">
        <v>129.0</v>
      </c>
      <c r="H1272" s="91">
        <v>50.0</v>
      </c>
      <c r="I1272" s="82"/>
      <c r="J1272" s="82"/>
      <c r="K1272" s="91" t="s">
        <v>426</v>
      </c>
      <c r="L1272" s="90" t="str">
        <f t="array" ref="L1272">IF('Sample list'!$I1272="",CONCATENATE("Custom (",'Sample list'!$K1272,")"),IF('Sample list'!$I1272="No index","Custom (None)",INDEX(Index!$C$3:$V$230,MATCH('Sample list'!$J1272,Index!$B$3:$B$230,0),MATCH('Sample list'!$I1272,Index!$C$2:$V$2,0))))</f>
        <v>Custom (TATGCGAGTG-GAACGCGACA)</v>
      </c>
      <c r="M1272" s="84"/>
      <c r="N1272" s="73" t="s">
        <v>110</v>
      </c>
      <c r="O1272" s="84" t="s">
        <v>151</v>
      </c>
      <c r="P1272" s="71">
        <f>IF('Sample list'!$D1272="","",'Sample list'!$H1272)</f>
        <v>50</v>
      </c>
      <c r="Q1272" s="71">
        <f>IF('Sample list'!$D1272="","",'Sample list'!$G1272*'Sample list'!$H1272)</f>
        <v>6450</v>
      </c>
      <c r="R1272" s="82" t="s">
        <v>1854</v>
      </c>
      <c r="S1272" s="82" t="str">
        <f>IF('Sample list'!$D1272="","",CONCATENATE('Sample information'!$B$16,"_",'Sample list'!$R1272,"_org_",'Sample list'!$M1272))</f>
        <v>YB-4209_PL14_org_</v>
      </c>
      <c r="T1272" s="72" t="str">
        <f>IF('Sample list'!$M1272="","",(CONCATENATE(20,LEFT('Sample list'!$M1272,2),"-",(MID('Sample list'!$M1272,3,2)),"-",(RIGHT('Sample list'!$M1272,2)))))</f>
        <v/>
      </c>
      <c r="U1272" s="72" t="str">
        <f>IF('Sample list'!$D1272="","",IF('Sample information'!$B$22="","RML",'Sample information'!$B$22))</f>
        <v>NEBNext Ultra II Library Prep</v>
      </c>
      <c r="V1272" s="72" t="s">
        <v>112</v>
      </c>
      <c r="W1272" s="73"/>
      <c r="X1272" s="73"/>
      <c r="Y1272" s="73"/>
      <c r="Z1272" s="73"/>
      <c r="AA1272" s="94"/>
      <c r="AB1272" s="73"/>
      <c r="AC1272" s="93"/>
      <c r="AD1272" s="73"/>
      <c r="AE1272" s="72"/>
      <c r="AF1272" s="73"/>
      <c r="AG1272" s="16"/>
      <c r="AH1272" s="16"/>
      <c r="AI1272" s="16"/>
      <c r="AJ1272" s="16"/>
      <c r="AK1272" s="16"/>
      <c r="AL1272" s="16"/>
      <c r="AM1272" s="16"/>
      <c r="AN1272" s="16"/>
      <c r="AO1272" s="16"/>
      <c r="AP1272" s="16"/>
      <c r="AQ1272" s="16"/>
      <c r="AR1272" s="16"/>
      <c r="AS1272" s="16"/>
      <c r="AT1272" s="16"/>
      <c r="AU1272" s="16"/>
      <c r="AV1272" s="16"/>
      <c r="AW1272" s="16"/>
      <c r="AX1272" s="16"/>
      <c r="AY1272" s="16"/>
      <c r="AZ1272" s="16"/>
    </row>
    <row r="1273" ht="15.75" customHeight="1">
      <c r="A1273" s="90" t="str">
        <f>IF('Sample list'!$D1273="","",CONCATENATE('Sample information'!B$16," #1"," ",'Sample list'!$M1273))</f>
        <v>YB-4209 #1 </v>
      </c>
      <c r="B1273" s="90" t="str">
        <f>IF('Sample list'!$D1273="","",CONCATENATE('Sample information'!B$16,"-",'Sample list'!$D1273))</f>
        <v>YB-4209-BBIOP2295-24</v>
      </c>
      <c r="C1273" s="91" t="s">
        <v>1755</v>
      </c>
      <c r="D1273" s="91" t="s">
        <v>1868</v>
      </c>
      <c r="E1273" s="91" t="s">
        <v>121</v>
      </c>
      <c r="F1273" s="82" t="s">
        <v>108</v>
      </c>
      <c r="G1273" s="91">
        <v>129.0</v>
      </c>
      <c r="H1273" s="91">
        <v>50.0</v>
      </c>
      <c r="I1273" s="82"/>
      <c r="J1273" s="82"/>
      <c r="K1273" s="91" t="s">
        <v>428</v>
      </c>
      <c r="L1273" s="90" t="str">
        <f t="array" ref="L1273">IF('Sample list'!$I1273="",CONCATENATE("Custom (",'Sample list'!$K1273,")"),IF('Sample list'!$I1273="No index","Custom (None)",INDEX(Index!$C$3:$V$230,MATCH('Sample list'!$J1273,Index!$B$3:$B$230,0),MATCH('Sample list'!$I1273,Index!$C$2:$V$2,0))))</f>
        <v>Custom (CATTGACCTT-GCATTATAGG)</v>
      </c>
      <c r="M1273" s="84"/>
      <c r="N1273" s="73" t="s">
        <v>110</v>
      </c>
      <c r="O1273" s="84" t="s">
        <v>154</v>
      </c>
      <c r="P1273" s="71">
        <f>IF('Sample list'!$D1273="","",'Sample list'!$H1273)</f>
        <v>50</v>
      </c>
      <c r="Q1273" s="71">
        <f>IF('Sample list'!$D1273="","",'Sample list'!$G1273*'Sample list'!$H1273)</f>
        <v>6450</v>
      </c>
      <c r="R1273" s="82" t="s">
        <v>1854</v>
      </c>
      <c r="S1273" s="82" t="str">
        <f>IF('Sample list'!$D1273="","",CONCATENATE('Sample information'!$B$16,"_",'Sample list'!$R1273,"_org_",'Sample list'!$M1273))</f>
        <v>YB-4209_PL14_org_</v>
      </c>
      <c r="T1273" s="72" t="str">
        <f>IF('Sample list'!$M1273="","",(CONCATENATE(20,LEFT('Sample list'!$M1273,2),"-",(MID('Sample list'!$M1273,3,2)),"-",(RIGHT('Sample list'!$M1273,2)))))</f>
        <v/>
      </c>
      <c r="U1273" s="72" t="str">
        <f>IF('Sample list'!$D1273="","",IF('Sample information'!$B$22="","RML",'Sample information'!$B$22))</f>
        <v>NEBNext Ultra II Library Prep</v>
      </c>
      <c r="V1273" s="72" t="s">
        <v>112</v>
      </c>
      <c r="W1273" s="73"/>
      <c r="X1273" s="73"/>
      <c r="Y1273" s="73"/>
      <c r="Z1273" s="73"/>
      <c r="AA1273" s="94"/>
      <c r="AB1273" s="73"/>
      <c r="AC1273" s="93"/>
      <c r="AD1273" s="73"/>
      <c r="AE1273" s="72"/>
      <c r="AF1273" s="73"/>
      <c r="AG1273" s="16"/>
      <c r="AH1273" s="16"/>
      <c r="AI1273" s="16"/>
      <c r="AJ1273" s="16"/>
      <c r="AK1273" s="16"/>
      <c r="AL1273" s="16"/>
      <c r="AM1273" s="16"/>
      <c r="AN1273" s="16"/>
      <c r="AO1273" s="16"/>
      <c r="AP1273" s="16"/>
      <c r="AQ1273" s="16"/>
      <c r="AR1273" s="16"/>
      <c r="AS1273" s="16"/>
      <c r="AT1273" s="16"/>
      <c r="AU1273" s="16"/>
      <c r="AV1273" s="16"/>
      <c r="AW1273" s="16"/>
      <c r="AX1273" s="16"/>
      <c r="AY1273" s="16"/>
      <c r="AZ1273" s="16"/>
    </row>
    <row r="1274" ht="15.75" customHeight="1">
      <c r="A1274" s="90" t="str">
        <f>IF('Sample list'!$D1274="","",CONCATENATE('Sample information'!B$16," #1"," ",'Sample list'!$M1274))</f>
        <v>YB-4209 #1 </v>
      </c>
      <c r="B1274" s="90" t="str">
        <f>IF('Sample list'!$D1274="","",CONCATENATE('Sample information'!B$16,"-",'Sample list'!$D1274))</f>
        <v>YB-4209-BBIOP2296-24</v>
      </c>
      <c r="C1274" s="91" t="s">
        <v>1755</v>
      </c>
      <c r="D1274" s="91" t="s">
        <v>1869</v>
      </c>
      <c r="E1274" s="91" t="s">
        <v>121</v>
      </c>
      <c r="F1274" s="82" t="s">
        <v>108</v>
      </c>
      <c r="G1274" s="91">
        <v>129.0</v>
      </c>
      <c r="H1274" s="91">
        <v>50.0</v>
      </c>
      <c r="I1274" s="82"/>
      <c r="J1274" s="82"/>
      <c r="K1274" s="91" t="s">
        <v>430</v>
      </c>
      <c r="L1274" s="90" t="str">
        <f t="array" ref="L1274">IF('Sample list'!$I1274="",CONCATENATE("Custom (",'Sample list'!$K1274,")"),IF('Sample list'!$I1274="No index","Custom (None)",INDEX(Index!$C$3:$V$230,MATCH('Sample list'!$J1274,Index!$B$3:$B$230,0),MATCH('Sample list'!$I1274,Index!$C$2:$V$2,0))))</f>
        <v>Custom (TGTGCGTCAC-CGTTGTTGCG)</v>
      </c>
      <c r="M1274" s="84"/>
      <c r="N1274" s="73" t="s">
        <v>110</v>
      </c>
      <c r="O1274" s="84" t="s">
        <v>157</v>
      </c>
      <c r="P1274" s="71">
        <f>IF('Sample list'!$D1274="","",'Sample list'!$H1274)</f>
        <v>50</v>
      </c>
      <c r="Q1274" s="71">
        <f>IF('Sample list'!$D1274="","",'Sample list'!$G1274*'Sample list'!$H1274)</f>
        <v>6450</v>
      </c>
      <c r="R1274" s="82" t="s">
        <v>1854</v>
      </c>
      <c r="S1274" s="82" t="str">
        <f>IF('Sample list'!$D1274="","",CONCATENATE('Sample information'!$B$16,"_",'Sample list'!$R1274,"_org_",'Sample list'!$M1274))</f>
        <v>YB-4209_PL14_org_</v>
      </c>
      <c r="T1274" s="72" t="str">
        <f>IF('Sample list'!$M1274="","",(CONCATENATE(20,LEFT('Sample list'!$M1274,2),"-",(MID('Sample list'!$M1274,3,2)),"-",(RIGHT('Sample list'!$M1274,2)))))</f>
        <v/>
      </c>
      <c r="U1274" s="72" t="str">
        <f>IF('Sample list'!$D1274="","",IF('Sample information'!$B$22="","RML",'Sample information'!$B$22))</f>
        <v>NEBNext Ultra II Library Prep</v>
      </c>
      <c r="V1274" s="72" t="s">
        <v>112</v>
      </c>
      <c r="W1274" s="73"/>
      <c r="X1274" s="73"/>
      <c r="Y1274" s="73"/>
      <c r="Z1274" s="73"/>
      <c r="AA1274" s="94"/>
      <c r="AB1274" s="73"/>
      <c r="AC1274" s="93"/>
      <c r="AD1274" s="73"/>
      <c r="AE1274" s="72"/>
      <c r="AF1274" s="73"/>
      <c r="AG1274" s="16"/>
      <c r="AH1274" s="16"/>
      <c r="AI1274" s="16"/>
      <c r="AJ1274" s="16"/>
      <c r="AK1274" s="16"/>
      <c r="AL1274" s="16"/>
      <c r="AM1274" s="16"/>
      <c r="AN1274" s="16"/>
      <c r="AO1274" s="16"/>
      <c r="AP1274" s="16"/>
      <c r="AQ1274" s="16"/>
      <c r="AR1274" s="16"/>
      <c r="AS1274" s="16"/>
      <c r="AT1274" s="16"/>
      <c r="AU1274" s="16"/>
      <c r="AV1274" s="16"/>
      <c r="AW1274" s="16"/>
      <c r="AX1274" s="16"/>
      <c r="AY1274" s="16"/>
      <c r="AZ1274" s="16"/>
    </row>
    <row r="1275" ht="15.75" customHeight="1">
      <c r="A1275" s="90" t="str">
        <f>IF('Sample list'!$D1275="","",CONCATENATE('Sample information'!B$16," #1"," ",'Sample list'!$M1275))</f>
        <v>YB-4209 #1 </v>
      </c>
      <c r="B1275" s="90" t="str">
        <f>IF('Sample list'!$D1275="","",CONCATENATE('Sample information'!B$16,"-",'Sample list'!$D1275))</f>
        <v>YB-4209-BBIOP2297-24</v>
      </c>
      <c r="C1275" s="91" t="s">
        <v>1755</v>
      </c>
      <c r="D1275" s="91" t="s">
        <v>1870</v>
      </c>
      <c r="E1275" s="91" t="s">
        <v>121</v>
      </c>
      <c r="F1275" s="82" t="s">
        <v>108</v>
      </c>
      <c r="G1275" s="91">
        <v>129.0</v>
      </c>
      <c r="H1275" s="91">
        <v>50.0</v>
      </c>
      <c r="I1275" s="82"/>
      <c r="J1275" s="82"/>
      <c r="K1275" s="91" t="s">
        <v>432</v>
      </c>
      <c r="L1275" s="90" t="str">
        <f t="array" ref="L1275">IF('Sample list'!$I1275="",CONCATENATE("Custom (",'Sample list'!$K1275,")"),IF('Sample list'!$I1275="No index","Custom (None)",INDEX(Index!$C$3:$V$230,MATCH('Sample list'!$J1275,Index!$B$3:$B$230,0),MATCH('Sample list'!$I1275,Index!$C$2:$V$2,0))))</f>
        <v>Custom (AAGCCTGACA-GATTCCTTAC)</v>
      </c>
      <c r="M1275" s="84"/>
      <c r="N1275" s="73" t="s">
        <v>110</v>
      </c>
      <c r="O1275" s="84" t="s">
        <v>160</v>
      </c>
      <c r="P1275" s="71">
        <f>IF('Sample list'!$D1275="","",'Sample list'!$H1275)</f>
        <v>50</v>
      </c>
      <c r="Q1275" s="71">
        <f>IF('Sample list'!$D1275="","",'Sample list'!$G1275*'Sample list'!$H1275)</f>
        <v>6450</v>
      </c>
      <c r="R1275" s="82" t="s">
        <v>1854</v>
      </c>
      <c r="S1275" s="82" t="str">
        <f>IF('Sample list'!$D1275="","",CONCATENATE('Sample information'!$B$16,"_",'Sample list'!$R1275,"_org_",'Sample list'!$M1275))</f>
        <v>YB-4209_PL14_org_</v>
      </c>
      <c r="T1275" s="72" t="str">
        <f>IF('Sample list'!$M1275="","",(CONCATENATE(20,LEFT('Sample list'!$M1275,2),"-",(MID('Sample list'!$M1275,3,2)),"-",(RIGHT('Sample list'!$M1275,2)))))</f>
        <v/>
      </c>
      <c r="U1275" s="72" t="str">
        <f>IF('Sample list'!$D1275="","",IF('Sample information'!$B$22="","RML",'Sample information'!$B$22))</f>
        <v>NEBNext Ultra II Library Prep</v>
      </c>
      <c r="V1275" s="72" t="s">
        <v>112</v>
      </c>
      <c r="W1275" s="73"/>
      <c r="X1275" s="73"/>
      <c r="Y1275" s="73"/>
      <c r="Z1275" s="73"/>
      <c r="AA1275" s="94"/>
      <c r="AB1275" s="73"/>
      <c r="AC1275" s="93"/>
      <c r="AD1275" s="73"/>
      <c r="AE1275" s="72"/>
      <c r="AF1275" s="73"/>
      <c r="AG1275" s="16"/>
      <c r="AH1275" s="16"/>
      <c r="AI1275" s="16"/>
      <c r="AJ1275" s="16"/>
      <c r="AK1275" s="16"/>
      <c r="AL1275" s="16"/>
      <c r="AM1275" s="16"/>
      <c r="AN1275" s="16"/>
      <c r="AO1275" s="16"/>
      <c r="AP1275" s="16"/>
      <c r="AQ1275" s="16"/>
      <c r="AR1275" s="16"/>
      <c r="AS1275" s="16"/>
      <c r="AT1275" s="16"/>
      <c r="AU1275" s="16"/>
      <c r="AV1275" s="16"/>
      <c r="AW1275" s="16"/>
      <c r="AX1275" s="16"/>
      <c r="AY1275" s="16"/>
      <c r="AZ1275" s="16"/>
    </row>
    <row r="1276" ht="15.75" customHeight="1">
      <c r="A1276" s="90" t="str">
        <f>IF('Sample list'!$D1276="","",CONCATENATE('Sample information'!B$16," #1"," ",'Sample list'!$M1276))</f>
        <v>YB-4209 #1 </v>
      </c>
      <c r="B1276" s="90" t="str">
        <f>IF('Sample list'!$D1276="","",CONCATENATE('Sample information'!B$16,"-",'Sample list'!$D1276))</f>
        <v>YB-4209-BBIOP2298-24</v>
      </c>
      <c r="C1276" s="91" t="s">
        <v>1755</v>
      </c>
      <c r="D1276" s="91" t="s">
        <v>1871</v>
      </c>
      <c r="E1276" s="91" t="s">
        <v>121</v>
      </c>
      <c r="F1276" s="82" t="s">
        <v>108</v>
      </c>
      <c r="G1276" s="91">
        <v>129.0</v>
      </c>
      <c r="H1276" s="91">
        <v>50.0</v>
      </c>
      <c r="I1276" s="82"/>
      <c r="J1276" s="82"/>
      <c r="K1276" s="91" t="s">
        <v>434</v>
      </c>
      <c r="L1276" s="90" t="str">
        <f t="array" ref="L1276">IF('Sample list'!$I1276="",CONCATENATE("Custom (",'Sample list'!$K1276,")"),IF('Sample list'!$I1276="No index","Custom (None)",INDEX(Index!$C$3:$V$230,MATCH('Sample list'!$J1276,Index!$B$3:$B$230,0),MATCH('Sample list'!$I1276,Index!$C$2:$V$2,0))))</f>
        <v>Custom (CCATCACGTG-TACAACGTGT)</v>
      </c>
      <c r="M1276" s="84"/>
      <c r="N1276" s="73" t="s">
        <v>110</v>
      </c>
      <c r="O1276" s="84" t="s">
        <v>163</v>
      </c>
      <c r="P1276" s="71">
        <f>IF('Sample list'!$D1276="","",'Sample list'!$H1276)</f>
        <v>50</v>
      </c>
      <c r="Q1276" s="71">
        <f>IF('Sample list'!$D1276="","",'Sample list'!$G1276*'Sample list'!$H1276)</f>
        <v>6450</v>
      </c>
      <c r="R1276" s="82" t="s">
        <v>1854</v>
      </c>
      <c r="S1276" s="82" t="str">
        <f>IF('Sample list'!$D1276="","",CONCATENATE('Sample information'!$B$16,"_",'Sample list'!$R1276,"_org_",'Sample list'!$M1276))</f>
        <v>YB-4209_PL14_org_</v>
      </c>
      <c r="T1276" s="72" t="str">
        <f>IF('Sample list'!$M1276="","",(CONCATENATE(20,LEFT('Sample list'!$M1276,2),"-",(MID('Sample list'!$M1276,3,2)),"-",(RIGHT('Sample list'!$M1276,2)))))</f>
        <v/>
      </c>
      <c r="U1276" s="72" t="str">
        <f>IF('Sample list'!$D1276="","",IF('Sample information'!$B$22="","RML",'Sample information'!$B$22))</f>
        <v>NEBNext Ultra II Library Prep</v>
      </c>
      <c r="V1276" s="72" t="s">
        <v>112</v>
      </c>
      <c r="W1276" s="73"/>
      <c r="X1276" s="73"/>
      <c r="Y1276" s="73"/>
      <c r="Z1276" s="73"/>
      <c r="AA1276" s="94"/>
      <c r="AB1276" s="73"/>
      <c r="AC1276" s="93"/>
      <c r="AD1276" s="73"/>
      <c r="AE1276" s="72"/>
      <c r="AF1276" s="73"/>
      <c r="AG1276" s="16"/>
      <c r="AH1276" s="16"/>
      <c r="AI1276" s="16"/>
      <c r="AJ1276" s="16"/>
      <c r="AK1276" s="16"/>
      <c r="AL1276" s="16"/>
      <c r="AM1276" s="16"/>
      <c r="AN1276" s="16"/>
      <c r="AO1276" s="16"/>
      <c r="AP1276" s="16"/>
      <c r="AQ1276" s="16"/>
      <c r="AR1276" s="16"/>
      <c r="AS1276" s="16"/>
      <c r="AT1276" s="16"/>
      <c r="AU1276" s="16"/>
      <c r="AV1276" s="16"/>
      <c r="AW1276" s="16"/>
      <c r="AX1276" s="16"/>
      <c r="AY1276" s="16"/>
      <c r="AZ1276" s="16"/>
    </row>
    <row r="1277" ht="15.75" customHeight="1">
      <c r="A1277" s="90" t="str">
        <f>IF('Sample list'!$D1277="","",CONCATENATE('Sample information'!B$16," #1"," ",'Sample list'!$M1277))</f>
        <v>YB-4209 #1 </v>
      </c>
      <c r="B1277" s="90" t="str">
        <f>IF('Sample list'!$D1277="","",CONCATENATE('Sample information'!B$16,"-",'Sample list'!$D1277))</f>
        <v>YB-4209-BBIOP2299-24</v>
      </c>
      <c r="C1277" s="91" t="s">
        <v>1755</v>
      </c>
      <c r="D1277" s="91" t="s">
        <v>1872</v>
      </c>
      <c r="E1277" s="91" t="s">
        <v>121</v>
      </c>
      <c r="F1277" s="82" t="s">
        <v>108</v>
      </c>
      <c r="G1277" s="91">
        <v>129.0</v>
      </c>
      <c r="H1277" s="91">
        <v>50.0</v>
      </c>
      <c r="I1277" s="82"/>
      <c r="J1277" s="82"/>
      <c r="K1277" s="91" t="s">
        <v>436</v>
      </c>
      <c r="L1277" s="90" t="str">
        <f t="array" ref="L1277">IF('Sample list'!$I1277="",CONCATENATE("Custom (",'Sample list'!$K1277,")"),IF('Sample list'!$I1277="No index","Custom (None)",INDEX(Index!$C$3:$V$230,MATCH('Sample list'!$J1277,Index!$B$3:$B$230,0),MATCH('Sample list'!$I1277,Index!$C$2:$V$2,0))))</f>
        <v>Custom (CACGTGATGG-TCTCCTGGTT)</v>
      </c>
      <c r="M1277" s="84"/>
      <c r="N1277" s="73" t="s">
        <v>110</v>
      </c>
      <c r="O1277" s="84" t="s">
        <v>166</v>
      </c>
      <c r="P1277" s="71">
        <f>IF('Sample list'!$D1277="","",'Sample list'!$H1277)</f>
        <v>50</v>
      </c>
      <c r="Q1277" s="71">
        <f>IF('Sample list'!$D1277="","",'Sample list'!$G1277*'Sample list'!$H1277)</f>
        <v>6450</v>
      </c>
      <c r="R1277" s="82" t="s">
        <v>1854</v>
      </c>
      <c r="S1277" s="82" t="str">
        <f>IF('Sample list'!$D1277="","",CONCATENATE('Sample information'!$B$16,"_",'Sample list'!$R1277,"_org_",'Sample list'!$M1277))</f>
        <v>YB-4209_PL14_org_</v>
      </c>
      <c r="T1277" s="72" t="str">
        <f>IF('Sample list'!$M1277="","",(CONCATENATE(20,LEFT('Sample list'!$M1277,2),"-",(MID('Sample list'!$M1277,3,2)),"-",(RIGHT('Sample list'!$M1277,2)))))</f>
        <v/>
      </c>
      <c r="U1277" s="72" t="str">
        <f>IF('Sample list'!$D1277="","",IF('Sample information'!$B$22="","RML",'Sample information'!$B$22))</f>
        <v>NEBNext Ultra II Library Prep</v>
      </c>
      <c r="V1277" s="72" t="s">
        <v>112</v>
      </c>
      <c r="W1277" s="73"/>
      <c r="X1277" s="73"/>
      <c r="Y1277" s="73"/>
      <c r="Z1277" s="73"/>
      <c r="AA1277" s="94"/>
      <c r="AB1277" s="73"/>
      <c r="AC1277" s="93"/>
      <c r="AD1277" s="73"/>
      <c r="AE1277" s="72"/>
      <c r="AF1277" s="73"/>
      <c r="AG1277" s="16"/>
      <c r="AH1277" s="16"/>
      <c r="AI1277" s="16"/>
      <c r="AJ1277" s="16"/>
      <c r="AK1277" s="16"/>
      <c r="AL1277" s="16"/>
      <c r="AM1277" s="16"/>
      <c r="AN1277" s="16"/>
      <c r="AO1277" s="16"/>
      <c r="AP1277" s="16"/>
      <c r="AQ1277" s="16"/>
      <c r="AR1277" s="16"/>
      <c r="AS1277" s="16"/>
      <c r="AT1277" s="16"/>
      <c r="AU1277" s="16"/>
      <c r="AV1277" s="16"/>
      <c r="AW1277" s="16"/>
      <c r="AX1277" s="16"/>
      <c r="AY1277" s="16"/>
      <c r="AZ1277" s="16"/>
    </row>
    <row r="1278" ht="15.75" customHeight="1">
      <c r="A1278" s="90" t="str">
        <f>IF('Sample list'!$D1278="","",CONCATENATE('Sample information'!B$16," #1"," ",'Sample list'!$M1278))</f>
        <v>YB-4209 #1 </v>
      </c>
      <c r="B1278" s="90" t="str">
        <f>IF('Sample list'!$D1278="","",CONCATENATE('Sample information'!B$16,"-",'Sample list'!$D1278))</f>
        <v>YB-4209-BBIOP2300-24</v>
      </c>
      <c r="C1278" s="91" t="s">
        <v>1755</v>
      </c>
      <c r="D1278" s="91" t="s">
        <v>1873</v>
      </c>
      <c r="E1278" s="91" t="s">
        <v>121</v>
      </c>
      <c r="F1278" s="82" t="s">
        <v>108</v>
      </c>
      <c r="G1278" s="91">
        <v>129.0</v>
      </c>
      <c r="H1278" s="91">
        <v>50.0</v>
      </c>
      <c r="I1278" s="82"/>
      <c r="J1278" s="82"/>
      <c r="K1278" s="91" t="s">
        <v>438</v>
      </c>
      <c r="L1278" s="90" t="str">
        <f t="array" ref="L1278">IF('Sample list'!$I1278="",CONCATENATE("Custom (",'Sample list'!$K1278,")"),IF('Sample list'!$I1278="No index","Custom (None)",INDEX(Index!$C$3:$V$230,MATCH('Sample list'!$J1278,Index!$B$3:$B$230,0),MATCH('Sample list'!$I1278,Index!$C$2:$V$2,0))))</f>
        <v>Custom (AATTCCTGGT-AGCATGGCAT)</v>
      </c>
      <c r="M1278" s="84"/>
      <c r="N1278" s="73" t="s">
        <v>110</v>
      </c>
      <c r="O1278" s="84" t="s">
        <v>169</v>
      </c>
      <c r="P1278" s="71">
        <f>IF('Sample list'!$D1278="","",'Sample list'!$H1278)</f>
        <v>50</v>
      </c>
      <c r="Q1278" s="71">
        <f>IF('Sample list'!$D1278="","",'Sample list'!$G1278*'Sample list'!$H1278)</f>
        <v>6450</v>
      </c>
      <c r="R1278" s="82" t="s">
        <v>1854</v>
      </c>
      <c r="S1278" s="82" t="str">
        <f>IF('Sample list'!$D1278="","",CONCATENATE('Sample information'!$B$16,"_",'Sample list'!$R1278,"_org_",'Sample list'!$M1278))</f>
        <v>YB-4209_PL14_org_</v>
      </c>
      <c r="T1278" s="72" t="str">
        <f>IF('Sample list'!$M1278="","",(CONCATENATE(20,LEFT('Sample list'!$M1278,2),"-",(MID('Sample list'!$M1278,3,2)),"-",(RIGHT('Sample list'!$M1278,2)))))</f>
        <v/>
      </c>
      <c r="U1278" s="72" t="str">
        <f>IF('Sample list'!$D1278="","",IF('Sample information'!$B$22="","RML",'Sample information'!$B$22))</f>
        <v>NEBNext Ultra II Library Prep</v>
      </c>
      <c r="V1278" s="72" t="s">
        <v>112</v>
      </c>
      <c r="W1278" s="73"/>
      <c r="X1278" s="73"/>
      <c r="Y1278" s="73"/>
      <c r="Z1278" s="73"/>
      <c r="AA1278" s="94"/>
      <c r="AB1278" s="73"/>
      <c r="AC1278" s="93"/>
      <c r="AD1278" s="73"/>
      <c r="AE1278" s="72"/>
      <c r="AF1278" s="73"/>
      <c r="AG1278" s="16"/>
      <c r="AH1278" s="16"/>
      <c r="AI1278" s="16"/>
      <c r="AJ1278" s="16"/>
      <c r="AK1278" s="16"/>
      <c r="AL1278" s="16"/>
      <c r="AM1278" s="16"/>
      <c r="AN1278" s="16"/>
      <c r="AO1278" s="16"/>
      <c r="AP1278" s="16"/>
      <c r="AQ1278" s="16"/>
      <c r="AR1278" s="16"/>
      <c r="AS1278" s="16"/>
      <c r="AT1278" s="16"/>
      <c r="AU1278" s="16"/>
      <c r="AV1278" s="16"/>
      <c r="AW1278" s="16"/>
      <c r="AX1278" s="16"/>
      <c r="AY1278" s="16"/>
      <c r="AZ1278" s="16"/>
    </row>
    <row r="1279" ht="15.75" customHeight="1">
      <c r="A1279" s="90" t="str">
        <f>IF('Sample list'!$D1279="","",CONCATENATE('Sample information'!B$16," #1"," ",'Sample list'!$M1279))</f>
        <v>YB-4209 #1 </v>
      </c>
      <c r="B1279" s="90" t="str">
        <f>IF('Sample list'!$D1279="","",CONCATENATE('Sample information'!B$16,"-",'Sample list'!$D1279))</f>
        <v>YB-4209-BBIOP2301-24</v>
      </c>
      <c r="C1279" s="91" t="s">
        <v>1755</v>
      </c>
      <c r="D1279" s="91" t="s">
        <v>1874</v>
      </c>
      <c r="E1279" s="91" t="s">
        <v>121</v>
      </c>
      <c r="F1279" s="82" t="s">
        <v>108</v>
      </c>
      <c r="G1279" s="91">
        <v>129.0</v>
      </c>
      <c r="H1279" s="91">
        <v>50.0</v>
      </c>
      <c r="I1279" s="82"/>
      <c r="J1279" s="82"/>
      <c r="K1279" s="91" t="s">
        <v>440</v>
      </c>
      <c r="L1279" s="90" t="str">
        <f t="array" ref="L1279">IF('Sample list'!$I1279="",CONCATENATE("Custom (",'Sample list'!$K1279,")"),IF('Sample list'!$I1279="No index","Custom (None)",INDEX(Index!$C$3:$V$230,MATCH('Sample list'!$J1279,Index!$B$3:$B$230,0),MATCH('Sample list'!$I1279,Index!$C$2:$V$2,0))))</f>
        <v>Custom (GTGAGCCTTA-GACGTTACTT)</v>
      </c>
      <c r="M1279" s="84"/>
      <c r="N1279" s="73" t="s">
        <v>110</v>
      </c>
      <c r="O1279" s="84" t="s">
        <v>172</v>
      </c>
      <c r="P1279" s="71">
        <f>IF('Sample list'!$D1279="","",'Sample list'!$H1279)</f>
        <v>50</v>
      </c>
      <c r="Q1279" s="71">
        <f>IF('Sample list'!$D1279="","",'Sample list'!$G1279*'Sample list'!$H1279)</f>
        <v>6450</v>
      </c>
      <c r="R1279" s="82" t="s">
        <v>1854</v>
      </c>
      <c r="S1279" s="82" t="str">
        <f>IF('Sample list'!$D1279="","",CONCATENATE('Sample information'!$B$16,"_",'Sample list'!$R1279,"_org_",'Sample list'!$M1279))</f>
        <v>YB-4209_PL14_org_</v>
      </c>
      <c r="T1279" s="72" t="str">
        <f>IF('Sample list'!$M1279="","",(CONCATENATE(20,LEFT('Sample list'!$M1279,2),"-",(MID('Sample list'!$M1279,3,2)),"-",(RIGHT('Sample list'!$M1279,2)))))</f>
        <v/>
      </c>
      <c r="U1279" s="72" t="str">
        <f>IF('Sample list'!$D1279="","",IF('Sample information'!$B$22="","RML",'Sample information'!$B$22))</f>
        <v>NEBNext Ultra II Library Prep</v>
      </c>
      <c r="V1279" s="72" t="s">
        <v>112</v>
      </c>
      <c r="W1279" s="73"/>
      <c r="X1279" s="73"/>
      <c r="Y1279" s="73"/>
      <c r="Z1279" s="73"/>
      <c r="AA1279" s="94"/>
      <c r="AB1279" s="73"/>
      <c r="AC1279" s="93"/>
      <c r="AD1279" s="73"/>
      <c r="AE1279" s="72"/>
      <c r="AF1279" s="73"/>
      <c r="AG1279" s="16"/>
      <c r="AH1279" s="16"/>
      <c r="AI1279" s="16"/>
      <c r="AJ1279" s="16"/>
      <c r="AK1279" s="16"/>
      <c r="AL1279" s="16"/>
      <c r="AM1279" s="16"/>
      <c r="AN1279" s="16"/>
      <c r="AO1279" s="16"/>
      <c r="AP1279" s="16"/>
      <c r="AQ1279" s="16"/>
      <c r="AR1279" s="16"/>
      <c r="AS1279" s="16"/>
      <c r="AT1279" s="16"/>
      <c r="AU1279" s="16"/>
      <c r="AV1279" s="16"/>
      <c r="AW1279" s="16"/>
      <c r="AX1279" s="16"/>
      <c r="AY1279" s="16"/>
      <c r="AZ1279" s="16"/>
    </row>
    <row r="1280" ht="15.75" customHeight="1">
      <c r="A1280" s="90" t="str">
        <f>IF('Sample list'!$D1280="","",CONCATENATE('Sample information'!B$16," #1"," ",'Sample list'!$M1280))</f>
        <v>YB-4209 #1 </v>
      </c>
      <c r="B1280" s="90" t="str">
        <f>IF('Sample list'!$D1280="","",CONCATENATE('Sample information'!B$16,"-",'Sample list'!$D1280))</f>
        <v>YB-4209-BBIOP2302-24</v>
      </c>
      <c r="C1280" s="91" t="s">
        <v>1755</v>
      </c>
      <c r="D1280" s="91" t="s">
        <v>1875</v>
      </c>
      <c r="E1280" s="91" t="s">
        <v>121</v>
      </c>
      <c r="F1280" s="82" t="s">
        <v>108</v>
      </c>
      <c r="G1280" s="91">
        <v>129.0</v>
      </c>
      <c r="H1280" s="91">
        <v>50.0</v>
      </c>
      <c r="I1280" s="82"/>
      <c r="J1280" s="82"/>
      <c r="K1280" s="91" t="s">
        <v>442</v>
      </c>
      <c r="L1280" s="90" t="str">
        <f t="array" ref="L1280">IF('Sample list'!$I1280="",CONCATENATE("Custom (",'Sample list'!$K1280,")"),IF('Sample list'!$I1280="No index","Custom (None)",INDEX(Index!$C$3:$V$230,MATCH('Sample list'!$J1280,Index!$B$3:$B$230,0),MATCH('Sample list'!$I1280,Index!$C$2:$V$2,0))))</f>
        <v>Custom (ATCAGTGCCA-GCCATAGAAT)</v>
      </c>
      <c r="M1280" s="84"/>
      <c r="N1280" s="73" t="s">
        <v>110</v>
      </c>
      <c r="O1280" s="84" t="s">
        <v>175</v>
      </c>
      <c r="P1280" s="71">
        <f>IF('Sample list'!$D1280="","",'Sample list'!$H1280)</f>
        <v>50</v>
      </c>
      <c r="Q1280" s="71">
        <f>IF('Sample list'!$D1280="","",'Sample list'!$G1280*'Sample list'!$H1280)</f>
        <v>6450</v>
      </c>
      <c r="R1280" s="82" t="s">
        <v>1854</v>
      </c>
      <c r="S1280" s="82" t="str">
        <f>IF('Sample list'!$D1280="","",CONCATENATE('Sample information'!$B$16,"_",'Sample list'!$R1280,"_org_",'Sample list'!$M1280))</f>
        <v>YB-4209_PL14_org_</v>
      </c>
      <c r="T1280" s="72" t="str">
        <f>IF('Sample list'!$M1280="","",(CONCATENATE(20,LEFT('Sample list'!$M1280,2),"-",(MID('Sample list'!$M1280,3,2)),"-",(RIGHT('Sample list'!$M1280,2)))))</f>
        <v/>
      </c>
      <c r="U1280" s="72" t="str">
        <f>IF('Sample list'!$D1280="","",IF('Sample information'!$B$22="","RML",'Sample information'!$B$22))</f>
        <v>NEBNext Ultra II Library Prep</v>
      </c>
      <c r="V1280" s="72" t="s">
        <v>112</v>
      </c>
      <c r="W1280" s="73"/>
      <c r="X1280" s="73"/>
      <c r="Y1280" s="73"/>
      <c r="Z1280" s="73"/>
      <c r="AA1280" s="94"/>
      <c r="AB1280" s="73"/>
      <c r="AC1280" s="93"/>
      <c r="AD1280" s="73"/>
      <c r="AE1280" s="72"/>
      <c r="AF1280" s="73"/>
      <c r="AG1280" s="16"/>
      <c r="AH1280" s="16"/>
      <c r="AI1280" s="16"/>
      <c r="AJ1280" s="16"/>
      <c r="AK1280" s="16"/>
      <c r="AL1280" s="16"/>
      <c r="AM1280" s="16"/>
      <c r="AN1280" s="16"/>
      <c r="AO1280" s="16"/>
      <c r="AP1280" s="16"/>
      <c r="AQ1280" s="16"/>
      <c r="AR1280" s="16"/>
      <c r="AS1280" s="16"/>
      <c r="AT1280" s="16"/>
      <c r="AU1280" s="16"/>
      <c r="AV1280" s="16"/>
      <c r="AW1280" s="16"/>
      <c r="AX1280" s="16"/>
      <c r="AY1280" s="16"/>
      <c r="AZ1280" s="16"/>
    </row>
    <row r="1281" ht="15.75" customHeight="1">
      <c r="A1281" s="90" t="str">
        <f>IF('Sample list'!$D1281="","",CONCATENATE('Sample information'!B$16," #1"," ",'Sample list'!$M1281))</f>
        <v>YB-4209 #1 </v>
      </c>
      <c r="B1281" s="90" t="str">
        <f>IF('Sample list'!$D1281="","",CONCATENATE('Sample information'!B$16,"-",'Sample list'!$D1281))</f>
        <v>YB-4209-BBIOP2303-24</v>
      </c>
      <c r="C1281" s="91" t="s">
        <v>1755</v>
      </c>
      <c r="D1281" s="91" t="s">
        <v>1876</v>
      </c>
      <c r="E1281" s="91" t="s">
        <v>121</v>
      </c>
      <c r="F1281" s="82" t="s">
        <v>108</v>
      </c>
      <c r="G1281" s="91">
        <v>129.0</v>
      </c>
      <c r="H1281" s="91">
        <v>50.0</v>
      </c>
      <c r="I1281" s="82"/>
      <c r="J1281" s="82"/>
      <c r="K1281" s="91" t="s">
        <v>444</v>
      </c>
      <c r="L1281" s="90" t="str">
        <f t="array" ref="L1281">IF('Sample list'!$I1281="",CONCATENATE("Custom (",'Sample list'!$K1281,")"),IF('Sample list'!$I1281="No index","Custom (None)",INDEX(Index!$C$3:$V$230,MATCH('Sample list'!$J1281,Index!$B$3:$B$230,0),MATCH('Sample list'!$I1281,Index!$C$2:$V$2,0))))</f>
        <v>Custom (GCACCATATG-ACAGATCTCA)</v>
      </c>
      <c r="M1281" s="84"/>
      <c r="N1281" s="73" t="s">
        <v>110</v>
      </c>
      <c r="O1281" s="84" t="s">
        <v>178</v>
      </c>
      <c r="P1281" s="71">
        <f>IF('Sample list'!$D1281="","",'Sample list'!$H1281)</f>
        <v>50</v>
      </c>
      <c r="Q1281" s="71">
        <f>IF('Sample list'!$D1281="","",'Sample list'!$G1281*'Sample list'!$H1281)</f>
        <v>6450</v>
      </c>
      <c r="R1281" s="82" t="s">
        <v>1854</v>
      </c>
      <c r="S1281" s="82" t="str">
        <f>IF('Sample list'!$D1281="","",CONCATENATE('Sample information'!$B$16,"_",'Sample list'!$R1281,"_org_",'Sample list'!$M1281))</f>
        <v>YB-4209_PL14_org_</v>
      </c>
      <c r="T1281" s="72" t="str">
        <f>IF('Sample list'!$M1281="","",(CONCATENATE(20,LEFT('Sample list'!$M1281,2),"-",(MID('Sample list'!$M1281,3,2)),"-",(RIGHT('Sample list'!$M1281,2)))))</f>
        <v/>
      </c>
      <c r="U1281" s="72" t="str">
        <f>IF('Sample list'!$D1281="","",IF('Sample information'!$B$22="","RML",'Sample information'!$B$22))</f>
        <v>NEBNext Ultra II Library Prep</v>
      </c>
      <c r="V1281" s="72" t="s">
        <v>112</v>
      </c>
      <c r="W1281" s="73"/>
      <c r="X1281" s="73"/>
      <c r="Y1281" s="73"/>
      <c r="Z1281" s="73"/>
      <c r="AA1281" s="94"/>
      <c r="AB1281" s="73"/>
      <c r="AC1281" s="93"/>
      <c r="AD1281" s="73"/>
      <c r="AE1281" s="72"/>
      <c r="AF1281" s="73"/>
      <c r="AG1281" s="16"/>
      <c r="AH1281" s="16"/>
      <c r="AI1281" s="16"/>
      <c r="AJ1281" s="16"/>
      <c r="AK1281" s="16"/>
      <c r="AL1281" s="16"/>
      <c r="AM1281" s="16"/>
      <c r="AN1281" s="16"/>
      <c r="AO1281" s="16"/>
      <c r="AP1281" s="16"/>
      <c r="AQ1281" s="16"/>
      <c r="AR1281" s="16"/>
      <c r="AS1281" s="16"/>
      <c r="AT1281" s="16"/>
      <c r="AU1281" s="16"/>
      <c r="AV1281" s="16"/>
      <c r="AW1281" s="16"/>
      <c r="AX1281" s="16"/>
      <c r="AY1281" s="16"/>
      <c r="AZ1281" s="16"/>
    </row>
    <row r="1282" ht="15.75" customHeight="1">
      <c r="A1282" s="90" t="str">
        <f>IF('Sample list'!$D1282="","",CONCATENATE('Sample information'!B$16," #1"," ",'Sample list'!$M1282))</f>
        <v>YB-4209 #1 </v>
      </c>
      <c r="B1282" s="90" t="str">
        <f>IF('Sample list'!$D1282="","",CONCATENATE('Sample information'!B$16,"-",'Sample list'!$D1282))</f>
        <v>YB-4209-BBIOP2304-24</v>
      </c>
      <c r="C1282" s="91" t="s">
        <v>1755</v>
      </c>
      <c r="D1282" s="91" t="s">
        <v>1877</v>
      </c>
      <c r="E1282" s="91" t="s">
        <v>121</v>
      </c>
      <c r="F1282" s="82" t="s">
        <v>108</v>
      </c>
      <c r="G1282" s="91">
        <v>129.0</v>
      </c>
      <c r="H1282" s="91">
        <v>50.0</v>
      </c>
      <c r="I1282" s="82"/>
      <c r="J1282" s="82"/>
      <c r="K1282" s="91" t="s">
        <v>446</v>
      </c>
      <c r="L1282" s="90" t="str">
        <f t="array" ref="L1282">IF('Sample list'!$I1282="",CONCATENATE("Custom (",'Sample list'!$K1282,")"),IF('Sample list'!$I1282="No index","Custom (None)",INDEX(Index!$C$3:$V$230,MATCH('Sample list'!$J1282,Index!$B$3:$B$230,0),MATCH('Sample list'!$I1282,Index!$C$2:$V$2,0))))</f>
        <v>Custom (CTGGTAGTGC-GAAGACTTAG)</v>
      </c>
      <c r="M1282" s="84"/>
      <c r="N1282" s="73" t="s">
        <v>110</v>
      </c>
      <c r="O1282" s="84" t="s">
        <v>181</v>
      </c>
      <c r="P1282" s="71">
        <f>IF('Sample list'!$D1282="","",'Sample list'!$H1282)</f>
        <v>50</v>
      </c>
      <c r="Q1282" s="71">
        <f>IF('Sample list'!$D1282="","",'Sample list'!$G1282*'Sample list'!$H1282)</f>
        <v>6450</v>
      </c>
      <c r="R1282" s="82" t="s">
        <v>1854</v>
      </c>
      <c r="S1282" s="82" t="str">
        <f>IF('Sample list'!$D1282="","",CONCATENATE('Sample information'!$B$16,"_",'Sample list'!$R1282,"_org_",'Sample list'!$M1282))</f>
        <v>YB-4209_PL14_org_</v>
      </c>
      <c r="T1282" s="72" t="str">
        <f>IF('Sample list'!$M1282="","",(CONCATENATE(20,LEFT('Sample list'!$M1282,2),"-",(MID('Sample list'!$M1282,3,2)),"-",(RIGHT('Sample list'!$M1282,2)))))</f>
        <v/>
      </c>
      <c r="U1282" s="72" t="str">
        <f>IF('Sample list'!$D1282="","",IF('Sample information'!$B$22="","RML",'Sample information'!$B$22))</f>
        <v>NEBNext Ultra II Library Prep</v>
      </c>
      <c r="V1282" s="72" t="s">
        <v>112</v>
      </c>
      <c r="W1282" s="73"/>
      <c r="X1282" s="73"/>
      <c r="Y1282" s="73"/>
      <c r="Z1282" s="73"/>
      <c r="AA1282" s="94"/>
      <c r="AB1282" s="73"/>
      <c r="AC1282" s="93"/>
      <c r="AD1282" s="73"/>
      <c r="AE1282" s="72"/>
      <c r="AF1282" s="73"/>
      <c r="AG1282" s="16"/>
      <c r="AH1282" s="16"/>
      <c r="AI1282" s="16"/>
      <c r="AJ1282" s="16"/>
      <c r="AK1282" s="16"/>
      <c r="AL1282" s="16"/>
      <c r="AM1282" s="16"/>
      <c r="AN1282" s="16"/>
      <c r="AO1282" s="16"/>
      <c r="AP1282" s="16"/>
      <c r="AQ1282" s="16"/>
      <c r="AR1282" s="16"/>
      <c r="AS1282" s="16"/>
      <c r="AT1282" s="16"/>
      <c r="AU1282" s="16"/>
      <c r="AV1282" s="16"/>
      <c r="AW1282" s="16"/>
      <c r="AX1282" s="16"/>
      <c r="AY1282" s="16"/>
      <c r="AZ1282" s="16"/>
    </row>
    <row r="1283" ht="15.75" customHeight="1">
      <c r="A1283" s="90" t="str">
        <f>IF('Sample list'!$D1283="","",CONCATENATE('Sample information'!B$16," #1"," ",'Sample list'!$M1283))</f>
        <v>YB-4209 #1 </v>
      </c>
      <c r="B1283" s="90" t="str">
        <f>IF('Sample list'!$D1283="","",CONCATENATE('Sample information'!B$16,"-",'Sample list'!$D1283))</f>
        <v>YB-4209-BBIOP2305-24</v>
      </c>
      <c r="C1283" s="91" t="s">
        <v>1755</v>
      </c>
      <c r="D1283" s="91" t="s">
        <v>1878</v>
      </c>
      <c r="E1283" s="91" t="s">
        <v>121</v>
      </c>
      <c r="F1283" s="82" t="s">
        <v>108</v>
      </c>
      <c r="G1283" s="91">
        <v>129.0</v>
      </c>
      <c r="H1283" s="91">
        <v>50.0</v>
      </c>
      <c r="I1283" s="82"/>
      <c r="J1283" s="82"/>
      <c r="K1283" s="91" t="s">
        <v>448</v>
      </c>
      <c r="L1283" s="90" t="str">
        <f t="array" ref="L1283">IF('Sample list'!$I1283="",CONCATENATE("Custom (",'Sample list'!$K1283,")"),IF('Sample list'!$I1283="No index","Custom (None)",INDEX(Index!$C$3:$V$230,MATCH('Sample list'!$J1283,Index!$B$3:$B$230,0),MATCH('Sample list'!$I1283,Index!$C$2:$V$2,0))))</f>
        <v>Custom (GATCTTATGC-GAGAACTGGA)</v>
      </c>
      <c r="M1283" s="84"/>
      <c r="N1283" s="73" t="s">
        <v>110</v>
      </c>
      <c r="O1283" s="84" t="s">
        <v>184</v>
      </c>
      <c r="P1283" s="71">
        <f>IF('Sample list'!$D1283="","",'Sample list'!$H1283)</f>
        <v>50</v>
      </c>
      <c r="Q1283" s="71">
        <f>IF('Sample list'!$D1283="","",'Sample list'!$G1283*'Sample list'!$H1283)</f>
        <v>6450</v>
      </c>
      <c r="R1283" s="82" t="s">
        <v>1854</v>
      </c>
      <c r="S1283" s="82" t="str">
        <f>IF('Sample list'!$D1283="","",CONCATENATE('Sample information'!$B$16,"_",'Sample list'!$R1283,"_org_",'Sample list'!$M1283))</f>
        <v>YB-4209_PL14_org_</v>
      </c>
      <c r="T1283" s="72" t="str">
        <f>IF('Sample list'!$M1283="","",(CONCATENATE(20,LEFT('Sample list'!$M1283,2),"-",(MID('Sample list'!$M1283,3,2)),"-",(RIGHT('Sample list'!$M1283,2)))))</f>
        <v/>
      </c>
      <c r="U1283" s="72" t="str">
        <f>IF('Sample list'!$D1283="","",IF('Sample information'!$B$22="","RML",'Sample information'!$B$22))</f>
        <v>NEBNext Ultra II Library Prep</v>
      </c>
      <c r="V1283" s="72" t="s">
        <v>112</v>
      </c>
      <c r="W1283" s="73"/>
      <c r="X1283" s="73"/>
      <c r="Y1283" s="73"/>
      <c r="Z1283" s="73"/>
      <c r="AA1283" s="94"/>
      <c r="AB1283" s="73"/>
      <c r="AC1283" s="93"/>
      <c r="AD1283" s="73"/>
      <c r="AE1283" s="72"/>
      <c r="AF1283" s="73"/>
      <c r="AG1283" s="16"/>
      <c r="AH1283" s="16"/>
      <c r="AI1283" s="16"/>
      <c r="AJ1283" s="16"/>
      <c r="AK1283" s="16"/>
      <c r="AL1283" s="16"/>
      <c r="AM1283" s="16"/>
      <c r="AN1283" s="16"/>
      <c r="AO1283" s="16"/>
      <c r="AP1283" s="16"/>
      <c r="AQ1283" s="16"/>
      <c r="AR1283" s="16"/>
      <c r="AS1283" s="16"/>
      <c r="AT1283" s="16"/>
      <c r="AU1283" s="16"/>
      <c r="AV1283" s="16"/>
      <c r="AW1283" s="16"/>
      <c r="AX1283" s="16"/>
      <c r="AY1283" s="16"/>
      <c r="AZ1283" s="16"/>
    </row>
    <row r="1284" ht="15.75" customHeight="1">
      <c r="A1284" s="90" t="str">
        <f>IF('Sample list'!$D1284="","",CONCATENATE('Sample information'!B$16," #1"," ",'Sample list'!$M1284))</f>
        <v>YB-4209 #1 </v>
      </c>
      <c r="B1284" s="90" t="str">
        <f>IF('Sample list'!$D1284="","",CONCATENATE('Sample information'!B$16,"-",'Sample list'!$D1284))</f>
        <v>YB-4209-BBIOP2306-24</v>
      </c>
      <c r="C1284" s="91" t="s">
        <v>1755</v>
      </c>
      <c r="D1284" s="91" t="s">
        <v>1879</v>
      </c>
      <c r="E1284" s="91" t="s">
        <v>121</v>
      </c>
      <c r="F1284" s="82" t="s">
        <v>108</v>
      </c>
      <c r="G1284" s="91">
        <v>129.0</v>
      </c>
      <c r="H1284" s="91">
        <v>50.0</v>
      </c>
      <c r="I1284" s="82"/>
      <c r="J1284" s="82"/>
      <c r="K1284" s="91" t="s">
        <v>450</v>
      </c>
      <c r="L1284" s="90" t="str">
        <f t="array" ref="L1284">IF('Sample list'!$I1284="",CONCATENATE("Custom (",'Sample list'!$K1284,")"),IF('Sample list'!$I1284="No index","Custom (None)",INDEX(Index!$C$3:$V$230,MATCH('Sample list'!$J1284,Index!$B$3:$B$230,0),MATCH('Sample list'!$I1284,Index!$C$2:$V$2,0))))</f>
        <v>Custom (AGTACACCTT-AGCGCTACAG)</v>
      </c>
      <c r="M1284" s="84"/>
      <c r="N1284" s="73" t="s">
        <v>110</v>
      </c>
      <c r="O1284" s="84" t="s">
        <v>187</v>
      </c>
      <c r="P1284" s="71">
        <f>IF('Sample list'!$D1284="","",'Sample list'!$H1284)</f>
        <v>50</v>
      </c>
      <c r="Q1284" s="71">
        <f>IF('Sample list'!$D1284="","",'Sample list'!$G1284*'Sample list'!$H1284)</f>
        <v>6450</v>
      </c>
      <c r="R1284" s="82" t="s">
        <v>1854</v>
      </c>
      <c r="S1284" s="82" t="str">
        <f>IF('Sample list'!$D1284="","",CONCATENATE('Sample information'!$B$16,"_",'Sample list'!$R1284,"_org_",'Sample list'!$M1284))</f>
        <v>YB-4209_PL14_org_</v>
      </c>
      <c r="T1284" s="72" t="str">
        <f>IF('Sample list'!$M1284="","",(CONCATENATE(20,LEFT('Sample list'!$M1284,2),"-",(MID('Sample list'!$M1284,3,2)),"-",(RIGHT('Sample list'!$M1284,2)))))</f>
        <v/>
      </c>
      <c r="U1284" s="72" t="str">
        <f>IF('Sample list'!$D1284="","",IF('Sample information'!$B$22="","RML",'Sample information'!$B$22))</f>
        <v>NEBNext Ultra II Library Prep</v>
      </c>
      <c r="V1284" s="72" t="s">
        <v>112</v>
      </c>
      <c r="W1284" s="73"/>
      <c r="X1284" s="73"/>
      <c r="Y1284" s="73"/>
      <c r="Z1284" s="73"/>
      <c r="AA1284" s="94"/>
      <c r="AB1284" s="73"/>
      <c r="AC1284" s="93"/>
      <c r="AD1284" s="73"/>
      <c r="AE1284" s="72"/>
      <c r="AF1284" s="73"/>
      <c r="AG1284" s="16"/>
      <c r="AH1284" s="16"/>
      <c r="AI1284" s="16"/>
      <c r="AJ1284" s="16"/>
      <c r="AK1284" s="16"/>
      <c r="AL1284" s="16"/>
      <c r="AM1284" s="16"/>
      <c r="AN1284" s="16"/>
      <c r="AO1284" s="16"/>
      <c r="AP1284" s="16"/>
      <c r="AQ1284" s="16"/>
      <c r="AR1284" s="16"/>
      <c r="AS1284" s="16"/>
      <c r="AT1284" s="16"/>
      <c r="AU1284" s="16"/>
      <c r="AV1284" s="16"/>
      <c r="AW1284" s="16"/>
      <c r="AX1284" s="16"/>
      <c r="AY1284" s="16"/>
      <c r="AZ1284" s="16"/>
    </row>
    <row r="1285" ht="15.75" customHeight="1">
      <c r="A1285" s="90" t="str">
        <f>IF('Sample list'!$D1285="","",CONCATENATE('Sample information'!B$16," #1"," ",'Sample list'!$M1285))</f>
        <v>YB-4209 #1 </v>
      </c>
      <c r="B1285" s="90" t="str">
        <f>IF('Sample list'!$D1285="","",CONCATENATE('Sample information'!B$16,"-",'Sample list'!$D1285))</f>
        <v>YB-4209-BBIOP2307-24</v>
      </c>
      <c r="C1285" s="91" t="s">
        <v>1755</v>
      </c>
      <c r="D1285" s="91" t="s">
        <v>1880</v>
      </c>
      <c r="E1285" s="91" t="s">
        <v>121</v>
      </c>
      <c r="F1285" s="82" t="s">
        <v>108</v>
      </c>
      <c r="G1285" s="91">
        <v>129.0</v>
      </c>
      <c r="H1285" s="91">
        <v>50.0</v>
      </c>
      <c r="I1285" s="82"/>
      <c r="J1285" s="82"/>
      <c r="K1285" s="91" t="s">
        <v>452</v>
      </c>
      <c r="L1285" s="90" t="str">
        <f t="array" ref="L1285">IF('Sample list'!$I1285="",CONCATENATE("Custom (",'Sample list'!$K1285,")"),IF('Sample list'!$I1285="No index","Custom (None)",INDEX(Index!$C$3:$V$230,MATCH('Sample list'!$J1285,Index!$B$3:$B$230,0),MATCH('Sample list'!$I1285,Index!$C$2:$V$2,0))))</f>
        <v>Custom (CGGTTAGAAG-TGATCAGTCT)</v>
      </c>
      <c r="M1285" s="84"/>
      <c r="N1285" s="73" t="s">
        <v>110</v>
      </c>
      <c r="O1285" s="84" t="s">
        <v>190</v>
      </c>
      <c r="P1285" s="71">
        <f>IF('Sample list'!$D1285="","",'Sample list'!$H1285)</f>
        <v>50</v>
      </c>
      <c r="Q1285" s="71">
        <f>IF('Sample list'!$D1285="","",'Sample list'!$G1285*'Sample list'!$H1285)</f>
        <v>6450</v>
      </c>
      <c r="R1285" s="82" t="s">
        <v>1854</v>
      </c>
      <c r="S1285" s="82" t="str">
        <f>IF('Sample list'!$D1285="","",CONCATENATE('Sample information'!$B$16,"_",'Sample list'!$R1285,"_org_",'Sample list'!$M1285))</f>
        <v>YB-4209_PL14_org_</v>
      </c>
      <c r="T1285" s="72" t="str">
        <f>IF('Sample list'!$M1285="","",(CONCATENATE(20,LEFT('Sample list'!$M1285,2),"-",(MID('Sample list'!$M1285,3,2)),"-",(RIGHT('Sample list'!$M1285,2)))))</f>
        <v/>
      </c>
      <c r="U1285" s="72" t="str">
        <f>IF('Sample list'!$D1285="","",IF('Sample information'!$B$22="","RML",'Sample information'!$B$22))</f>
        <v>NEBNext Ultra II Library Prep</v>
      </c>
      <c r="V1285" s="72" t="s">
        <v>112</v>
      </c>
      <c r="W1285" s="73"/>
      <c r="X1285" s="73"/>
      <c r="Y1285" s="73"/>
      <c r="Z1285" s="73"/>
      <c r="AA1285" s="94"/>
      <c r="AB1285" s="73"/>
      <c r="AC1285" s="93"/>
      <c r="AD1285" s="73"/>
      <c r="AE1285" s="72"/>
      <c r="AF1285" s="73"/>
      <c r="AG1285" s="16"/>
      <c r="AH1285" s="16"/>
      <c r="AI1285" s="16"/>
      <c r="AJ1285" s="16"/>
      <c r="AK1285" s="16"/>
      <c r="AL1285" s="16"/>
      <c r="AM1285" s="16"/>
      <c r="AN1285" s="16"/>
      <c r="AO1285" s="16"/>
      <c r="AP1285" s="16"/>
      <c r="AQ1285" s="16"/>
      <c r="AR1285" s="16"/>
      <c r="AS1285" s="16"/>
      <c r="AT1285" s="16"/>
      <c r="AU1285" s="16"/>
      <c r="AV1285" s="16"/>
      <c r="AW1285" s="16"/>
      <c r="AX1285" s="16"/>
      <c r="AY1285" s="16"/>
      <c r="AZ1285" s="16"/>
    </row>
    <row r="1286" ht="15.75" customHeight="1">
      <c r="A1286" s="90" t="str">
        <f>IF('Sample list'!$D1286="","",CONCATENATE('Sample information'!B$16," #1"," ",'Sample list'!$M1286))</f>
        <v>YB-4209 #1 </v>
      </c>
      <c r="B1286" s="90" t="str">
        <f>IF('Sample list'!$D1286="","",CONCATENATE('Sample information'!B$16,"-",'Sample list'!$D1286))</f>
        <v>YB-4209-BBIOP2308-24</v>
      </c>
      <c r="C1286" s="91" t="s">
        <v>1755</v>
      </c>
      <c r="D1286" s="91" t="s">
        <v>1881</v>
      </c>
      <c r="E1286" s="91" t="s">
        <v>121</v>
      </c>
      <c r="F1286" s="82" t="s">
        <v>108</v>
      </c>
      <c r="G1286" s="91">
        <v>129.0</v>
      </c>
      <c r="H1286" s="91">
        <v>50.0</v>
      </c>
      <c r="I1286" s="82"/>
      <c r="J1286" s="82"/>
      <c r="K1286" s="91" t="s">
        <v>454</v>
      </c>
      <c r="L1286" s="90" t="str">
        <f t="array" ref="L1286">IF('Sample list'!$I1286="",CONCATENATE("Custom (",'Sample list'!$K1286,")"),IF('Sample list'!$I1286="No index","Custom (None)",INDEX(Index!$C$3:$V$230,MATCH('Sample list'!$J1286,Index!$B$3:$B$230,0),MATCH('Sample list'!$I1286,Index!$C$2:$V$2,0))))</f>
        <v>Custom (TGCTGGTCGA-GTTCGAACTC)</v>
      </c>
      <c r="M1286" s="84"/>
      <c r="N1286" s="73" t="s">
        <v>110</v>
      </c>
      <c r="O1286" s="84" t="s">
        <v>193</v>
      </c>
      <c r="P1286" s="71">
        <f>IF('Sample list'!$D1286="","",'Sample list'!$H1286)</f>
        <v>50</v>
      </c>
      <c r="Q1286" s="71">
        <f>IF('Sample list'!$D1286="","",'Sample list'!$G1286*'Sample list'!$H1286)</f>
        <v>6450</v>
      </c>
      <c r="R1286" s="82" t="s">
        <v>1854</v>
      </c>
      <c r="S1286" s="82" t="str">
        <f>IF('Sample list'!$D1286="","",CONCATENATE('Sample information'!$B$16,"_",'Sample list'!$R1286,"_org_",'Sample list'!$M1286))</f>
        <v>YB-4209_PL14_org_</v>
      </c>
      <c r="T1286" s="72" t="str">
        <f>IF('Sample list'!$M1286="","",(CONCATENATE(20,LEFT('Sample list'!$M1286,2),"-",(MID('Sample list'!$M1286,3,2)),"-",(RIGHT('Sample list'!$M1286,2)))))</f>
        <v/>
      </c>
      <c r="U1286" s="72" t="str">
        <f>IF('Sample list'!$D1286="","",IF('Sample information'!$B$22="","RML",'Sample information'!$B$22))</f>
        <v>NEBNext Ultra II Library Prep</v>
      </c>
      <c r="V1286" s="72" t="s">
        <v>112</v>
      </c>
      <c r="W1286" s="73"/>
      <c r="X1286" s="73"/>
      <c r="Y1286" s="73"/>
      <c r="Z1286" s="73"/>
      <c r="AA1286" s="94"/>
      <c r="AB1286" s="73"/>
      <c r="AC1286" s="93"/>
      <c r="AD1286" s="73"/>
      <c r="AE1286" s="72"/>
      <c r="AF1286" s="73"/>
      <c r="AG1286" s="16"/>
      <c r="AH1286" s="16"/>
      <c r="AI1286" s="16"/>
      <c r="AJ1286" s="16"/>
      <c r="AK1286" s="16"/>
      <c r="AL1286" s="16"/>
      <c r="AM1286" s="16"/>
      <c r="AN1286" s="16"/>
      <c r="AO1286" s="16"/>
      <c r="AP1286" s="16"/>
      <c r="AQ1286" s="16"/>
      <c r="AR1286" s="16"/>
      <c r="AS1286" s="16"/>
      <c r="AT1286" s="16"/>
      <c r="AU1286" s="16"/>
      <c r="AV1286" s="16"/>
      <c r="AW1286" s="16"/>
      <c r="AX1286" s="16"/>
      <c r="AY1286" s="16"/>
      <c r="AZ1286" s="16"/>
    </row>
    <row r="1287" ht="15.75" customHeight="1">
      <c r="A1287" s="90" t="str">
        <f>IF('Sample list'!$D1287="","",CONCATENATE('Sample information'!B$16," #1"," ",'Sample list'!$M1287))</f>
        <v>YB-4209 #1 </v>
      </c>
      <c r="B1287" s="90" t="str">
        <f>IF('Sample list'!$D1287="","",CONCATENATE('Sample information'!B$16,"-",'Sample list'!$D1287))</f>
        <v>YB-4209-BBIOP2309-24</v>
      </c>
      <c r="C1287" s="91" t="s">
        <v>1755</v>
      </c>
      <c r="D1287" s="91" t="s">
        <v>1882</v>
      </c>
      <c r="E1287" s="91" t="s">
        <v>121</v>
      </c>
      <c r="F1287" s="82" t="s">
        <v>108</v>
      </c>
      <c r="G1287" s="91">
        <v>129.0</v>
      </c>
      <c r="H1287" s="91">
        <v>50.0</v>
      </c>
      <c r="I1287" s="82"/>
      <c r="J1287" s="82"/>
      <c r="K1287" s="91" t="s">
        <v>456</v>
      </c>
      <c r="L1287" s="90" t="str">
        <f t="array" ref="L1287">IF('Sample list'!$I1287="",CONCATENATE("Custom (",'Sample list'!$K1287,")"),IF('Sample list'!$I1287="No index","Custom (None)",INDEX(Index!$C$3:$V$230,MATCH('Sample list'!$J1287,Index!$B$3:$B$230,0),MATCH('Sample list'!$I1287,Index!$C$2:$V$2,0))))</f>
        <v>Custom (GACGTGTCAC-CTTACACTGA)</v>
      </c>
      <c r="M1287" s="84"/>
      <c r="N1287" s="73" t="s">
        <v>110</v>
      </c>
      <c r="O1287" s="84" t="s">
        <v>196</v>
      </c>
      <c r="P1287" s="71">
        <f>IF('Sample list'!$D1287="","",'Sample list'!$H1287)</f>
        <v>50</v>
      </c>
      <c r="Q1287" s="71">
        <f>IF('Sample list'!$D1287="","",'Sample list'!$G1287*'Sample list'!$H1287)</f>
        <v>6450</v>
      </c>
      <c r="R1287" s="82" t="s">
        <v>1854</v>
      </c>
      <c r="S1287" s="82" t="str">
        <f>IF('Sample list'!$D1287="","",CONCATENATE('Sample information'!$B$16,"_",'Sample list'!$R1287,"_org_",'Sample list'!$M1287))</f>
        <v>YB-4209_PL14_org_</v>
      </c>
      <c r="T1287" s="72" t="str">
        <f>IF('Sample list'!$M1287="","",(CONCATENATE(20,LEFT('Sample list'!$M1287,2),"-",(MID('Sample list'!$M1287,3,2)),"-",(RIGHT('Sample list'!$M1287,2)))))</f>
        <v/>
      </c>
      <c r="U1287" s="72" t="str">
        <f>IF('Sample list'!$D1287="","",IF('Sample information'!$B$22="","RML",'Sample information'!$B$22))</f>
        <v>NEBNext Ultra II Library Prep</v>
      </c>
      <c r="V1287" s="72" t="s">
        <v>112</v>
      </c>
      <c r="W1287" s="73"/>
      <c r="X1287" s="73"/>
      <c r="Y1287" s="73"/>
      <c r="Z1287" s="73"/>
      <c r="AA1287" s="94"/>
      <c r="AB1287" s="73"/>
      <c r="AC1287" s="93"/>
      <c r="AD1287" s="73"/>
      <c r="AE1287" s="72"/>
      <c r="AF1287" s="73"/>
      <c r="AG1287" s="16"/>
      <c r="AH1287" s="16"/>
      <c r="AI1287" s="16"/>
      <c r="AJ1287" s="16"/>
      <c r="AK1287" s="16"/>
      <c r="AL1287" s="16"/>
      <c r="AM1287" s="16"/>
      <c r="AN1287" s="16"/>
      <c r="AO1287" s="16"/>
      <c r="AP1287" s="16"/>
      <c r="AQ1287" s="16"/>
      <c r="AR1287" s="16"/>
      <c r="AS1287" s="16"/>
      <c r="AT1287" s="16"/>
      <c r="AU1287" s="16"/>
      <c r="AV1287" s="16"/>
      <c r="AW1287" s="16"/>
      <c r="AX1287" s="16"/>
      <c r="AY1287" s="16"/>
      <c r="AZ1287" s="16"/>
    </row>
    <row r="1288" ht="15.75" customHeight="1">
      <c r="A1288" s="90" t="str">
        <f>IF('Sample list'!$D1288="","",CONCATENATE('Sample information'!B$16," #1"," ",'Sample list'!$M1288))</f>
        <v>YB-4209 #1 </v>
      </c>
      <c r="B1288" s="90" t="str">
        <f>IF('Sample list'!$D1288="","",CONCATENATE('Sample information'!B$16,"-",'Sample list'!$D1288))</f>
        <v>YB-4209-BBIOP2310-24</v>
      </c>
      <c r="C1288" s="91" t="s">
        <v>1755</v>
      </c>
      <c r="D1288" s="91" t="s">
        <v>1883</v>
      </c>
      <c r="E1288" s="91" t="s">
        <v>121</v>
      </c>
      <c r="F1288" s="82" t="s">
        <v>108</v>
      </c>
      <c r="G1288" s="91">
        <v>129.0</v>
      </c>
      <c r="H1288" s="91">
        <v>50.0</v>
      </c>
      <c r="I1288" s="82"/>
      <c r="J1288" s="82"/>
      <c r="K1288" s="91" t="s">
        <v>458</v>
      </c>
      <c r="L1288" s="90" t="str">
        <f t="array" ref="L1288">IF('Sample list'!$I1288="",CONCATENATE("Custom (",'Sample list'!$K1288,")"),IF('Sample list'!$I1288="No index","Custom (None)",INDEX(Index!$C$3:$V$230,MATCH('Sample list'!$J1288,Index!$B$3:$B$230,0),MATCH('Sample list'!$I1288,Index!$C$2:$V$2,0))))</f>
        <v>Custom (CGCGTCCATT-AAGTGCACCG)</v>
      </c>
      <c r="M1288" s="84"/>
      <c r="N1288" s="73" t="s">
        <v>110</v>
      </c>
      <c r="O1288" s="84" t="s">
        <v>199</v>
      </c>
      <c r="P1288" s="71">
        <f>IF('Sample list'!$D1288="","",'Sample list'!$H1288)</f>
        <v>50</v>
      </c>
      <c r="Q1288" s="71">
        <f>IF('Sample list'!$D1288="","",'Sample list'!$G1288*'Sample list'!$H1288)</f>
        <v>6450</v>
      </c>
      <c r="R1288" s="82" t="s">
        <v>1854</v>
      </c>
      <c r="S1288" s="82" t="str">
        <f>IF('Sample list'!$D1288="","",CONCATENATE('Sample information'!$B$16,"_",'Sample list'!$R1288,"_org_",'Sample list'!$M1288))</f>
        <v>YB-4209_PL14_org_</v>
      </c>
      <c r="T1288" s="72" t="str">
        <f>IF('Sample list'!$M1288="","",(CONCATENATE(20,LEFT('Sample list'!$M1288,2),"-",(MID('Sample list'!$M1288,3,2)),"-",(RIGHT('Sample list'!$M1288,2)))))</f>
        <v/>
      </c>
      <c r="U1288" s="72" t="str">
        <f>IF('Sample list'!$D1288="","",IF('Sample information'!$B$22="","RML",'Sample information'!$B$22))</f>
        <v>NEBNext Ultra II Library Prep</v>
      </c>
      <c r="V1288" s="72" t="s">
        <v>112</v>
      </c>
      <c r="W1288" s="73"/>
      <c r="X1288" s="73"/>
      <c r="Y1288" s="73"/>
      <c r="Z1288" s="73"/>
      <c r="AA1288" s="94"/>
      <c r="AB1288" s="73"/>
      <c r="AC1288" s="93"/>
      <c r="AD1288" s="73"/>
      <c r="AE1288" s="72"/>
      <c r="AF1288" s="73"/>
      <c r="AG1288" s="16"/>
      <c r="AH1288" s="16"/>
      <c r="AI1288" s="16"/>
      <c r="AJ1288" s="16"/>
      <c r="AK1288" s="16"/>
      <c r="AL1288" s="16"/>
      <c r="AM1288" s="16"/>
      <c r="AN1288" s="16"/>
      <c r="AO1288" s="16"/>
      <c r="AP1288" s="16"/>
      <c r="AQ1288" s="16"/>
      <c r="AR1288" s="16"/>
      <c r="AS1288" s="16"/>
      <c r="AT1288" s="16"/>
      <c r="AU1288" s="16"/>
      <c r="AV1288" s="16"/>
      <c r="AW1288" s="16"/>
      <c r="AX1288" s="16"/>
      <c r="AY1288" s="16"/>
      <c r="AZ1288" s="16"/>
    </row>
    <row r="1289" ht="15.75" customHeight="1">
      <c r="A1289" s="90" t="str">
        <f>IF('Sample list'!$D1289="","",CONCATENATE('Sample information'!B$16," #1"," ",'Sample list'!$M1289))</f>
        <v>YB-4209 #1 </v>
      </c>
      <c r="B1289" s="90" t="str">
        <f>IF('Sample list'!$D1289="","",CONCATENATE('Sample information'!B$16,"-",'Sample list'!$D1289))</f>
        <v>YB-4209-BBIOP2311-24</v>
      </c>
      <c r="C1289" s="91" t="s">
        <v>1755</v>
      </c>
      <c r="D1289" s="91" t="s">
        <v>1884</v>
      </c>
      <c r="E1289" s="91" t="s">
        <v>121</v>
      </c>
      <c r="F1289" s="82" t="s">
        <v>108</v>
      </c>
      <c r="G1289" s="91">
        <v>129.0</v>
      </c>
      <c r="H1289" s="91">
        <v>50.0</v>
      </c>
      <c r="I1289" s="82"/>
      <c r="J1289" s="82"/>
      <c r="K1289" s="91" t="s">
        <v>460</v>
      </c>
      <c r="L1289" s="90" t="str">
        <f t="array" ref="L1289">IF('Sample list'!$I1289="",CONCATENATE("Custom (",'Sample list'!$K1289,")"),IF('Sample list'!$I1289="No index","Custom (None)",INDEX(Index!$C$3:$V$230,MATCH('Sample list'!$J1289,Index!$B$3:$B$230,0),MATCH('Sample list'!$I1289,Index!$C$2:$V$2,0))))</f>
        <v>Custom (AGTACGGAGA-AGTTGTGATC)</v>
      </c>
      <c r="M1289" s="84"/>
      <c r="N1289" s="73" t="s">
        <v>110</v>
      </c>
      <c r="O1289" s="84" t="s">
        <v>202</v>
      </c>
      <c r="P1289" s="71">
        <f>IF('Sample list'!$D1289="","",'Sample list'!$H1289)</f>
        <v>50</v>
      </c>
      <c r="Q1289" s="71">
        <f>IF('Sample list'!$D1289="","",'Sample list'!$G1289*'Sample list'!$H1289)</f>
        <v>6450</v>
      </c>
      <c r="R1289" s="82" t="s">
        <v>1854</v>
      </c>
      <c r="S1289" s="82" t="str">
        <f>IF('Sample list'!$D1289="","",CONCATENATE('Sample information'!$B$16,"_",'Sample list'!$R1289,"_org_",'Sample list'!$M1289))</f>
        <v>YB-4209_PL14_org_</v>
      </c>
      <c r="T1289" s="72" t="str">
        <f>IF('Sample list'!$M1289="","",(CONCATENATE(20,LEFT('Sample list'!$M1289,2),"-",(MID('Sample list'!$M1289,3,2)),"-",(RIGHT('Sample list'!$M1289,2)))))</f>
        <v/>
      </c>
      <c r="U1289" s="72" t="str">
        <f>IF('Sample list'!$D1289="","",IF('Sample information'!$B$22="","RML",'Sample information'!$B$22))</f>
        <v>NEBNext Ultra II Library Prep</v>
      </c>
      <c r="V1289" s="72" t="s">
        <v>112</v>
      </c>
      <c r="W1289" s="73"/>
      <c r="X1289" s="73"/>
      <c r="Y1289" s="73"/>
      <c r="Z1289" s="73"/>
      <c r="AA1289" s="94"/>
      <c r="AB1289" s="73"/>
      <c r="AC1289" s="93"/>
      <c r="AD1289" s="73"/>
      <c r="AE1289" s="72"/>
      <c r="AF1289" s="73"/>
      <c r="AG1289" s="16"/>
      <c r="AH1289" s="16"/>
      <c r="AI1289" s="16"/>
      <c r="AJ1289" s="16"/>
      <c r="AK1289" s="16"/>
      <c r="AL1289" s="16"/>
      <c r="AM1289" s="16"/>
      <c r="AN1289" s="16"/>
      <c r="AO1289" s="16"/>
      <c r="AP1289" s="16"/>
      <c r="AQ1289" s="16"/>
      <c r="AR1289" s="16"/>
      <c r="AS1289" s="16"/>
      <c r="AT1289" s="16"/>
      <c r="AU1289" s="16"/>
      <c r="AV1289" s="16"/>
      <c r="AW1289" s="16"/>
      <c r="AX1289" s="16"/>
      <c r="AY1289" s="16"/>
      <c r="AZ1289" s="16"/>
    </row>
    <row r="1290" ht="15.75" customHeight="1">
      <c r="A1290" s="90" t="str">
        <f>IF('Sample list'!$D1290="","",CONCATENATE('Sample information'!B$16," #1"," ",'Sample list'!$M1290))</f>
        <v>YB-4209 #1 </v>
      </c>
      <c r="B1290" s="90" t="str">
        <f>IF('Sample list'!$D1290="","",CONCATENATE('Sample information'!B$16,"-",'Sample list'!$D1290))</f>
        <v>YB-4209-BBIOP2312-24</v>
      </c>
      <c r="C1290" s="91" t="s">
        <v>1755</v>
      </c>
      <c r="D1290" s="91" t="s">
        <v>1885</v>
      </c>
      <c r="E1290" s="91" t="s">
        <v>121</v>
      </c>
      <c r="F1290" s="82" t="s">
        <v>108</v>
      </c>
      <c r="G1290" s="91">
        <v>129.0</v>
      </c>
      <c r="H1290" s="91">
        <v>50.0</v>
      </c>
      <c r="I1290" s="82"/>
      <c r="J1290" s="82"/>
      <c r="K1290" s="91" t="s">
        <v>462</v>
      </c>
      <c r="L1290" s="90" t="str">
        <f t="array" ref="L1290">IF('Sample list'!$I1290="",CONCATENATE("Custom (",'Sample list'!$K1290,")"),IF('Sample list'!$I1290="No index","Custom (None)",INDEX(Index!$C$3:$V$230,MATCH('Sample list'!$J1290,Index!$B$3:$B$230,0),MATCH('Sample list'!$I1290,Index!$C$2:$V$2,0))))</f>
        <v>Custom (TGTGCTTCCA-TCCAACACCG)</v>
      </c>
      <c r="M1290" s="84"/>
      <c r="N1290" s="73" t="s">
        <v>110</v>
      </c>
      <c r="O1290" s="84" t="s">
        <v>205</v>
      </c>
      <c r="P1290" s="71">
        <f>IF('Sample list'!$D1290="","",'Sample list'!$H1290)</f>
        <v>50</v>
      </c>
      <c r="Q1290" s="71">
        <f>IF('Sample list'!$D1290="","",'Sample list'!$G1290*'Sample list'!$H1290)</f>
        <v>6450</v>
      </c>
      <c r="R1290" s="82" t="s">
        <v>1854</v>
      </c>
      <c r="S1290" s="82" t="str">
        <f>IF('Sample list'!$D1290="","",CONCATENATE('Sample information'!$B$16,"_",'Sample list'!$R1290,"_org_",'Sample list'!$M1290))</f>
        <v>YB-4209_PL14_org_</v>
      </c>
      <c r="T1290" s="72" t="str">
        <f>IF('Sample list'!$M1290="","",(CONCATENATE(20,LEFT('Sample list'!$M1290,2),"-",(MID('Sample list'!$M1290,3,2)),"-",(RIGHT('Sample list'!$M1290,2)))))</f>
        <v/>
      </c>
      <c r="U1290" s="72" t="str">
        <f>IF('Sample list'!$D1290="","",IF('Sample information'!$B$22="","RML",'Sample information'!$B$22))</f>
        <v>NEBNext Ultra II Library Prep</v>
      </c>
      <c r="V1290" s="72" t="s">
        <v>112</v>
      </c>
      <c r="W1290" s="73"/>
      <c r="X1290" s="73"/>
      <c r="Y1290" s="73"/>
      <c r="Z1290" s="73"/>
      <c r="AA1290" s="94"/>
      <c r="AB1290" s="73"/>
      <c r="AC1290" s="93"/>
      <c r="AD1290" s="73"/>
      <c r="AE1290" s="72"/>
      <c r="AF1290" s="73"/>
      <c r="AG1290" s="16"/>
      <c r="AH1290" s="16"/>
      <c r="AI1290" s="16"/>
      <c r="AJ1290" s="16"/>
      <c r="AK1290" s="16"/>
      <c r="AL1290" s="16"/>
      <c r="AM1290" s="16"/>
      <c r="AN1290" s="16"/>
      <c r="AO1290" s="16"/>
      <c r="AP1290" s="16"/>
      <c r="AQ1290" s="16"/>
      <c r="AR1290" s="16"/>
      <c r="AS1290" s="16"/>
      <c r="AT1290" s="16"/>
      <c r="AU1290" s="16"/>
      <c r="AV1290" s="16"/>
      <c r="AW1290" s="16"/>
      <c r="AX1290" s="16"/>
      <c r="AY1290" s="16"/>
      <c r="AZ1290" s="16"/>
    </row>
    <row r="1291" ht="15.75" customHeight="1">
      <c r="A1291" s="90" t="str">
        <f>IF('Sample list'!$D1291="","",CONCATENATE('Sample information'!B$16," #1"," ",'Sample list'!$M1291))</f>
        <v>YB-4209 #1 </v>
      </c>
      <c r="B1291" s="90" t="str">
        <f>IF('Sample list'!$D1291="","",CONCATENATE('Sample information'!B$16,"-",'Sample list'!$D1291))</f>
        <v>YB-4209-BBIOP2313-24</v>
      </c>
      <c r="C1291" s="91" t="s">
        <v>1755</v>
      </c>
      <c r="D1291" s="91" t="s">
        <v>1886</v>
      </c>
      <c r="E1291" s="91" t="s">
        <v>121</v>
      </c>
      <c r="F1291" s="82" t="s">
        <v>108</v>
      </c>
      <c r="G1291" s="91">
        <v>129.0</v>
      </c>
      <c r="H1291" s="91">
        <v>50.0</v>
      </c>
      <c r="I1291" s="82"/>
      <c r="J1291" s="82"/>
      <c r="K1291" s="91" t="s">
        <v>464</v>
      </c>
      <c r="L1291" s="90" t="str">
        <f t="array" ref="L1291">IF('Sample list'!$I1291="",CONCATENATE("Custom (",'Sample list'!$K1291,")"),IF('Sample list'!$I1291="No index","Custom (None)",INDEX(Index!$C$3:$V$230,MATCH('Sample list'!$J1291,Index!$B$3:$B$230,0),MATCH('Sample list'!$I1291,Index!$C$2:$V$2,0))))</f>
        <v>Custom (GTTGTCTATC-GTGTTCACGT)</v>
      </c>
      <c r="M1291" s="84"/>
      <c r="N1291" s="73" t="s">
        <v>110</v>
      </c>
      <c r="O1291" s="84" t="s">
        <v>208</v>
      </c>
      <c r="P1291" s="71">
        <f>IF('Sample list'!$D1291="","",'Sample list'!$H1291)</f>
        <v>50</v>
      </c>
      <c r="Q1291" s="71">
        <f>IF('Sample list'!$D1291="","",'Sample list'!$G1291*'Sample list'!$H1291)</f>
        <v>6450</v>
      </c>
      <c r="R1291" s="82" t="s">
        <v>1854</v>
      </c>
      <c r="S1291" s="82" t="str">
        <f>IF('Sample list'!$D1291="","",CONCATENATE('Sample information'!$B$16,"_",'Sample list'!$R1291,"_org_",'Sample list'!$M1291))</f>
        <v>YB-4209_PL14_org_</v>
      </c>
      <c r="T1291" s="72" t="str">
        <f>IF('Sample list'!$M1291="","",(CONCATENATE(20,LEFT('Sample list'!$M1291,2),"-",(MID('Sample list'!$M1291,3,2)),"-",(RIGHT('Sample list'!$M1291,2)))))</f>
        <v/>
      </c>
      <c r="U1291" s="72" t="str">
        <f>IF('Sample list'!$D1291="","",IF('Sample information'!$B$22="","RML",'Sample information'!$B$22))</f>
        <v>NEBNext Ultra II Library Prep</v>
      </c>
      <c r="V1291" s="72" t="s">
        <v>112</v>
      </c>
      <c r="W1291" s="73"/>
      <c r="X1291" s="73"/>
      <c r="Y1291" s="73"/>
      <c r="Z1291" s="73"/>
      <c r="AA1291" s="94"/>
      <c r="AB1291" s="73"/>
      <c r="AC1291" s="93"/>
      <c r="AD1291" s="73"/>
      <c r="AE1291" s="72"/>
      <c r="AF1291" s="73"/>
      <c r="AG1291" s="16"/>
      <c r="AH1291" s="16"/>
      <c r="AI1291" s="16"/>
      <c r="AJ1291" s="16"/>
      <c r="AK1291" s="16"/>
      <c r="AL1291" s="16"/>
      <c r="AM1291" s="16"/>
      <c r="AN1291" s="16"/>
      <c r="AO1291" s="16"/>
      <c r="AP1291" s="16"/>
      <c r="AQ1291" s="16"/>
      <c r="AR1291" s="16"/>
      <c r="AS1291" s="16"/>
      <c r="AT1291" s="16"/>
      <c r="AU1291" s="16"/>
      <c r="AV1291" s="16"/>
      <c r="AW1291" s="16"/>
      <c r="AX1291" s="16"/>
      <c r="AY1291" s="16"/>
      <c r="AZ1291" s="16"/>
    </row>
    <row r="1292" ht="15.75" customHeight="1">
      <c r="A1292" s="90" t="str">
        <f>IF('Sample list'!$D1292="","",CONCATENATE('Sample information'!B$16," #1"," ",'Sample list'!$M1292))</f>
        <v>YB-4209 #1 </v>
      </c>
      <c r="B1292" s="90" t="str">
        <f>IF('Sample list'!$D1292="","",CONCATENATE('Sample information'!B$16,"-",'Sample list'!$D1292))</f>
        <v>YB-4209-BBIOP2314-24</v>
      </c>
      <c r="C1292" s="91" t="s">
        <v>1755</v>
      </c>
      <c r="D1292" s="91" t="s">
        <v>1887</v>
      </c>
      <c r="E1292" s="91" t="s">
        <v>121</v>
      </c>
      <c r="F1292" s="82" t="s">
        <v>108</v>
      </c>
      <c r="G1292" s="91">
        <v>129.0</v>
      </c>
      <c r="H1292" s="91">
        <v>50.0</v>
      </c>
      <c r="I1292" s="82"/>
      <c r="J1292" s="82"/>
      <c r="K1292" s="91" t="s">
        <v>466</v>
      </c>
      <c r="L1292" s="90" t="str">
        <f t="array" ref="L1292">IF('Sample list'!$I1292="",CONCATENATE("Custom (",'Sample list'!$K1292,")"),IF('Sample list'!$I1292="No index","Custom (None)",INDEX(Index!$C$3:$V$230,MATCH('Sample list'!$J1292,Index!$B$3:$B$230,0),MATCH('Sample list'!$I1292,Index!$C$2:$V$2,0))))</f>
        <v>Custom (ATGAGACGCT-CCTAGGCGAT)</v>
      </c>
      <c r="M1292" s="84"/>
      <c r="N1292" s="73" t="s">
        <v>110</v>
      </c>
      <c r="O1292" s="84" t="s">
        <v>211</v>
      </c>
      <c r="P1292" s="71">
        <f>IF('Sample list'!$D1292="","",'Sample list'!$H1292)</f>
        <v>50</v>
      </c>
      <c r="Q1292" s="71">
        <f>IF('Sample list'!$D1292="","",'Sample list'!$G1292*'Sample list'!$H1292)</f>
        <v>6450</v>
      </c>
      <c r="R1292" s="82" t="s">
        <v>1854</v>
      </c>
      <c r="S1292" s="82" t="str">
        <f>IF('Sample list'!$D1292="","",CONCATENATE('Sample information'!$B$16,"_",'Sample list'!$R1292,"_org_",'Sample list'!$M1292))</f>
        <v>YB-4209_PL14_org_</v>
      </c>
      <c r="T1292" s="72" t="str">
        <f>IF('Sample list'!$M1292="","",(CONCATENATE(20,LEFT('Sample list'!$M1292,2),"-",(MID('Sample list'!$M1292,3,2)),"-",(RIGHT('Sample list'!$M1292,2)))))</f>
        <v/>
      </c>
      <c r="U1292" s="72" t="str">
        <f>IF('Sample list'!$D1292="","",IF('Sample information'!$B$22="","RML",'Sample information'!$B$22))</f>
        <v>NEBNext Ultra II Library Prep</v>
      </c>
      <c r="V1292" s="72" t="s">
        <v>112</v>
      </c>
      <c r="W1292" s="73"/>
      <c r="X1292" s="73"/>
      <c r="Y1292" s="73"/>
      <c r="Z1292" s="73"/>
      <c r="AA1292" s="94"/>
      <c r="AB1292" s="73"/>
      <c r="AC1292" s="93"/>
      <c r="AD1292" s="73"/>
      <c r="AE1292" s="72"/>
      <c r="AF1292" s="73"/>
      <c r="AG1292" s="16"/>
      <c r="AH1292" s="16"/>
      <c r="AI1292" s="16"/>
      <c r="AJ1292" s="16"/>
      <c r="AK1292" s="16"/>
      <c r="AL1292" s="16"/>
      <c r="AM1292" s="16"/>
      <c r="AN1292" s="16"/>
      <c r="AO1292" s="16"/>
      <c r="AP1292" s="16"/>
      <c r="AQ1292" s="16"/>
      <c r="AR1292" s="16"/>
      <c r="AS1292" s="16"/>
      <c r="AT1292" s="16"/>
      <c r="AU1292" s="16"/>
      <c r="AV1292" s="16"/>
      <c r="AW1292" s="16"/>
      <c r="AX1292" s="16"/>
      <c r="AY1292" s="16"/>
      <c r="AZ1292" s="16"/>
    </row>
    <row r="1293" ht="15.75" customHeight="1">
      <c r="A1293" s="90" t="str">
        <f>IF('Sample list'!$D1293="","",CONCATENATE('Sample information'!B$16," #1"," ",'Sample list'!$M1293))</f>
        <v>YB-4209 #1 </v>
      </c>
      <c r="B1293" s="90" t="str">
        <f>IF('Sample list'!$D1293="","",CONCATENATE('Sample information'!B$16,"-",'Sample list'!$D1293))</f>
        <v>YB-4209-BBIOP2315-24</v>
      </c>
      <c r="C1293" s="91" t="s">
        <v>1755</v>
      </c>
      <c r="D1293" s="91" t="s">
        <v>1888</v>
      </c>
      <c r="E1293" s="91" t="s">
        <v>121</v>
      </c>
      <c r="F1293" s="82" t="s">
        <v>108</v>
      </c>
      <c r="G1293" s="91">
        <v>129.0</v>
      </c>
      <c r="H1293" s="91">
        <v>50.0</v>
      </c>
      <c r="I1293" s="82"/>
      <c r="J1293" s="82"/>
      <c r="K1293" s="91" t="s">
        <v>468</v>
      </c>
      <c r="L1293" s="90" t="str">
        <f t="array" ref="L1293">IF('Sample list'!$I1293="",CONCATENATE("Custom (",'Sample list'!$K1293,")"),IF('Sample list'!$I1293="No index","Custom (None)",INDEX(Index!$C$3:$V$230,MATCH('Sample list'!$J1293,Index!$B$3:$B$230,0),MATCH('Sample list'!$I1293,Index!$C$2:$V$2,0))))</f>
        <v>Custom (CAGTATAGAG-CGTTCAACCG)</v>
      </c>
      <c r="M1293" s="84"/>
      <c r="N1293" s="73" t="s">
        <v>110</v>
      </c>
      <c r="O1293" s="84" t="s">
        <v>214</v>
      </c>
      <c r="P1293" s="71">
        <f>IF('Sample list'!$D1293="","",'Sample list'!$H1293)</f>
        <v>50</v>
      </c>
      <c r="Q1293" s="71">
        <f>IF('Sample list'!$D1293="","",'Sample list'!$G1293*'Sample list'!$H1293)</f>
        <v>6450</v>
      </c>
      <c r="R1293" s="82" t="s">
        <v>1854</v>
      </c>
      <c r="S1293" s="82" t="str">
        <f>IF('Sample list'!$D1293="","",CONCATENATE('Sample information'!$B$16,"_",'Sample list'!$R1293,"_org_",'Sample list'!$M1293))</f>
        <v>YB-4209_PL14_org_</v>
      </c>
      <c r="T1293" s="72" t="str">
        <f>IF('Sample list'!$M1293="","",(CONCATENATE(20,LEFT('Sample list'!$M1293,2),"-",(MID('Sample list'!$M1293,3,2)),"-",(RIGHT('Sample list'!$M1293,2)))))</f>
        <v/>
      </c>
      <c r="U1293" s="72" t="str">
        <f>IF('Sample list'!$D1293="","",IF('Sample information'!$B$22="","RML",'Sample information'!$B$22))</f>
        <v>NEBNext Ultra II Library Prep</v>
      </c>
      <c r="V1293" s="72" t="s">
        <v>112</v>
      </c>
      <c r="W1293" s="73"/>
      <c r="X1293" s="73"/>
      <c r="Y1293" s="73"/>
      <c r="Z1293" s="73"/>
      <c r="AA1293" s="94"/>
      <c r="AB1293" s="73"/>
      <c r="AC1293" s="93"/>
      <c r="AD1293" s="73"/>
      <c r="AE1293" s="72"/>
      <c r="AF1293" s="73"/>
      <c r="AG1293" s="16"/>
      <c r="AH1293" s="16"/>
      <c r="AI1293" s="16"/>
      <c r="AJ1293" s="16"/>
      <c r="AK1293" s="16"/>
      <c r="AL1293" s="16"/>
      <c r="AM1293" s="16"/>
      <c r="AN1293" s="16"/>
      <c r="AO1293" s="16"/>
      <c r="AP1293" s="16"/>
      <c r="AQ1293" s="16"/>
      <c r="AR1293" s="16"/>
      <c r="AS1293" s="16"/>
      <c r="AT1293" s="16"/>
      <c r="AU1293" s="16"/>
      <c r="AV1293" s="16"/>
      <c r="AW1293" s="16"/>
      <c r="AX1293" s="16"/>
      <c r="AY1293" s="16"/>
      <c r="AZ1293" s="16"/>
    </row>
    <row r="1294" ht="15.75" customHeight="1">
      <c r="A1294" s="90" t="str">
        <f>IF('Sample list'!$D1294="","",CONCATENATE('Sample information'!B$16," #1"," ",'Sample list'!$M1294))</f>
        <v>YB-4209 #1 </v>
      </c>
      <c r="B1294" s="90" t="str">
        <f>IF('Sample list'!$D1294="","",CONCATENATE('Sample information'!B$16,"-",'Sample list'!$D1294))</f>
        <v>YB-4209-BBIOP2316-24</v>
      </c>
      <c r="C1294" s="91" t="s">
        <v>1755</v>
      </c>
      <c r="D1294" s="91" t="s">
        <v>1889</v>
      </c>
      <c r="E1294" s="91" t="s">
        <v>121</v>
      </c>
      <c r="F1294" s="82" t="s">
        <v>108</v>
      </c>
      <c r="G1294" s="91">
        <v>129.0</v>
      </c>
      <c r="H1294" s="91">
        <v>50.0</v>
      </c>
      <c r="I1294" s="82"/>
      <c r="J1294" s="82"/>
      <c r="K1294" s="91" t="s">
        <v>470</v>
      </c>
      <c r="L1294" s="90" t="str">
        <f t="array" ref="L1294">IF('Sample list'!$I1294="",CONCATENATE("Custom (",'Sample list'!$K1294,")"),IF('Sample list'!$I1294="No index","Custom (None)",INDEX(Index!$C$3:$V$230,MATCH('Sample list'!$J1294,Index!$B$3:$B$230,0),MATCH('Sample list'!$I1294,Index!$C$2:$V$2,0))))</f>
        <v>Custom (AACCGGCTAT-TCTTATCCGG)</v>
      </c>
      <c r="M1294" s="84"/>
      <c r="N1294" s="73" t="s">
        <v>110</v>
      </c>
      <c r="O1294" s="84" t="s">
        <v>217</v>
      </c>
      <c r="P1294" s="71">
        <f>IF('Sample list'!$D1294="","",'Sample list'!$H1294)</f>
        <v>50</v>
      </c>
      <c r="Q1294" s="71">
        <f>IF('Sample list'!$D1294="","",'Sample list'!$G1294*'Sample list'!$H1294)</f>
        <v>6450</v>
      </c>
      <c r="R1294" s="82" t="s">
        <v>1854</v>
      </c>
      <c r="S1294" s="82" t="str">
        <f>IF('Sample list'!$D1294="","",CONCATENATE('Sample information'!$B$16,"_",'Sample list'!$R1294,"_org_",'Sample list'!$M1294))</f>
        <v>YB-4209_PL14_org_</v>
      </c>
      <c r="T1294" s="72" t="str">
        <f>IF('Sample list'!$M1294="","",(CONCATENATE(20,LEFT('Sample list'!$M1294,2),"-",(MID('Sample list'!$M1294,3,2)),"-",(RIGHT('Sample list'!$M1294,2)))))</f>
        <v/>
      </c>
      <c r="U1294" s="72" t="str">
        <f>IF('Sample list'!$D1294="","",IF('Sample information'!$B$22="","RML",'Sample information'!$B$22))</f>
        <v>NEBNext Ultra II Library Prep</v>
      </c>
      <c r="V1294" s="72" t="s">
        <v>112</v>
      </c>
      <c r="W1294" s="73"/>
      <c r="X1294" s="73"/>
      <c r="Y1294" s="73"/>
      <c r="Z1294" s="73"/>
      <c r="AA1294" s="94"/>
      <c r="AB1294" s="73"/>
      <c r="AC1294" s="93"/>
      <c r="AD1294" s="73"/>
      <c r="AE1294" s="72"/>
      <c r="AF1294" s="73"/>
      <c r="AG1294" s="16"/>
      <c r="AH1294" s="16"/>
      <c r="AI1294" s="16"/>
      <c r="AJ1294" s="16"/>
      <c r="AK1294" s="16"/>
      <c r="AL1294" s="16"/>
      <c r="AM1294" s="16"/>
      <c r="AN1294" s="16"/>
      <c r="AO1294" s="16"/>
      <c r="AP1294" s="16"/>
      <c r="AQ1294" s="16"/>
      <c r="AR1294" s="16"/>
      <c r="AS1294" s="16"/>
      <c r="AT1294" s="16"/>
      <c r="AU1294" s="16"/>
      <c r="AV1294" s="16"/>
      <c r="AW1294" s="16"/>
      <c r="AX1294" s="16"/>
      <c r="AY1294" s="16"/>
      <c r="AZ1294" s="16"/>
    </row>
    <row r="1295" ht="15.75" customHeight="1">
      <c r="A1295" s="90" t="str">
        <f>IF('Sample list'!$D1295="","",CONCATENATE('Sample information'!B$16," #1"," ",'Sample list'!$M1295))</f>
        <v>YB-4209 #1 </v>
      </c>
      <c r="B1295" s="90" t="str">
        <f>IF('Sample list'!$D1295="","",CONCATENATE('Sample information'!B$16,"-",'Sample list'!$D1295))</f>
        <v>YB-4209-BBIOP2317-24</v>
      </c>
      <c r="C1295" s="91" t="s">
        <v>1755</v>
      </c>
      <c r="D1295" s="91" t="s">
        <v>1890</v>
      </c>
      <c r="E1295" s="91" t="s">
        <v>121</v>
      </c>
      <c r="F1295" s="82" t="s">
        <v>108</v>
      </c>
      <c r="G1295" s="91">
        <v>129.0</v>
      </c>
      <c r="H1295" s="91">
        <v>50.0</v>
      </c>
      <c r="I1295" s="82"/>
      <c r="J1295" s="82"/>
      <c r="K1295" s="91" t="s">
        <v>472</v>
      </c>
      <c r="L1295" s="90" t="str">
        <f t="array" ref="L1295">IF('Sample list'!$I1295="",CONCATENATE("Custom (",'Sample list'!$K1295,")"),IF('Sample list'!$I1295="No index","Custom (None)",INDEX(Index!$C$3:$V$230,MATCH('Sample list'!$J1295,Index!$B$3:$B$230,0),MATCH('Sample list'!$I1295,Index!$C$2:$V$2,0))))</f>
        <v>Custom (TGATGAGAAC-CCTCCATTCT)</v>
      </c>
      <c r="M1295" s="84"/>
      <c r="N1295" s="73" t="s">
        <v>110</v>
      </c>
      <c r="O1295" s="84" t="s">
        <v>220</v>
      </c>
      <c r="P1295" s="71">
        <f>IF('Sample list'!$D1295="","",'Sample list'!$H1295)</f>
        <v>50</v>
      </c>
      <c r="Q1295" s="71">
        <f>IF('Sample list'!$D1295="","",'Sample list'!$G1295*'Sample list'!$H1295)</f>
        <v>6450</v>
      </c>
      <c r="R1295" s="82" t="s">
        <v>1854</v>
      </c>
      <c r="S1295" s="82" t="str">
        <f>IF('Sample list'!$D1295="","",CONCATENATE('Sample information'!$B$16,"_",'Sample list'!$R1295,"_org_",'Sample list'!$M1295))</f>
        <v>YB-4209_PL14_org_</v>
      </c>
      <c r="T1295" s="72" t="str">
        <f>IF('Sample list'!$M1295="","",(CONCATENATE(20,LEFT('Sample list'!$M1295,2),"-",(MID('Sample list'!$M1295,3,2)),"-",(RIGHT('Sample list'!$M1295,2)))))</f>
        <v/>
      </c>
      <c r="U1295" s="72" t="str">
        <f>IF('Sample list'!$D1295="","",IF('Sample information'!$B$22="","RML",'Sample information'!$B$22))</f>
        <v>NEBNext Ultra II Library Prep</v>
      </c>
      <c r="V1295" s="72" t="s">
        <v>112</v>
      </c>
      <c r="W1295" s="73"/>
      <c r="X1295" s="73"/>
      <c r="Y1295" s="73"/>
      <c r="Z1295" s="73"/>
      <c r="AA1295" s="94"/>
      <c r="AB1295" s="73"/>
      <c r="AC1295" s="93"/>
      <c r="AD1295" s="73"/>
      <c r="AE1295" s="72"/>
      <c r="AF1295" s="73"/>
      <c r="AG1295" s="16"/>
      <c r="AH1295" s="16"/>
      <c r="AI1295" s="16"/>
      <c r="AJ1295" s="16"/>
      <c r="AK1295" s="16"/>
      <c r="AL1295" s="16"/>
      <c r="AM1295" s="16"/>
      <c r="AN1295" s="16"/>
      <c r="AO1295" s="16"/>
      <c r="AP1295" s="16"/>
      <c r="AQ1295" s="16"/>
      <c r="AR1295" s="16"/>
      <c r="AS1295" s="16"/>
      <c r="AT1295" s="16"/>
      <c r="AU1295" s="16"/>
      <c r="AV1295" s="16"/>
      <c r="AW1295" s="16"/>
      <c r="AX1295" s="16"/>
      <c r="AY1295" s="16"/>
      <c r="AZ1295" s="16"/>
    </row>
    <row r="1296" ht="15.75" customHeight="1">
      <c r="A1296" s="90" t="str">
        <f>IF('Sample list'!$D1296="","",CONCATENATE('Sample information'!B$16," #1"," ",'Sample list'!$M1296))</f>
        <v>YB-4209 #1 </v>
      </c>
      <c r="B1296" s="90" t="str">
        <f>IF('Sample list'!$D1296="","",CONCATENATE('Sample information'!B$16,"-",'Sample list'!$D1296))</f>
        <v>YB-4209-BBIOP2318-24</v>
      </c>
      <c r="C1296" s="91" t="s">
        <v>1755</v>
      </c>
      <c r="D1296" s="91" t="s">
        <v>1891</v>
      </c>
      <c r="E1296" s="91" t="s">
        <v>121</v>
      </c>
      <c r="F1296" s="82" t="s">
        <v>108</v>
      </c>
      <c r="G1296" s="91">
        <v>129.0</v>
      </c>
      <c r="H1296" s="91">
        <v>50.0</v>
      </c>
      <c r="I1296" s="82"/>
      <c r="J1296" s="82"/>
      <c r="K1296" s="91" t="s">
        <v>474</v>
      </c>
      <c r="L1296" s="90" t="str">
        <f t="array" ref="L1296">IF('Sample list'!$I1296="",CONCATENATE("Custom (",'Sample list'!$K1296,")"),IF('Sample list'!$I1296="No index","Custom (None)",INDEX(Index!$C$3:$V$230,MATCH('Sample list'!$J1296,Index!$B$3:$B$230,0),MATCH('Sample list'!$I1296,Index!$C$2:$V$2,0))))</f>
        <v>Custom (ACACGCATTG-ATGTTCGCGC)</v>
      </c>
      <c r="M1296" s="84"/>
      <c r="N1296" s="73" t="s">
        <v>110</v>
      </c>
      <c r="O1296" s="84" t="s">
        <v>223</v>
      </c>
      <c r="P1296" s="71">
        <f>IF('Sample list'!$D1296="","",'Sample list'!$H1296)</f>
        <v>50</v>
      </c>
      <c r="Q1296" s="71">
        <f>IF('Sample list'!$D1296="","",'Sample list'!$G1296*'Sample list'!$H1296)</f>
        <v>6450</v>
      </c>
      <c r="R1296" s="82" t="s">
        <v>1854</v>
      </c>
      <c r="S1296" s="82" t="str">
        <f>IF('Sample list'!$D1296="","",CONCATENATE('Sample information'!$B$16,"_",'Sample list'!$R1296,"_org_",'Sample list'!$M1296))</f>
        <v>YB-4209_PL14_org_</v>
      </c>
      <c r="T1296" s="72" t="str">
        <f>IF('Sample list'!$M1296="","",(CONCATENATE(20,LEFT('Sample list'!$M1296,2),"-",(MID('Sample list'!$M1296,3,2)),"-",(RIGHT('Sample list'!$M1296,2)))))</f>
        <v/>
      </c>
      <c r="U1296" s="72" t="str">
        <f>IF('Sample list'!$D1296="","",IF('Sample information'!$B$22="","RML",'Sample information'!$B$22))</f>
        <v>NEBNext Ultra II Library Prep</v>
      </c>
      <c r="V1296" s="72" t="s">
        <v>112</v>
      </c>
      <c r="W1296" s="73"/>
      <c r="X1296" s="73"/>
      <c r="Y1296" s="73"/>
      <c r="Z1296" s="73"/>
      <c r="AA1296" s="94"/>
      <c r="AB1296" s="73"/>
      <c r="AC1296" s="93"/>
      <c r="AD1296" s="73"/>
      <c r="AE1296" s="72"/>
      <c r="AF1296" s="73"/>
      <c r="AG1296" s="16"/>
      <c r="AH1296" s="16"/>
      <c r="AI1296" s="16"/>
      <c r="AJ1296" s="16"/>
      <c r="AK1296" s="16"/>
      <c r="AL1296" s="16"/>
      <c r="AM1296" s="16"/>
      <c r="AN1296" s="16"/>
      <c r="AO1296" s="16"/>
      <c r="AP1296" s="16"/>
      <c r="AQ1296" s="16"/>
      <c r="AR1296" s="16"/>
      <c r="AS1296" s="16"/>
      <c r="AT1296" s="16"/>
      <c r="AU1296" s="16"/>
      <c r="AV1296" s="16"/>
      <c r="AW1296" s="16"/>
      <c r="AX1296" s="16"/>
      <c r="AY1296" s="16"/>
      <c r="AZ1296" s="16"/>
    </row>
    <row r="1297" ht="15.75" customHeight="1">
      <c r="A1297" s="90" t="str">
        <f>IF('Sample list'!$D1297="","",CONCATENATE('Sample information'!B$16," #1"," ",'Sample list'!$M1297))</f>
        <v>YB-4209 #1 </v>
      </c>
      <c r="B1297" s="90" t="str">
        <f>IF('Sample list'!$D1297="","",CONCATENATE('Sample information'!B$16,"-",'Sample list'!$D1297))</f>
        <v>YB-4209-BBIOP2319-24</v>
      </c>
      <c r="C1297" s="91" t="s">
        <v>1755</v>
      </c>
      <c r="D1297" s="91" t="s">
        <v>1892</v>
      </c>
      <c r="E1297" s="91" t="s">
        <v>121</v>
      </c>
      <c r="F1297" s="82" t="s">
        <v>108</v>
      </c>
      <c r="G1297" s="91">
        <v>129.0</v>
      </c>
      <c r="H1297" s="91">
        <v>50.0</v>
      </c>
      <c r="I1297" s="82"/>
      <c r="J1297" s="82"/>
      <c r="K1297" s="91" t="s">
        <v>476</v>
      </c>
      <c r="L1297" s="90" t="str">
        <f t="array" ref="L1297">IF('Sample list'!$I1297="",CONCATENATE("Custom (",'Sample list'!$K1297,")"),IF('Sample list'!$I1297="No index","Custom (None)",INDEX(Index!$C$3:$V$230,MATCH('Sample list'!$J1297,Index!$B$3:$B$230,0),MATCH('Sample list'!$I1297,Index!$C$2:$V$2,0))))</f>
        <v>Custom (TGTACACTCA-ATTCGCCGGT)</v>
      </c>
      <c r="M1297" s="84"/>
      <c r="N1297" s="73" t="s">
        <v>110</v>
      </c>
      <c r="O1297" s="84" t="s">
        <v>226</v>
      </c>
      <c r="P1297" s="71">
        <f>IF('Sample list'!$D1297="","",'Sample list'!$H1297)</f>
        <v>50</v>
      </c>
      <c r="Q1297" s="71">
        <f>IF('Sample list'!$D1297="","",'Sample list'!$G1297*'Sample list'!$H1297)</f>
        <v>6450</v>
      </c>
      <c r="R1297" s="82" t="s">
        <v>1854</v>
      </c>
      <c r="S1297" s="82" t="str">
        <f>IF('Sample list'!$D1297="","",CONCATENATE('Sample information'!$B$16,"_",'Sample list'!$R1297,"_org_",'Sample list'!$M1297))</f>
        <v>YB-4209_PL14_org_</v>
      </c>
      <c r="T1297" s="72" t="str">
        <f>IF('Sample list'!$M1297="","",(CONCATENATE(20,LEFT('Sample list'!$M1297,2),"-",(MID('Sample list'!$M1297,3,2)),"-",(RIGHT('Sample list'!$M1297,2)))))</f>
        <v/>
      </c>
      <c r="U1297" s="72" t="str">
        <f>IF('Sample list'!$D1297="","",IF('Sample information'!$B$22="","RML",'Sample information'!$B$22))</f>
        <v>NEBNext Ultra II Library Prep</v>
      </c>
      <c r="V1297" s="72" t="s">
        <v>112</v>
      </c>
      <c r="W1297" s="73"/>
      <c r="X1297" s="73"/>
      <c r="Y1297" s="73"/>
      <c r="Z1297" s="73"/>
      <c r="AA1297" s="94"/>
      <c r="AB1297" s="73"/>
      <c r="AC1297" s="93"/>
      <c r="AD1297" s="73"/>
      <c r="AE1297" s="72"/>
      <c r="AF1297" s="73"/>
      <c r="AG1297" s="16"/>
      <c r="AH1297" s="16"/>
      <c r="AI1297" s="16"/>
      <c r="AJ1297" s="16"/>
      <c r="AK1297" s="16"/>
      <c r="AL1297" s="16"/>
      <c r="AM1297" s="16"/>
      <c r="AN1297" s="16"/>
      <c r="AO1297" s="16"/>
      <c r="AP1297" s="16"/>
      <c r="AQ1297" s="16"/>
      <c r="AR1297" s="16"/>
      <c r="AS1297" s="16"/>
      <c r="AT1297" s="16"/>
      <c r="AU1297" s="16"/>
      <c r="AV1297" s="16"/>
      <c r="AW1297" s="16"/>
      <c r="AX1297" s="16"/>
      <c r="AY1297" s="16"/>
      <c r="AZ1297" s="16"/>
    </row>
    <row r="1298" ht="15.75" customHeight="1">
      <c r="A1298" s="90" t="str">
        <f>IF('Sample list'!$D1298="","",CONCATENATE('Sample information'!B$16," #1"," ",'Sample list'!$M1298))</f>
        <v>YB-4209 #1 </v>
      </c>
      <c r="B1298" s="90" t="str">
        <f>IF('Sample list'!$D1298="","",CONCATENATE('Sample information'!B$16,"-",'Sample list'!$D1298))</f>
        <v>YB-4209-BBIOP2320-24</v>
      </c>
      <c r="C1298" s="91" t="s">
        <v>1755</v>
      </c>
      <c r="D1298" s="91" t="s">
        <v>1893</v>
      </c>
      <c r="E1298" s="91" t="s">
        <v>121</v>
      </c>
      <c r="F1298" s="82" t="s">
        <v>108</v>
      </c>
      <c r="G1298" s="91">
        <v>129.0</v>
      </c>
      <c r="H1298" s="91">
        <v>50.0</v>
      </c>
      <c r="I1298" s="82"/>
      <c r="J1298" s="82"/>
      <c r="K1298" s="91" t="s">
        <v>478</v>
      </c>
      <c r="L1298" s="90" t="str">
        <f t="array" ref="L1298">IF('Sample list'!$I1298="",CONCATENATE("Custom (",'Sample list'!$K1298,")"),IF('Sample list'!$I1298="No index","Custom (None)",INDEX(Index!$C$3:$V$230,MATCH('Sample list'!$J1298,Index!$B$3:$B$230,0),MATCH('Sample list'!$I1298,Index!$C$2:$V$2,0))))</f>
        <v>Custom (CTTGGAAGCA-CAGATGTTAC)</v>
      </c>
      <c r="M1298" s="84"/>
      <c r="N1298" s="73" t="s">
        <v>110</v>
      </c>
      <c r="O1298" s="84" t="s">
        <v>229</v>
      </c>
      <c r="P1298" s="71">
        <f>IF('Sample list'!$D1298="","",'Sample list'!$H1298)</f>
        <v>50</v>
      </c>
      <c r="Q1298" s="71">
        <f>IF('Sample list'!$D1298="","",'Sample list'!$G1298*'Sample list'!$H1298)</f>
        <v>6450</v>
      </c>
      <c r="R1298" s="82" t="s">
        <v>1854</v>
      </c>
      <c r="S1298" s="82" t="str">
        <f>IF('Sample list'!$D1298="","",CONCATENATE('Sample information'!$B$16,"_",'Sample list'!$R1298,"_org_",'Sample list'!$M1298))</f>
        <v>YB-4209_PL14_org_</v>
      </c>
      <c r="T1298" s="72" t="str">
        <f>IF('Sample list'!$M1298="","",(CONCATENATE(20,LEFT('Sample list'!$M1298,2),"-",(MID('Sample list'!$M1298,3,2)),"-",(RIGHT('Sample list'!$M1298,2)))))</f>
        <v/>
      </c>
      <c r="U1298" s="72" t="str">
        <f>IF('Sample list'!$D1298="","",IF('Sample information'!$B$22="","RML",'Sample information'!$B$22))</f>
        <v>NEBNext Ultra II Library Prep</v>
      </c>
      <c r="V1298" s="72" t="s">
        <v>112</v>
      </c>
      <c r="W1298" s="73"/>
      <c r="X1298" s="73"/>
      <c r="Y1298" s="73"/>
      <c r="Z1298" s="73"/>
      <c r="AA1298" s="94"/>
      <c r="AB1298" s="73"/>
      <c r="AC1298" s="93"/>
      <c r="AD1298" s="73"/>
      <c r="AE1298" s="72"/>
      <c r="AF1298" s="73"/>
      <c r="AG1298" s="16"/>
      <c r="AH1298" s="16"/>
      <c r="AI1298" s="16"/>
      <c r="AJ1298" s="16"/>
      <c r="AK1298" s="16"/>
      <c r="AL1298" s="16"/>
      <c r="AM1298" s="16"/>
      <c r="AN1298" s="16"/>
      <c r="AO1298" s="16"/>
      <c r="AP1298" s="16"/>
      <c r="AQ1298" s="16"/>
      <c r="AR1298" s="16"/>
      <c r="AS1298" s="16"/>
      <c r="AT1298" s="16"/>
      <c r="AU1298" s="16"/>
      <c r="AV1298" s="16"/>
      <c r="AW1298" s="16"/>
      <c r="AX1298" s="16"/>
      <c r="AY1298" s="16"/>
      <c r="AZ1298" s="16"/>
    </row>
    <row r="1299" ht="15.75" customHeight="1">
      <c r="A1299" s="90" t="str">
        <f>IF('Sample list'!$D1299="","",CONCATENATE('Sample information'!B$16," #1"," ",'Sample list'!$M1299))</f>
        <v>YB-4209 #1 </v>
      </c>
      <c r="B1299" s="90" t="str">
        <f>IF('Sample list'!$D1299="","",CONCATENATE('Sample information'!B$16,"-",'Sample list'!$D1299))</f>
        <v>YB-4209-BBIOP2321-24</v>
      </c>
      <c r="C1299" s="91" t="s">
        <v>1755</v>
      </c>
      <c r="D1299" s="91" t="s">
        <v>1894</v>
      </c>
      <c r="E1299" s="91" t="s">
        <v>121</v>
      </c>
      <c r="F1299" s="82" t="s">
        <v>108</v>
      </c>
      <c r="G1299" s="91">
        <v>129.0</v>
      </c>
      <c r="H1299" s="91">
        <v>50.0</v>
      </c>
      <c r="I1299" s="82"/>
      <c r="J1299" s="82"/>
      <c r="K1299" s="91" t="s">
        <v>480</v>
      </c>
      <c r="L1299" s="90" t="str">
        <f t="array" ref="L1299">IF('Sample list'!$I1299="",CONCATENATE("Custom (",'Sample list'!$K1299,")"),IF('Sample list'!$I1299="No index","Custom (None)",INDEX(Index!$C$3:$V$230,MATCH('Sample list'!$J1299,Index!$B$3:$B$230,0),MATCH('Sample list'!$I1299,Index!$C$2:$V$2,0))))</f>
        <v>Custom (GCAGAGTAGG-TGCAATTGGC)</v>
      </c>
      <c r="M1299" s="84"/>
      <c r="N1299" s="73" t="s">
        <v>110</v>
      </c>
      <c r="O1299" s="84" t="s">
        <v>232</v>
      </c>
      <c r="P1299" s="71">
        <f>IF('Sample list'!$D1299="","",'Sample list'!$H1299)</f>
        <v>50</v>
      </c>
      <c r="Q1299" s="71">
        <f>IF('Sample list'!$D1299="","",'Sample list'!$G1299*'Sample list'!$H1299)</f>
        <v>6450</v>
      </c>
      <c r="R1299" s="82" t="s">
        <v>1854</v>
      </c>
      <c r="S1299" s="82" t="str">
        <f>IF('Sample list'!$D1299="","",CONCATENATE('Sample information'!$B$16,"_",'Sample list'!$R1299,"_org_",'Sample list'!$M1299))</f>
        <v>YB-4209_PL14_org_</v>
      </c>
      <c r="T1299" s="72" t="str">
        <f>IF('Sample list'!$M1299="","",(CONCATENATE(20,LEFT('Sample list'!$M1299,2),"-",(MID('Sample list'!$M1299,3,2)),"-",(RIGHT('Sample list'!$M1299,2)))))</f>
        <v/>
      </c>
      <c r="U1299" s="72" t="str">
        <f>IF('Sample list'!$D1299="","",IF('Sample information'!$B$22="","RML",'Sample information'!$B$22))</f>
        <v>NEBNext Ultra II Library Prep</v>
      </c>
      <c r="V1299" s="72" t="s">
        <v>112</v>
      </c>
      <c r="W1299" s="73"/>
      <c r="X1299" s="73"/>
      <c r="Y1299" s="73"/>
      <c r="Z1299" s="73"/>
      <c r="AA1299" s="94"/>
      <c r="AB1299" s="73"/>
      <c r="AC1299" s="93"/>
      <c r="AD1299" s="73"/>
      <c r="AE1299" s="72"/>
      <c r="AF1299" s="73"/>
      <c r="AG1299" s="16"/>
      <c r="AH1299" s="16"/>
      <c r="AI1299" s="16"/>
      <c r="AJ1299" s="16"/>
      <c r="AK1299" s="16"/>
      <c r="AL1299" s="16"/>
      <c r="AM1299" s="16"/>
      <c r="AN1299" s="16"/>
      <c r="AO1299" s="16"/>
      <c r="AP1299" s="16"/>
      <c r="AQ1299" s="16"/>
      <c r="AR1299" s="16"/>
      <c r="AS1299" s="16"/>
      <c r="AT1299" s="16"/>
      <c r="AU1299" s="16"/>
      <c r="AV1299" s="16"/>
      <c r="AW1299" s="16"/>
      <c r="AX1299" s="16"/>
      <c r="AY1299" s="16"/>
      <c r="AZ1299" s="16"/>
    </row>
    <row r="1300" ht="15.75" customHeight="1">
      <c r="A1300" s="90" t="str">
        <f>IF('Sample list'!$D1300="","",CONCATENATE('Sample information'!B$16," #1"," ",'Sample list'!$M1300))</f>
        <v>YB-4209 #1 </v>
      </c>
      <c r="B1300" s="90" t="str">
        <f>IF('Sample list'!$D1300="","",CONCATENATE('Sample information'!B$16,"-",'Sample list'!$D1300))</f>
        <v>YB-4209-BBIOP2322-24</v>
      </c>
      <c r="C1300" s="91" t="s">
        <v>1755</v>
      </c>
      <c r="D1300" s="91" t="s">
        <v>1895</v>
      </c>
      <c r="E1300" s="91" t="s">
        <v>121</v>
      </c>
      <c r="F1300" s="82" t="s">
        <v>108</v>
      </c>
      <c r="G1300" s="91">
        <v>129.0</v>
      </c>
      <c r="H1300" s="91">
        <v>50.0</v>
      </c>
      <c r="I1300" s="82"/>
      <c r="J1300" s="82"/>
      <c r="K1300" s="91" t="s">
        <v>482</v>
      </c>
      <c r="L1300" s="90" t="str">
        <f t="array" ref="L1300">IF('Sample list'!$I1300="",CONCATENATE("Custom (",'Sample list'!$K1300,")"),IF('Sample list'!$I1300="No index","Custom (None)",INDEX(Index!$C$3:$V$230,MATCH('Sample list'!$J1300,Index!$B$3:$B$230,0),MATCH('Sample list'!$I1300,Index!$C$2:$V$2,0))))</f>
        <v>Custom (CTCTCAGCGA-AATGCTCTAG)</v>
      </c>
      <c r="M1300" s="84"/>
      <c r="N1300" s="73" t="s">
        <v>110</v>
      </c>
      <c r="O1300" s="84" t="s">
        <v>235</v>
      </c>
      <c r="P1300" s="71">
        <f>IF('Sample list'!$D1300="","",'Sample list'!$H1300)</f>
        <v>50</v>
      </c>
      <c r="Q1300" s="71">
        <f>IF('Sample list'!$D1300="","",'Sample list'!$G1300*'Sample list'!$H1300)</f>
        <v>6450</v>
      </c>
      <c r="R1300" s="82" t="s">
        <v>1854</v>
      </c>
      <c r="S1300" s="82" t="str">
        <f>IF('Sample list'!$D1300="","",CONCATENATE('Sample information'!$B$16,"_",'Sample list'!$R1300,"_org_",'Sample list'!$M1300))</f>
        <v>YB-4209_PL14_org_</v>
      </c>
      <c r="T1300" s="72" t="str">
        <f>IF('Sample list'!$M1300="","",(CONCATENATE(20,LEFT('Sample list'!$M1300,2),"-",(MID('Sample list'!$M1300,3,2)),"-",(RIGHT('Sample list'!$M1300,2)))))</f>
        <v/>
      </c>
      <c r="U1300" s="72" t="str">
        <f>IF('Sample list'!$D1300="","",IF('Sample information'!$B$22="","RML",'Sample information'!$B$22))</f>
        <v>NEBNext Ultra II Library Prep</v>
      </c>
      <c r="V1300" s="72" t="s">
        <v>112</v>
      </c>
      <c r="W1300" s="73"/>
      <c r="X1300" s="73"/>
      <c r="Y1300" s="73"/>
      <c r="Z1300" s="73"/>
      <c r="AA1300" s="94"/>
      <c r="AB1300" s="73"/>
      <c r="AC1300" s="93"/>
      <c r="AD1300" s="73"/>
      <c r="AE1300" s="72"/>
      <c r="AF1300" s="73"/>
      <c r="AG1300" s="16"/>
      <c r="AH1300" s="16"/>
      <c r="AI1300" s="16"/>
      <c r="AJ1300" s="16"/>
      <c r="AK1300" s="16"/>
      <c r="AL1300" s="16"/>
      <c r="AM1300" s="16"/>
      <c r="AN1300" s="16"/>
      <c r="AO1300" s="16"/>
      <c r="AP1300" s="16"/>
      <c r="AQ1300" s="16"/>
      <c r="AR1300" s="16"/>
      <c r="AS1300" s="16"/>
      <c r="AT1300" s="16"/>
      <c r="AU1300" s="16"/>
      <c r="AV1300" s="16"/>
      <c r="AW1300" s="16"/>
      <c r="AX1300" s="16"/>
      <c r="AY1300" s="16"/>
      <c r="AZ1300" s="16"/>
    </row>
    <row r="1301" ht="15.75" customHeight="1">
      <c r="A1301" s="90" t="str">
        <f>IF('Sample list'!$D1301="","",CONCATENATE('Sample information'!B$16," #1"," ",'Sample list'!$M1301))</f>
        <v>YB-4209 #1 </v>
      </c>
      <c r="B1301" s="90" t="str">
        <f>IF('Sample list'!$D1301="","",CONCATENATE('Sample information'!B$16,"-",'Sample list'!$D1301))</f>
        <v>YB-4209-BBIOP2323-24</v>
      </c>
      <c r="C1301" s="91" t="s">
        <v>1755</v>
      </c>
      <c r="D1301" s="91" t="s">
        <v>1896</v>
      </c>
      <c r="E1301" s="91" t="s">
        <v>121</v>
      </c>
      <c r="F1301" s="82" t="s">
        <v>108</v>
      </c>
      <c r="G1301" s="91">
        <v>129.0</v>
      </c>
      <c r="H1301" s="91">
        <v>50.0</v>
      </c>
      <c r="I1301" s="82"/>
      <c r="J1301" s="82"/>
      <c r="K1301" s="91" t="s">
        <v>484</v>
      </c>
      <c r="L1301" s="90" t="str">
        <f t="array" ref="L1301">IF('Sample list'!$I1301="",CONCATENATE("Custom (",'Sample list'!$K1301,")"),IF('Sample list'!$I1301="No index","Custom (None)",INDEX(Index!$C$3:$V$230,MATCH('Sample list'!$J1301,Index!$B$3:$B$230,0),MATCH('Sample list'!$I1301,Index!$C$2:$V$2,0))))</f>
        <v>Custom (GCAATTAGCG-CCATCGCATT)</v>
      </c>
      <c r="M1301" s="84"/>
      <c r="N1301" s="73" t="s">
        <v>110</v>
      </c>
      <c r="O1301" s="84" t="s">
        <v>238</v>
      </c>
      <c r="P1301" s="71">
        <f>IF('Sample list'!$D1301="","",'Sample list'!$H1301)</f>
        <v>50</v>
      </c>
      <c r="Q1301" s="71">
        <f>IF('Sample list'!$D1301="","",'Sample list'!$G1301*'Sample list'!$H1301)</f>
        <v>6450</v>
      </c>
      <c r="R1301" s="82" t="s">
        <v>1854</v>
      </c>
      <c r="S1301" s="82" t="str">
        <f>IF('Sample list'!$D1301="","",CONCATENATE('Sample information'!$B$16,"_",'Sample list'!$R1301,"_org_",'Sample list'!$M1301))</f>
        <v>YB-4209_PL14_org_</v>
      </c>
      <c r="T1301" s="72" t="str">
        <f>IF('Sample list'!$M1301="","",(CONCATENATE(20,LEFT('Sample list'!$M1301,2),"-",(MID('Sample list'!$M1301,3,2)),"-",(RIGHT('Sample list'!$M1301,2)))))</f>
        <v/>
      </c>
      <c r="U1301" s="72" t="str">
        <f>IF('Sample list'!$D1301="","",IF('Sample information'!$B$22="","RML",'Sample information'!$B$22))</f>
        <v>NEBNext Ultra II Library Prep</v>
      </c>
      <c r="V1301" s="72" t="s">
        <v>112</v>
      </c>
      <c r="W1301" s="73"/>
      <c r="X1301" s="73"/>
      <c r="Y1301" s="73"/>
      <c r="Z1301" s="73"/>
      <c r="AA1301" s="94"/>
      <c r="AB1301" s="73"/>
      <c r="AC1301" s="93"/>
      <c r="AD1301" s="73"/>
      <c r="AE1301" s="72"/>
      <c r="AF1301" s="73"/>
      <c r="AG1301" s="16"/>
      <c r="AH1301" s="16"/>
      <c r="AI1301" s="16"/>
      <c r="AJ1301" s="16"/>
      <c r="AK1301" s="16"/>
      <c r="AL1301" s="16"/>
      <c r="AM1301" s="16"/>
      <c r="AN1301" s="16"/>
      <c r="AO1301" s="16"/>
      <c r="AP1301" s="16"/>
      <c r="AQ1301" s="16"/>
      <c r="AR1301" s="16"/>
      <c r="AS1301" s="16"/>
      <c r="AT1301" s="16"/>
      <c r="AU1301" s="16"/>
      <c r="AV1301" s="16"/>
      <c r="AW1301" s="16"/>
      <c r="AX1301" s="16"/>
      <c r="AY1301" s="16"/>
      <c r="AZ1301" s="16"/>
    </row>
    <row r="1302" ht="15.75" customHeight="1">
      <c r="A1302" s="90" t="str">
        <f>IF('Sample list'!$D1302="","",CONCATENATE('Sample information'!B$16," #1"," ",'Sample list'!$M1302))</f>
        <v>YB-4209 #1 </v>
      </c>
      <c r="B1302" s="90" t="str">
        <f>IF('Sample list'!$D1302="","",CONCATENATE('Sample information'!B$16,"-",'Sample list'!$D1302))</f>
        <v>YB-4209-BBIOP2324-24</v>
      </c>
      <c r="C1302" s="91" t="s">
        <v>1755</v>
      </c>
      <c r="D1302" s="91" t="s">
        <v>1897</v>
      </c>
      <c r="E1302" s="91" t="s">
        <v>121</v>
      </c>
      <c r="F1302" s="82" t="s">
        <v>108</v>
      </c>
      <c r="G1302" s="91">
        <v>129.0</v>
      </c>
      <c r="H1302" s="91">
        <v>50.0</v>
      </c>
      <c r="I1302" s="82"/>
      <c r="J1302" s="82"/>
      <c r="K1302" s="91" t="s">
        <v>486</v>
      </c>
      <c r="L1302" s="90" t="str">
        <f t="array" ref="L1302">IF('Sample list'!$I1302="",CONCATENATE("Custom (",'Sample list'!$K1302,")"),IF('Sample list'!$I1302="No index","Custom (None)",INDEX(Index!$C$3:$V$230,MATCH('Sample list'!$J1302,Index!$B$3:$B$230,0),MATCH('Sample list'!$I1302,Index!$C$2:$V$2,0))))</f>
        <v>Custom (TGACAGCTGA-ACAGCTCCTG)</v>
      </c>
      <c r="M1302" s="84"/>
      <c r="N1302" s="73" t="s">
        <v>110</v>
      </c>
      <c r="O1302" s="84" t="s">
        <v>241</v>
      </c>
      <c r="P1302" s="71">
        <f>IF('Sample list'!$D1302="","",'Sample list'!$H1302)</f>
        <v>50</v>
      </c>
      <c r="Q1302" s="71">
        <f>IF('Sample list'!$D1302="","",'Sample list'!$G1302*'Sample list'!$H1302)</f>
        <v>6450</v>
      </c>
      <c r="R1302" s="82" t="s">
        <v>1854</v>
      </c>
      <c r="S1302" s="82" t="str">
        <f>IF('Sample list'!$D1302="","",CONCATENATE('Sample information'!$B$16,"_",'Sample list'!$R1302,"_org_",'Sample list'!$M1302))</f>
        <v>YB-4209_PL14_org_</v>
      </c>
      <c r="T1302" s="72" t="str">
        <f>IF('Sample list'!$M1302="","",(CONCATENATE(20,LEFT('Sample list'!$M1302,2),"-",(MID('Sample list'!$M1302,3,2)),"-",(RIGHT('Sample list'!$M1302,2)))))</f>
        <v/>
      </c>
      <c r="U1302" s="72" t="str">
        <f>IF('Sample list'!$D1302="","",IF('Sample information'!$B$22="","RML",'Sample information'!$B$22))</f>
        <v>NEBNext Ultra II Library Prep</v>
      </c>
      <c r="V1302" s="72" t="s">
        <v>112</v>
      </c>
      <c r="W1302" s="73"/>
      <c r="X1302" s="73"/>
      <c r="Y1302" s="73"/>
      <c r="Z1302" s="73"/>
      <c r="AA1302" s="94"/>
      <c r="AB1302" s="73"/>
      <c r="AC1302" s="93"/>
      <c r="AD1302" s="73"/>
      <c r="AE1302" s="72"/>
      <c r="AF1302" s="73"/>
      <c r="AG1302" s="16"/>
      <c r="AH1302" s="16"/>
      <c r="AI1302" s="16"/>
      <c r="AJ1302" s="16"/>
      <c r="AK1302" s="16"/>
      <c r="AL1302" s="16"/>
      <c r="AM1302" s="16"/>
      <c r="AN1302" s="16"/>
      <c r="AO1302" s="16"/>
      <c r="AP1302" s="16"/>
      <c r="AQ1302" s="16"/>
      <c r="AR1302" s="16"/>
      <c r="AS1302" s="16"/>
      <c r="AT1302" s="16"/>
      <c r="AU1302" s="16"/>
      <c r="AV1302" s="16"/>
      <c r="AW1302" s="16"/>
      <c r="AX1302" s="16"/>
      <c r="AY1302" s="16"/>
      <c r="AZ1302" s="16"/>
    </row>
    <row r="1303" ht="15.75" customHeight="1">
      <c r="A1303" s="90" t="str">
        <f>IF('Sample list'!$D1303="","",CONCATENATE('Sample information'!B$16," #1"," ",'Sample list'!$M1303))</f>
        <v>YB-4209 #1 </v>
      </c>
      <c r="B1303" s="90" t="str">
        <f>IF('Sample list'!$D1303="","",CONCATENATE('Sample information'!B$16,"-",'Sample list'!$D1303))</f>
        <v>YB-4209-BBIOP2325-24</v>
      </c>
      <c r="C1303" s="91" t="s">
        <v>1755</v>
      </c>
      <c r="D1303" s="91" t="s">
        <v>1898</v>
      </c>
      <c r="E1303" s="91" t="s">
        <v>121</v>
      </c>
      <c r="F1303" s="82" t="s">
        <v>108</v>
      </c>
      <c r="G1303" s="91">
        <v>129.0</v>
      </c>
      <c r="H1303" s="91">
        <v>50.0</v>
      </c>
      <c r="I1303" s="82"/>
      <c r="J1303" s="82"/>
      <c r="K1303" s="91" t="s">
        <v>488</v>
      </c>
      <c r="L1303" s="90" t="str">
        <f t="array" ref="L1303">IF('Sample list'!$I1303="",CONCATENATE("Custom (",'Sample list'!$K1303,")"),IF('Sample list'!$I1303="No index","Custom (None)",INDEX(Index!$C$3:$V$230,MATCH('Sample list'!$J1303,Index!$B$3:$B$230,0),MATCH('Sample list'!$I1303,Index!$C$2:$V$2,0))))</f>
        <v>Custom (TCTGTCGTCT-GAGCTGGAAT)</v>
      </c>
      <c r="M1303" s="84"/>
      <c r="N1303" s="73" t="s">
        <v>110</v>
      </c>
      <c r="O1303" s="84" t="s">
        <v>244</v>
      </c>
      <c r="P1303" s="71">
        <f>IF('Sample list'!$D1303="","",'Sample list'!$H1303)</f>
        <v>50</v>
      </c>
      <c r="Q1303" s="71">
        <f>IF('Sample list'!$D1303="","",'Sample list'!$G1303*'Sample list'!$H1303)</f>
        <v>6450</v>
      </c>
      <c r="R1303" s="82" t="s">
        <v>1854</v>
      </c>
      <c r="S1303" s="82" t="str">
        <f>IF('Sample list'!$D1303="","",CONCATENATE('Sample information'!$B$16,"_",'Sample list'!$R1303,"_org_",'Sample list'!$M1303))</f>
        <v>YB-4209_PL14_org_</v>
      </c>
      <c r="T1303" s="72" t="str">
        <f>IF('Sample list'!$M1303="","",(CONCATENATE(20,LEFT('Sample list'!$M1303,2),"-",(MID('Sample list'!$M1303,3,2)),"-",(RIGHT('Sample list'!$M1303,2)))))</f>
        <v/>
      </c>
      <c r="U1303" s="72" t="str">
        <f>IF('Sample list'!$D1303="","",IF('Sample information'!$B$22="","RML",'Sample information'!$B$22))</f>
        <v>NEBNext Ultra II Library Prep</v>
      </c>
      <c r="V1303" s="72" t="s">
        <v>112</v>
      </c>
      <c r="W1303" s="73"/>
      <c r="X1303" s="73"/>
      <c r="Y1303" s="73"/>
      <c r="Z1303" s="73"/>
      <c r="AA1303" s="94"/>
      <c r="AB1303" s="73"/>
      <c r="AC1303" s="93"/>
      <c r="AD1303" s="73"/>
      <c r="AE1303" s="72"/>
      <c r="AF1303" s="73"/>
      <c r="AG1303" s="16"/>
      <c r="AH1303" s="16"/>
      <c r="AI1303" s="16"/>
      <c r="AJ1303" s="16"/>
      <c r="AK1303" s="16"/>
      <c r="AL1303" s="16"/>
      <c r="AM1303" s="16"/>
      <c r="AN1303" s="16"/>
      <c r="AO1303" s="16"/>
      <c r="AP1303" s="16"/>
      <c r="AQ1303" s="16"/>
      <c r="AR1303" s="16"/>
      <c r="AS1303" s="16"/>
      <c r="AT1303" s="16"/>
      <c r="AU1303" s="16"/>
      <c r="AV1303" s="16"/>
      <c r="AW1303" s="16"/>
      <c r="AX1303" s="16"/>
      <c r="AY1303" s="16"/>
      <c r="AZ1303" s="16"/>
    </row>
    <row r="1304" ht="15.75" customHeight="1">
      <c r="A1304" s="90" t="str">
        <f>IF('Sample list'!$D1304="","",CONCATENATE('Sample information'!B$16," #1"," ",'Sample list'!$M1304))</f>
        <v>YB-4209 #1 </v>
      </c>
      <c r="B1304" s="90" t="str">
        <f>IF('Sample list'!$D1304="","",CONCATENATE('Sample information'!B$16,"-",'Sample list'!$D1304))</f>
        <v>YB-4209-BBIOP2326-24</v>
      </c>
      <c r="C1304" s="91" t="s">
        <v>1755</v>
      </c>
      <c r="D1304" s="91" t="s">
        <v>1899</v>
      </c>
      <c r="E1304" s="91" t="s">
        <v>121</v>
      </c>
      <c r="F1304" s="82" t="s">
        <v>108</v>
      </c>
      <c r="G1304" s="91">
        <v>129.0</v>
      </c>
      <c r="H1304" s="91">
        <v>50.0</v>
      </c>
      <c r="I1304" s="82"/>
      <c r="J1304" s="82"/>
      <c r="K1304" s="91" t="s">
        <v>490</v>
      </c>
      <c r="L1304" s="90" t="str">
        <f t="array" ref="L1304">IF('Sample list'!$I1304="",CONCATENATE("Custom (",'Sample list'!$K1304,")"),IF('Sample list'!$I1304="No index","Custom (None)",INDEX(Index!$C$3:$V$230,MATCH('Sample list'!$J1304,Index!$B$3:$B$230,0),MATCH('Sample list'!$I1304,Index!$C$2:$V$2,0))))</f>
        <v>Custom (TCTGGACCTA-TGCTCATCCG)</v>
      </c>
      <c r="M1304" s="84"/>
      <c r="N1304" s="73" t="s">
        <v>110</v>
      </c>
      <c r="O1304" s="84" t="s">
        <v>247</v>
      </c>
      <c r="P1304" s="71">
        <f>IF('Sample list'!$D1304="","",'Sample list'!$H1304)</f>
        <v>50</v>
      </c>
      <c r="Q1304" s="71">
        <f>IF('Sample list'!$D1304="","",'Sample list'!$G1304*'Sample list'!$H1304)</f>
        <v>6450</v>
      </c>
      <c r="R1304" s="82" t="s">
        <v>1854</v>
      </c>
      <c r="S1304" s="82" t="str">
        <f>IF('Sample list'!$D1304="","",CONCATENATE('Sample information'!$B$16,"_",'Sample list'!$R1304,"_org_",'Sample list'!$M1304))</f>
        <v>YB-4209_PL14_org_</v>
      </c>
      <c r="T1304" s="72" t="str">
        <f>IF('Sample list'!$M1304="","",(CONCATENATE(20,LEFT('Sample list'!$M1304,2),"-",(MID('Sample list'!$M1304,3,2)),"-",(RIGHT('Sample list'!$M1304,2)))))</f>
        <v/>
      </c>
      <c r="U1304" s="72" t="str">
        <f>IF('Sample list'!$D1304="","",IF('Sample information'!$B$22="","RML",'Sample information'!$B$22))</f>
        <v>NEBNext Ultra II Library Prep</v>
      </c>
      <c r="V1304" s="72" t="s">
        <v>112</v>
      </c>
      <c r="W1304" s="73"/>
      <c r="X1304" s="73"/>
      <c r="Y1304" s="73"/>
      <c r="Z1304" s="73"/>
      <c r="AA1304" s="94"/>
      <c r="AB1304" s="73"/>
      <c r="AC1304" s="93"/>
      <c r="AD1304" s="73"/>
      <c r="AE1304" s="72"/>
      <c r="AF1304" s="73"/>
      <c r="AG1304" s="16"/>
      <c r="AH1304" s="16"/>
      <c r="AI1304" s="16"/>
      <c r="AJ1304" s="16"/>
      <c r="AK1304" s="16"/>
      <c r="AL1304" s="16"/>
      <c r="AM1304" s="16"/>
      <c r="AN1304" s="16"/>
      <c r="AO1304" s="16"/>
      <c r="AP1304" s="16"/>
      <c r="AQ1304" s="16"/>
      <c r="AR1304" s="16"/>
      <c r="AS1304" s="16"/>
      <c r="AT1304" s="16"/>
      <c r="AU1304" s="16"/>
      <c r="AV1304" s="16"/>
      <c r="AW1304" s="16"/>
      <c r="AX1304" s="16"/>
      <c r="AY1304" s="16"/>
      <c r="AZ1304" s="16"/>
    </row>
    <row r="1305" ht="15.75" customHeight="1">
      <c r="A1305" s="90" t="str">
        <f>IF('Sample list'!$D1305="","",CONCATENATE('Sample information'!B$16," #1"," ",'Sample list'!$M1305))</f>
        <v>YB-4209 #1 </v>
      </c>
      <c r="B1305" s="90" t="str">
        <f>IF('Sample list'!$D1305="","",CONCATENATE('Sample information'!B$16,"-",'Sample list'!$D1305))</f>
        <v>YB-4209-BBIOP2327-24</v>
      </c>
      <c r="C1305" s="91" t="s">
        <v>1755</v>
      </c>
      <c r="D1305" s="91" t="s">
        <v>1900</v>
      </c>
      <c r="E1305" s="91" t="s">
        <v>121</v>
      </c>
      <c r="F1305" s="82" t="s">
        <v>108</v>
      </c>
      <c r="G1305" s="91">
        <v>129.0</v>
      </c>
      <c r="H1305" s="91">
        <v>50.0</v>
      </c>
      <c r="I1305" s="82"/>
      <c r="J1305" s="82"/>
      <c r="K1305" s="91" t="s">
        <v>492</v>
      </c>
      <c r="L1305" s="90" t="str">
        <f t="array" ref="L1305">IF('Sample list'!$I1305="",CONCATENATE("Custom (",'Sample list'!$K1305,")"),IF('Sample list'!$I1305="No index","Custom (None)",INDEX(Index!$C$3:$V$230,MATCH('Sample list'!$J1305,Index!$B$3:$B$230,0),MATCH('Sample list'!$I1305,Index!$C$2:$V$2,0))))</f>
        <v>Custom (GTTCAGGTTA-TCAATTGACG)</v>
      </c>
      <c r="M1305" s="84"/>
      <c r="N1305" s="73" t="s">
        <v>110</v>
      </c>
      <c r="O1305" s="84" t="s">
        <v>250</v>
      </c>
      <c r="P1305" s="71">
        <f>IF('Sample list'!$D1305="","",'Sample list'!$H1305)</f>
        <v>50</v>
      </c>
      <c r="Q1305" s="71">
        <f>IF('Sample list'!$D1305="","",'Sample list'!$G1305*'Sample list'!$H1305)</f>
        <v>6450</v>
      </c>
      <c r="R1305" s="82" t="s">
        <v>1854</v>
      </c>
      <c r="S1305" s="82" t="str">
        <f>IF('Sample list'!$D1305="","",CONCATENATE('Sample information'!$B$16,"_",'Sample list'!$R1305,"_org_",'Sample list'!$M1305))</f>
        <v>YB-4209_PL14_org_</v>
      </c>
      <c r="T1305" s="72" t="str">
        <f>IF('Sample list'!$M1305="","",(CONCATENATE(20,LEFT('Sample list'!$M1305,2),"-",(MID('Sample list'!$M1305,3,2)),"-",(RIGHT('Sample list'!$M1305,2)))))</f>
        <v/>
      </c>
      <c r="U1305" s="72" t="str">
        <f>IF('Sample list'!$D1305="","",IF('Sample information'!$B$22="","RML",'Sample information'!$B$22))</f>
        <v>NEBNext Ultra II Library Prep</v>
      </c>
      <c r="V1305" s="72" t="s">
        <v>112</v>
      </c>
      <c r="W1305" s="73"/>
      <c r="X1305" s="73"/>
      <c r="Y1305" s="73"/>
      <c r="Z1305" s="73"/>
      <c r="AA1305" s="94"/>
      <c r="AB1305" s="73"/>
      <c r="AC1305" s="93"/>
      <c r="AD1305" s="73"/>
      <c r="AE1305" s="72"/>
      <c r="AF1305" s="73"/>
      <c r="AG1305" s="16"/>
      <c r="AH1305" s="16"/>
      <c r="AI1305" s="16"/>
      <c r="AJ1305" s="16"/>
      <c r="AK1305" s="16"/>
      <c r="AL1305" s="16"/>
      <c r="AM1305" s="16"/>
      <c r="AN1305" s="16"/>
      <c r="AO1305" s="16"/>
      <c r="AP1305" s="16"/>
      <c r="AQ1305" s="16"/>
      <c r="AR1305" s="16"/>
      <c r="AS1305" s="16"/>
      <c r="AT1305" s="16"/>
      <c r="AU1305" s="16"/>
      <c r="AV1305" s="16"/>
      <c r="AW1305" s="16"/>
      <c r="AX1305" s="16"/>
      <c r="AY1305" s="16"/>
      <c r="AZ1305" s="16"/>
    </row>
    <row r="1306" ht="15.75" customHeight="1">
      <c r="A1306" s="90" t="str">
        <f>IF('Sample list'!$D1306="","",CONCATENATE('Sample information'!B$16," #1"," ",'Sample list'!$M1306))</f>
        <v>YB-4209 #1 </v>
      </c>
      <c r="B1306" s="90" t="str">
        <f>IF('Sample list'!$D1306="","",CONCATENATE('Sample information'!B$16,"-",'Sample list'!$D1306))</f>
        <v>YB-4209-BBIOP2328-24</v>
      </c>
      <c r="C1306" s="91" t="s">
        <v>1755</v>
      </c>
      <c r="D1306" s="91" t="s">
        <v>1901</v>
      </c>
      <c r="E1306" s="91" t="s">
        <v>121</v>
      </c>
      <c r="F1306" s="82" t="s">
        <v>108</v>
      </c>
      <c r="G1306" s="91">
        <v>129.0</v>
      </c>
      <c r="H1306" s="91">
        <v>50.0</v>
      </c>
      <c r="I1306" s="82"/>
      <c r="J1306" s="82"/>
      <c r="K1306" s="91" t="s">
        <v>494</v>
      </c>
      <c r="L1306" s="90" t="str">
        <f t="array" ref="L1306">IF('Sample list'!$I1306="",CONCATENATE("Custom (",'Sample list'!$K1306,")"),IF('Sample list'!$I1306="No index","Custom (None)",INDEX(Index!$C$3:$V$230,MATCH('Sample list'!$J1306,Index!$B$3:$B$230,0),MATCH('Sample list'!$I1306,Index!$C$2:$V$2,0))))</f>
        <v>Custom (TTCACCTATC-AGACGCAAGA)</v>
      </c>
      <c r="M1306" s="84"/>
      <c r="N1306" s="73" t="s">
        <v>110</v>
      </c>
      <c r="O1306" s="84" t="s">
        <v>253</v>
      </c>
      <c r="P1306" s="71">
        <f>IF('Sample list'!$D1306="","",'Sample list'!$H1306)</f>
        <v>50</v>
      </c>
      <c r="Q1306" s="71">
        <f>IF('Sample list'!$D1306="","",'Sample list'!$G1306*'Sample list'!$H1306)</f>
        <v>6450</v>
      </c>
      <c r="R1306" s="82" t="s">
        <v>1854</v>
      </c>
      <c r="S1306" s="82" t="str">
        <f>IF('Sample list'!$D1306="","",CONCATENATE('Sample information'!$B$16,"_",'Sample list'!$R1306,"_org_",'Sample list'!$M1306))</f>
        <v>YB-4209_PL14_org_</v>
      </c>
      <c r="T1306" s="72" t="str">
        <f>IF('Sample list'!$M1306="","",(CONCATENATE(20,LEFT('Sample list'!$M1306,2),"-",(MID('Sample list'!$M1306,3,2)),"-",(RIGHT('Sample list'!$M1306,2)))))</f>
        <v/>
      </c>
      <c r="U1306" s="72" t="str">
        <f>IF('Sample list'!$D1306="","",IF('Sample information'!$B$22="","RML",'Sample information'!$B$22))</f>
        <v>NEBNext Ultra II Library Prep</v>
      </c>
      <c r="V1306" s="72" t="s">
        <v>112</v>
      </c>
      <c r="W1306" s="73"/>
      <c r="X1306" s="73"/>
      <c r="Y1306" s="73"/>
      <c r="Z1306" s="73"/>
      <c r="AA1306" s="94"/>
      <c r="AB1306" s="73"/>
      <c r="AC1306" s="93"/>
      <c r="AD1306" s="73"/>
      <c r="AE1306" s="72"/>
      <c r="AF1306" s="73"/>
      <c r="AG1306" s="16"/>
      <c r="AH1306" s="16"/>
      <c r="AI1306" s="16"/>
      <c r="AJ1306" s="16"/>
      <c r="AK1306" s="16"/>
      <c r="AL1306" s="16"/>
      <c r="AM1306" s="16"/>
      <c r="AN1306" s="16"/>
      <c r="AO1306" s="16"/>
      <c r="AP1306" s="16"/>
      <c r="AQ1306" s="16"/>
      <c r="AR1306" s="16"/>
      <c r="AS1306" s="16"/>
      <c r="AT1306" s="16"/>
      <c r="AU1306" s="16"/>
      <c r="AV1306" s="16"/>
      <c r="AW1306" s="16"/>
      <c r="AX1306" s="16"/>
      <c r="AY1306" s="16"/>
      <c r="AZ1306" s="16"/>
    </row>
    <row r="1307" ht="15.75" customHeight="1">
      <c r="A1307" s="90" t="str">
        <f>IF('Sample list'!$D1307="","",CONCATENATE('Sample information'!B$16," #1"," ",'Sample list'!$M1307))</f>
        <v>YB-4209 #1 </v>
      </c>
      <c r="B1307" s="90" t="str">
        <f>IF('Sample list'!$D1307="","",CONCATENATE('Sample information'!B$16,"-",'Sample list'!$D1307))</f>
        <v>YB-4209-BBIOP2329-24</v>
      </c>
      <c r="C1307" s="91" t="s">
        <v>1755</v>
      </c>
      <c r="D1307" s="91" t="s">
        <v>1902</v>
      </c>
      <c r="E1307" s="91" t="s">
        <v>121</v>
      </c>
      <c r="F1307" s="82" t="s">
        <v>108</v>
      </c>
      <c r="G1307" s="91">
        <v>129.0</v>
      </c>
      <c r="H1307" s="91">
        <v>50.0</v>
      </c>
      <c r="I1307" s="82"/>
      <c r="J1307" s="82"/>
      <c r="K1307" s="91" t="s">
        <v>496</v>
      </c>
      <c r="L1307" s="90" t="str">
        <f t="array" ref="L1307">IF('Sample list'!$I1307="",CONCATENATE("Custom (",'Sample list'!$K1307,")"),IF('Sample list'!$I1307="No index","Custom (None)",INDEX(Index!$C$3:$V$230,MATCH('Sample list'!$J1307,Index!$B$3:$B$230,0),MATCH('Sample list'!$I1307,Index!$C$2:$V$2,0))))</f>
        <v>Custom (CAGTAACAAG-AATTCGGTGG)</v>
      </c>
      <c r="M1307" s="84"/>
      <c r="N1307" s="73" t="s">
        <v>110</v>
      </c>
      <c r="O1307" s="84" t="s">
        <v>256</v>
      </c>
      <c r="P1307" s="71">
        <f>IF('Sample list'!$D1307="","",'Sample list'!$H1307)</f>
        <v>50</v>
      </c>
      <c r="Q1307" s="71">
        <f>IF('Sample list'!$D1307="","",'Sample list'!$G1307*'Sample list'!$H1307)</f>
        <v>6450</v>
      </c>
      <c r="R1307" s="82" t="s">
        <v>1854</v>
      </c>
      <c r="S1307" s="82" t="str">
        <f>IF('Sample list'!$D1307="","",CONCATENATE('Sample information'!$B$16,"_",'Sample list'!$R1307,"_org_",'Sample list'!$M1307))</f>
        <v>YB-4209_PL14_org_</v>
      </c>
      <c r="T1307" s="72" t="str">
        <f>IF('Sample list'!$M1307="","",(CONCATENATE(20,LEFT('Sample list'!$M1307,2),"-",(MID('Sample list'!$M1307,3,2)),"-",(RIGHT('Sample list'!$M1307,2)))))</f>
        <v/>
      </c>
      <c r="U1307" s="72" t="str">
        <f>IF('Sample list'!$D1307="","",IF('Sample information'!$B$22="","RML",'Sample information'!$B$22))</f>
        <v>NEBNext Ultra II Library Prep</v>
      </c>
      <c r="V1307" s="72" t="s">
        <v>112</v>
      </c>
      <c r="W1307" s="73"/>
      <c r="X1307" s="73"/>
      <c r="Y1307" s="73"/>
      <c r="Z1307" s="73"/>
      <c r="AA1307" s="94"/>
      <c r="AB1307" s="73"/>
      <c r="AC1307" s="93"/>
      <c r="AD1307" s="73"/>
      <c r="AE1307" s="72"/>
      <c r="AF1307" s="73"/>
      <c r="AG1307" s="16"/>
      <c r="AH1307" s="16"/>
      <c r="AI1307" s="16"/>
      <c r="AJ1307" s="16"/>
      <c r="AK1307" s="16"/>
      <c r="AL1307" s="16"/>
      <c r="AM1307" s="16"/>
      <c r="AN1307" s="16"/>
      <c r="AO1307" s="16"/>
      <c r="AP1307" s="16"/>
      <c r="AQ1307" s="16"/>
      <c r="AR1307" s="16"/>
      <c r="AS1307" s="16"/>
      <c r="AT1307" s="16"/>
      <c r="AU1307" s="16"/>
      <c r="AV1307" s="16"/>
      <c r="AW1307" s="16"/>
      <c r="AX1307" s="16"/>
      <c r="AY1307" s="16"/>
      <c r="AZ1307" s="16"/>
    </row>
    <row r="1308" ht="15.75" customHeight="1">
      <c r="A1308" s="90" t="str">
        <f>IF('Sample list'!$D1308="","",CONCATENATE('Sample information'!B$16," #1"," ",'Sample list'!$M1308))</f>
        <v>YB-4209 #1 </v>
      </c>
      <c r="B1308" s="90" t="str">
        <f>IF('Sample list'!$D1308="","",CONCATENATE('Sample information'!B$16,"-",'Sample list'!$D1308))</f>
        <v>YB-4209-BBIOP2330-24</v>
      </c>
      <c r="C1308" s="91" t="s">
        <v>1755</v>
      </c>
      <c r="D1308" s="91" t="s">
        <v>1903</v>
      </c>
      <c r="E1308" s="91" t="s">
        <v>121</v>
      </c>
      <c r="F1308" s="82" t="s">
        <v>108</v>
      </c>
      <c r="G1308" s="91">
        <v>129.0</v>
      </c>
      <c r="H1308" s="91">
        <v>50.0</v>
      </c>
      <c r="I1308" s="82"/>
      <c r="J1308" s="82"/>
      <c r="K1308" s="91" t="s">
        <v>498</v>
      </c>
      <c r="L1308" s="90" t="str">
        <f t="array" ref="L1308">IF('Sample list'!$I1308="",CONCATENATE("Custom (",'Sample list'!$K1308,")"),IF('Sample list'!$I1308="No index","Custom (None)",INDEX(Index!$C$3:$V$230,MATCH('Sample list'!$J1308,Index!$B$3:$B$230,0),MATCH('Sample list'!$I1308,Index!$C$2:$V$2,0))))</f>
        <v>Custom (ACCACGGTGA-TCGCTCTGCT)</v>
      </c>
      <c r="M1308" s="84"/>
      <c r="N1308" s="73" t="s">
        <v>110</v>
      </c>
      <c r="O1308" s="84" t="s">
        <v>259</v>
      </c>
      <c r="P1308" s="71">
        <f>IF('Sample list'!$D1308="","",'Sample list'!$H1308)</f>
        <v>50</v>
      </c>
      <c r="Q1308" s="71">
        <f>IF('Sample list'!$D1308="","",'Sample list'!$G1308*'Sample list'!$H1308)</f>
        <v>6450</v>
      </c>
      <c r="R1308" s="82" t="s">
        <v>1854</v>
      </c>
      <c r="S1308" s="82" t="str">
        <f>IF('Sample list'!$D1308="","",CONCATENATE('Sample information'!$B$16,"_",'Sample list'!$R1308,"_org_",'Sample list'!$M1308))</f>
        <v>YB-4209_PL14_org_</v>
      </c>
      <c r="T1308" s="72" t="str">
        <f>IF('Sample list'!$M1308="","",(CONCATENATE(20,LEFT('Sample list'!$M1308,2),"-",(MID('Sample list'!$M1308,3,2)),"-",(RIGHT('Sample list'!$M1308,2)))))</f>
        <v/>
      </c>
      <c r="U1308" s="72" t="str">
        <f>IF('Sample list'!$D1308="","",IF('Sample information'!$B$22="","RML",'Sample information'!$B$22))</f>
        <v>NEBNext Ultra II Library Prep</v>
      </c>
      <c r="V1308" s="72" t="s">
        <v>112</v>
      </c>
      <c r="W1308" s="73"/>
      <c r="X1308" s="73"/>
      <c r="Y1308" s="73"/>
      <c r="Z1308" s="73"/>
      <c r="AA1308" s="94"/>
      <c r="AB1308" s="73"/>
      <c r="AC1308" s="93"/>
      <c r="AD1308" s="73"/>
      <c r="AE1308" s="72"/>
      <c r="AF1308" s="73"/>
      <c r="AG1308" s="16"/>
      <c r="AH1308" s="16"/>
      <c r="AI1308" s="16"/>
      <c r="AJ1308" s="16"/>
      <c r="AK1308" s="16"/>
      <c r="AL1308" s="16"/>
      <c r="AM1308" s="16"/>
      <c r="AN1308" s="16"/>
      <c r="AO1308" s="16"/>
      <c r="AP1308" s="16"/>
      <c r="AQ1308" s="16"/>
      <c r="AR1308" s="16"/>
      <c r="AS1308" s="16"/>
      <c r="AT1308" s="16"/>
      <c r="AU1308" s="16"/>
      <c r="AV1308" s="16"/>
      <c r="AW1308" s="16"/>
      <c r="AX1308" s="16"/>
      <c r="AY1308" s="16"/>
      <c r="AZ1308" s="16"/>
    </row>
    <row r="1309" ht="15.75" customHeight="1">
      <c r="A1309" s="90" t="str">
        <f>IF('Sample list'!$D1309="","",CONCATENATE('Sample information'!B$16," #1"," ",'Sample list'!$M1309))</f>
        <v>YB-4209 #1 </v>
      </c>
      <c r="B1309" s="90" t="str">
        <f>IF('Sample list'!$D1309="","",CONCATENATE('Sample information'!B$16,"-",'Sample list'!$D1309))</f>
        <v>YB-4209-BBIOP2331-24</v>
      </c>
      <c r="C1309" s="91" t="s">
        <v>1755</v>
      </c>
      <c r="D1309" s="91" t="s">
        <v>1904</v>
      </c>
      <c r="E1309" s="91" t="s">
        <v>121</v>
      </c>
      <c r="F1309" s="82" t="s">
        <v>108</v>
      </c>
      <c r="G1309" s="91">
        <v>129.0</v>
      </c>
      <c r="H1309" s="91">
        <v>50.0</v>
      </c>
      <c r="I1309" s="82"/>
      <c r="J1309" s="82"/>
      <c r="K1309" s="91" t="s">
        <v>500</v>
      </c>
      <c r="L1309" s="90" t="str">
        <f t="array" ref="L1309">IF('Sample list'!$I1309="",CONCATENATE("Custom (",'Sample list'!$K1309,")"),IF('Sample list'!$I1309="No index","Custom (None)",INDEX(Index!$C$3:$V$230,MATCH('Sample list'!$J1309,Index!$B$3:$B$230,0),MATCH('Sample list'!$I1309,Index!$C$2:$V$2,0))))</f>
        <v>Custom (GCGGTAGTTG-ATGCTGCAGG)</v>
      </c>
      <c r="M1309" s="84"/>
      <c r="N1309" s="73" t="s">
        <v>110</v>
      </c>
      <c r="O1309" s="84" t="s">
        <v>262</v>
      </c>
      <c r="P1309" s="71">
        <f>IF('Sample list'!$D1309="","",'Sample list'!$H1309)</f>
        <v>50</v>
      </c>
      <c r="Q1309" s="71">
        <f>IF('Sample list'!$D1309="","",'Sample list'!$G1309*'Sample list'!$H1309)</f>
        <v>6450</v>
      </c>
      <c r="R1309" s="82" t="s">
        <v>1854</v>
      </c>
      <c r="S1309" s="82" t="str">
        <f>IF('Sample list'!$D1309="","",CONCATENATE('Sample information'!$B$16,"_",'Sample list'!$R1309,"_org_",'Sample list'!$M1309))</f>
        <v>YB-4209_PL14_org_</v>
      </c>
      <c r="T1309" s="72" t="str">
        <f>IF('Sample list'!$M1309="","",(CONCATENATE(20,LEFT('Sample list'!$M1309,2),"-",(MID('Sample list'!$M1309,3,2)),"-",(RIGHT('Sample list'!$M1309,2)))))</f>
        <v/>
      </c>
      <c r="U1309" s="72" t="str">
        <f>IF('Sample list'!$D1309="","",IF('Sample information'!$B$22="","RML",'Sample information'!$B$22))</f>
        <v>NEBNext Ultra II Library Prep</v>
      </c>
      <c r="V1309" s="72" t="s">
        <v>112</v>
      </c>
      <c r="W1309" s="73"/>
      <c r="X1309" s="73"/>
      <c r="Y1309" s="73"/>
      <c r="Z1309" s="73"/>
      <c r="AA1309" s="94"/>
      <c r="AB1309" s="73"/>
      <c r="AC1309" s="93"/>
      <c r="AD1309" s="73"/>
      <c r="AE1309" s="72"/>
      <c r="AF1309" s="73"/>
      <c r="AG1309" s="16"/>
      <c r="AH1309" s="16"/>
      <c r="AI1309" s="16"/>
      <c r="AJ1309" s="16"/>
      <c r="AK1309" s="16"/>
      <c r="AL1309" s="16"/>
      <c r="AM1309" s="16"/>
      <c r="AN1309" s="16"/>
      <c r="AO1309" s="16"/>
      <c r="AP1309" s="16"/>
      <c r="AQ1309" s="16"/>
      <c r="AR1309" s="16"/>
      <c r="AS1309" s="16"/>
      <c r="AT1309" s="16"/>
      <c r="AU1309" s="16"/>
      <c r="AV1309" s="16"/>
      <c r="AW1309" s="16"/>
      <c r="AX1309" s="16"/>
      <c r="AY1309" s="16"/>
      <c r="AZ1309" s="16"/>
    </row>
    <row r="1310" ht="15.75" customHeight="1">
      <c r="A1310" s="90" t="str">
        <f>IF('Sample list'!$D1310="","",CONCATENATE('Sample information'!B$16," #1"," ",'Sample list'!$M1310))</f>
        <v>YB-4209 #1 </v>
      </c>
      <c r="B1310" s="90" t="str">
        <f>IF('Sample list'!$D1310="","",CONCATENATE('Sample information'!B$16,"-",'Sample list'!$D1310))</f>
        <v>YB-4209-BBIOP2332-24</v>
      </c>
      <c r="C1310" s="91" t="s">
        <v>1755</v>
      </c>
      <c r="D1310" s="91" t="s">
        <v>1905</v>
      </c>
      <c r="E1310" s="91" t="s">
        <v>121</v>
      </c>
      <c r="F1310" s="82" t="s">
        <v>108</v>
      </c>
      <c r="G1310" s="91">
        <v>129.0</v>
      </c>
      <c r="H1310" s="91">
        <v>50.0</v>
      </c>
      <c r="I1310" s="82"/>
      <c r="J1310" s="82"/>
      <c r="K1310" s="91" t="s">
        <v>502</v>
      </c>
      <c r="L1310" s="90" t="str">
        <f t="array" ref="L1310">IF('Sample list'!$I1310="",CONCATENATE("Custom (",'Sample list'!$K1310,")"),IF('Sample list'!$I1310="No index","Custom (None)",INDEX(Index!$C$3:$V$230,MATCH('Sample list'!$J1310,Index!$B$3:$B$230,0),MATCH('Sample list'!$I1310,Index!$C$2:$V$2,0))))</f>
        <v>Custom (CTGGACGAGT-TGGTCCTCGT)</v>
      </c>
      <c r="M1310" s="84"/>
      <c r="N1310" s="73" t="s">
        <v>110</v>
      </c>
      <c r="O1310" s="84" t="s">
        <v>265</v>
      </c>
      <c r="P1310" s="71">
        <f>IF('Sample list'!$D1310="","",'Sample list'!$H1310)</f>
        <v>50</v>
      </c>
      <c r="Q1310" s="71">
        <f>IF('Sample list'!$D1310="","",'Sample list'!$G1310*'Sample list'!$H1310)</f>
        <v>6450</v>
      </c>
      <c r="R1310" s="82" t="s">
        <v>1854</v>
      </c>
      <c r="S1310" s="82" t="str">
        <f>IF('Sample list'!$D1310="","",CONCATENATE('Sample information'!$B$16,"_",'Sample list'!$R1310,"_org_",'Sample list'!$M1310))</f>
        <v>YB-4209_PL14_org_</v>
      </c>
      <c r="T1310" s="72" t="str">
        <f>IF('Sample list'!$M1310="","",(CONCATENATE(20,LEFT('Sample list'!$M1310,2),"-",(MID('Sample list'!$M1310,3,2)),"-",(RIGHT('Sample list'!$M1310,2)))))</f>
        <v/>
      </c>
      <c r="U1310" s="72" t="str">
        <f>IF('Sample list'!$D1310="","",IF('Sample information'!$B$22="","RML",'Sample information'!$B$22))</f>
        <v>NEBNext Ultra II Library Prep</v>
      </c>
      <c r="V1310" s="72" t="s">
        <v>112</v>
      </c>
      <c r="W1310" s="73"/>
      <c r="X1310" s="73"/>
      <c r="Y1310" s="73"/>
      <c r="Z1310" s="73"/>
      <c r="AA1310" s="94"/>
      <c r="AB1310" s="73"/>
      <c r="AC1310" s="93"/>
      <c r="AD1310" s="73"/>
      <c r="AE1310" s="72"/>
      <c r="AF1310" s="73"/>
      <c r="AG1310" s="16"/>
      <c r="AH1310" s="16"/>
      <c r="AI1310" s="16"/>
      <c r="AJ1310" s="16"/>
      <c r="AK1310" s="16"/>
      <c r="AL1310" s="16"/>
      <c r="AM1310" s="16"/>
      <c r="AN1310" s="16"/>
      <c r="AO1310" s="16"/>
      <c r="AP1310" s="16"/>
      <c r="AQ1310" s="16"/>
      <c r="AR1310" s="16"/>
      <c r="AS1310" s="16"/>
      <c r="AT1310" s="16"/>
      <c r="AU1310" s="16"/>
      <c r="AV1310" s="16"/>
      <c r="AW1310" s="16"/>
      <c r="AX1310" s="16"/>
      <c r="AY1310" s="16"/>
      <c r="AZ1310" s="16"/>
    </row>
    <row r="1311" ht="15.75" customHeight="1">
      <c r="A1311" s="90" t="str">
        <f>IF('Sample list'!$D1311="","",CONCATENATE('Sample information'!B$16," #1"," ",'Sample list'!$M1311))</f>
        <v>YB-4209 #1 </v>
      </c>
      <c r="B1311" s="90" t="str">
        <f>IF('Sample list'!$D1311="","",CONCATENATE('Sample information'!B$16,"-",'Sample list'!$D1311))</f>
        <v>YB-4209-BBIOP2333-24</v>
      </c>
      <c r="C1311" s="91" t="s">
        <v>1755</v>
      </c>
      <c r="D1311" s="91" t="s">
        <v>1906</v>
      </c>
      <c r="E1311" s="91" t="s">
        <v>121</v>
      </c>
      <c r="F1311" s="82" t="s">
        <v>108</v>
      </c>
      <c r="G1311" s="91">
        <v>129.0</v>
      </c>
      <c r="H1311" s="91">
        <v>50.0</v>
      </c>
      <c r="I1311" s="82"/>
      <c r="J1311" s="82"/>
      <c r="K1311" s="91" t="s">
        <v>504</v>
      </c>
      <c r="L1311" s="90" t="str">
        <f t="array" ref="L1311">IF('Sample list'!$I1311="",CONCATENATE("Custom (",'Sample list'!$K1311,")"),IF('Sample list'!$I1311="No index","Custom (None)",INDEX(Index!$C$3:$V$230,MATCH('Sample list'!$J1311,Index!$B$3:$B$230,0),MATCH('Sample list'!$I1311,Index!$C$2:$V$2,0))))</f>
        <v>Custom (GTTCTCCGGA-ATTCCTCTGG)</v>
      </c>
      <c r="M1311" s="84"/>
      <c r="N1311" s="73" t="s">
        <v>110</v>
      </c>
      <c r="O1311" s="84" t="s">
        <v>268</v>
      </c>
      <c r="P1311" s="71">
        <f>IF('Sample list'!$D1311="","",'Sample list'!$H1311)</f>
        <v>50</v>
      </c>
      <c r="Q1311" s="71">
        <f>IF('Sample list'!$D1311="","",'Sample list'!$G1311*'Sample list'!$H1311)</f>
        <v>6450</v>
      </c>
      <c r="R1311" s="82" t="s">
        <v>1854</v>
      </c>
      <c r="S1311" s="82" t="str">
        <f>IF('Sample list'!$D1311="","",CONCATENATE('Sample information'!$B$16,"_",'Sample list'!$R1311,"_org_",'Sample list'!$M1311))</f>
        <v>YB-4209_PL14_org_</v>
      </c>
      <c r="T1311" s="72" t="str">
        <f>IF('Sample list'!$M1311="","",(CONCATENATE(20,LEFT('Sample list'!$M1311,2),"-",(MID('Sample list'!$M1311,3,2)),"-",(RIGHT('Sample list'!$M1311,2)))))</f>
        <v/>
      </c>
      <c r="U1311" s="72" t="str">
        <f>IF('Sample list'!$D1311="","",IF('Sample information'!$B$22="","RML",'Sample information'!$B$22))</f>
        <v>NEBNext Ultra II Library Prep</v>
      </c>
      <c r="V1311" s="72" t="s">
        <v>112</v>
      </c>
      <c r="W1311" s="73"/>
      <c r="X1311" s="73"/>
      <c r="Y1311" s="73"/>
      <c r="Z1311" s="73"/>
      <c r="AA1311" s="94"/>
      <c r="AB1311" s="73"/>
      <c r="AC1311" s="93"/>
      <c r="AD1311" s="73"/>
      <c r="AE1311" s="72"/>
      <c r="AF1311" s="73"/>
      <c r="AG1311" s="16"/>
      <c r="AH1311" s="16"/>
      <c r="AI1311" s="16"/>
      <c r="AJ1311" s="16"/>
      <c r="AK1311" s="16"/>
      <c r="AL1311" s="16"/>
      <c r="AM1311" s="16"/>
      <c r="AN1311" s="16"/>
      <c r="AO1311" s="16"/>
      <c r="AP1311" s="16"/>
      <c r="AQ1311" s="16"/>
      <c r="AR1311" s="16"/>
      <c r="AS1311" s="16"/>
      <c r="AT1311" s="16"/>
      <c r="AU1311" s="16"/>
      <c r="AV1311" s="16"/>
      <c r="AW1311" s="16"/>
      <c r="AX1311" s="16"/>
      <c r="AY1311" s="16"/>
      <c r="AZ1311" s="16"/>
    </row>
    <row r="1312" ht="15.75" customHeight="1">
      <c r="A1312" s="90" t="str">
        <f>IF('Sample list'!$D1312="","",CONCATENATE('Sample information'!B$16," #1"," ",'Sample list'!$M1312))</f>
        <v>YB-4209 #1 </v>
      </c>
      <c r="B1312" s="90" t="str">
        <f>IF('Sample list'!$D1312="","",CONCATENATE('Sample information'!B$16,"-",'Sample list'!$D1312))</f>
        <v>YB-4209-BBIOP2334-24</v>
      </c>
      <c r="C1312" s="91" t="s">
        <v>1755</v>
      </c>
      <c r="D1312" s="91" t="s">
        <v>1907</v>
      </c>
      <c r="E1312" s="91" t="s">
        <v>121</v>
      </c>
      <c r="F1312" s="82" t="s">
        <v>108</v>
      </c>
      <c r="G1312" s="91">
        <v>129.0</v>
      </c>
      <c r="H1312" s="91">
        <v>50.0</v>
      </c>
      <c r="I1312" s="82"/>
      <c r="J1312" s="82"/>
      <c r="K1312" s="91" t="s">
        <v>506</v>
      </c>
      <c r="L1312" s="90" t="str">
        <f t="array" ref="L1312">IF('Sample list'!$I1312="",CONCATENATE("Custom (",'Sample list'!$K1312,")"),IF('Sample list'!$I1312="No index","Custom (None)",INDEX(Index!$C$3:$V$230,MATCH('Sample list'!$J1312,Index!$B$3:$B$230,0),MATCH('Sample list'!$I1312,Index!$C$2:$V$2,0))))</f>
        <v>Custom (CTTCTCACAA-TTCACTGGCT)</v>
      </c>
      <c r="M1312" s="84"/>
      <c r="N1312" s="73" t="s">
        <v>110</v>
      </c>
      <c r="O1312" s="84" t="s">
        <v>271</v>
      </c>
      <c r="P1312" s="71">
        <f>IF('Sample list'!$D1312="","",'Sample list'!$H1312)</f>
        <v>50</v>
      </c>
      <c r="Q1312" s="71">
        <f>IF('Sample list'!$D1312="","",'Sample list'!$G1312*'Sample list'!$H1312)</f>
        <v>6450</v>
      </c>
      <c r="R1312" s="82" t="s">
        <v>1854</v>
      </c>
      <c r="S1312" s="82" t="str">
        <f>IF('Sample list'!$D1312="","",CONCATENATE('Sample information'!$B$16,"_",'Sample list'!$R1312,"_org_",'Sample list'!$M1312))</f>
        <v>YB-4209_PL14_org_</v>
      </c>
      <c r="T1312" s="72" t="str">
        <f>IF('Sample list'!$M1312="","",(CONCATENATE(20,LEFT('Sample list'!$M1312,2),"-",(MID('Sample list'!$M1312,3,2)),"-",(RIGHT('Sample list'!$M1312,2)))))</f>
        <v/>
      </c>
      <c r="U1312" s="72" t="str">
        <f>IF('Sample list'!$D1312="","",IF('Sample information'!$B$22="","RML",'Sample information'!$B$22))</f>
        <v>NEBNext Ultra II Library Prep</v>
      </c>
      <c r="V1312" s="72" t="s">
        <v>112</v>
      </c>
      <c r="W1312" s="73"/>
      <c r="X1312" s="73"/>
      <c r="Y1312" s="73"/>
      <c r="Z1312" s="73"/>
      <c r="AA1312" s="94"/>
      <c r="AB1312" s="73"/>
      <c r="AC1312" s="93"/>
      <c r="AD1312" s="73"/>
      <c r="AE1312" s="72"/>
      <c r="AF1312" s="73"/>
      <c r="AG1312" s="16"/>
      <c r="AH1312" s="16"/>
      <c r="AI1312" s="16"/>
      <c r="AJ1312" s="16"/>
      <c r="AK1312" s="16"/>
      <c r="AL1312" s="16"/>
      <c r="AM1312" s="16"/>
      <c r="AN1312" s="16"/>
      <c r="AO1312" s="16"/>
      <c r="AP1312" s="16"/>
      <c r="AQ1312" s="16"/>
      <c r="AR1312" s="16"/>
      <c r="AS1312" s="16"/>
      <c r="AT1312" s="16"/>
      <c r="AU1312" s="16"/>
      <c r="AV1312" s="16"/>
      <c r="AW1312" s="16"/>
      <c r="AX1312" s="16"/>
      <c r="AY1312" s="16"/>
      <c r="AZ1312" s="16"/>
    </row>
    <row r="1313" ht="15.75" customHeight="1">
      <c r="A1313" s="90" t="str">
        <f>IF('Sample list'!$D1313="","",CONCATENATE('Sample information'!B$16," #1"," ",'Sample list'!$M1313))</f>
        <v>YB-4209 #1 </v>
      </c>
      <c r="B1313" s="90" t="str">
        <f>IF('Sample list'!$D1313="","",CONCATENATE('Sample information'!B$16,"-",'Sample list'!$D1313))</f>
        <v>YB-4209-BBIOP2335-24</v>
      </c>
      <c r="C1313" s="91" t="s">
        <v>1755</v>
      </c>
      <c r="D1313" s="91" t="s">
        <v>1908</v>
      </c>
      <c r="E1313" s="91" t="s">
        <v>121</v>
      </c>
      <c r="F1313" s="82" t="s">
        <v>108</v>
      </c>
      <c r="G1313" s="91">
        <v>129.0</v>
      </c>
      <c r="H1313" s="91">
        <v>50.0</v>
      </c>
      <c r="I1313" s="82"/>
      <c r="J1313" s="82"/>
      <c r="K1313" s="91" t="s">
        <v>508</v>
      </c>
      <c r="L1313" s="90" t="str">
        <f t="array" ref="L1313">IF('Sample list'!$I1313="",CONCATENATE("Custom (",'Sample list'!$K1313,")"),IF('Sample list'!$I1313="No index","Custom (None)",INDEX(Index!$C$3:$V$230,MATCH('Sample list'!$J1313,Index!$B$3:$B$230,0),MATCH('Sample list'!$I1313,Index!$C$2:$V$2,0))))</f>
        <v>Custom (GAACCTTCGG-TCTATCTGAC)</v>
      </c>
      <c r="M1313" s="84"/>
      <c r="N1313" s="73" t="s">
        <v>110</v>
      </c>
      <c r="O1313" s="84" t="s">
        <v>274</v>
      </c>
      <c r="P1313" s="71">
        <f>IF('Sample list'!$D1313="","",'Sample list'!$H1313)</f>
        <v>50</v>
      </c>
      <c r="Q1313" s="71">
        <f>IF('Sample list'!$D1313="","",'Sample list'!$G1313*'Sample list'!$H1313)</f>
        <v>6450</v>
      </c>
      <c r="R1313" s="82" t="s">
        <v>1854</v>
      </c>
      <c r="S1313" s="82" t="str">
        <f>IF('Sample list'!$D1313="","",CONCATENATE('Sample information'!$B$16,"_",'Sample list'!$R1313,"_org_",'Sample list'!$M1313))</f>
        <v>YB-4209_PL14_org_</v>
      </c>
      <c r="T1313" s="72" t="str">
        <f>IF('Sample list'!$M1313="","",(CONCATENATE(20,LEFT('Sample list'!$M1313,2),"-",(MID('Sample list'!$M1313,3,2)),"-",(RIGHT('Sample list'!$M1313,2)))))</f>
        <v/>
      </c>
      <c r="U1313" s="72" t="str">
        <f>IF('Sample list'!$D1313="","",IF('Sample information'!$B$22="","RML",'Sample information'!$B$22))</f>
        <v>NEBNext Ultra II Library Prep</v>
      </c>
      <c r="V1313" s="72" t="s">
        <v>112</v>
      </c>
      <c r="W1313" s="73"/>
      <c r="X1313" s="73"/>
      <c r="Y1313" s="73"/>
      <c r="Z1313" s="73"/>
      <c r="AA1313" s="94"/>
      <c r="AB1313" s="73"/>
      <c r="AC1313" s="93"/>
      <c r="AD1313" s="73"/>
      <c r="AE1313" s="72"/>
      <c r="AF1313" s="73"/>
      <c r="AG1313" s="16"/>
      <c r="AH1313" s="16"/>
      <c r="AI1313" s="16"/>
      <c r="AJ1313" s="16"/>
      <c r="AK1313" s="16"/>
      <c r="AL1313" s="16"/>
      <c r="AM1313" s="16"/>
      <c r="AN1313" s="16"/>
      <c r="AO1313" s="16"/>
      <c r="AP1313" s="16"/>
      <c r="AQ1313" s="16"/>
      <c r="AR1313" s="16"/>
      <c r="AS1313" s="16"/>
      <c r="AT1313" s="16"/>
      <c r="AU1313" s="16"/>
      <c r="AV1313" s="16"/>
      <c r="AW1313" s="16"/>
      <c r="AX1313" s="16"/>
      <c r="AY1313" s="16"/>
      <c r="AZ1313" s="16"/>
    </row>
    <row r="1314" ht="15.75" customHeight="1">
      <c r="A1314" s="90" t="str">
        <f>IF('Sample list'!$D1314="","",CONCATENATE('Sample information'!B$16," #1"," ",'Sample list'!$M1314))</f>
        <v>YB-4209 #1 </v>
      </c>
      <c r="B1314" s="90" t="str">
        <f>IF('Sample list'!$D1314="","",CONCATENATE('Sample information'!B$16,"-",'Sample list'!$D1314))</f>
        <v>YB-4209-BBIOP2336-24</v>
      </c>
      <c r="C1314" s="91" t="s">
        <v>1755</v>
      </c>
      <c r="D1314" s="91" t="s">
        <v>1909</v>
      </c>
      <c r="E1314" s="91" t="s">
        <v>121</v>
      </c>
      <c r="F1314" s="82" t="s">
        <v>108</v>
      </c>
      <c r="G1314" s="91">
        <v>129.0</v>
      </c>
      <c r="H1314" s="91">
        <v>50.0</v>
      </c>
      <c r="I1314" s="82"/>
      <c r="J1314" s="82"/>
      <c r="K1314" s="91" t="s">
        <v>510</v>
      </c>
      <c r="L1314" s="90" t="str">
        <f t="array" ref="L1314">IF('Sample list'!$I1314="",CONCATENATE("Custom (",'Sample list'!$K1314,")"),IF('Sample list'!$I1314="No index","Custom (None)",INDEX(Index!$C$3:$V$230,MATCH('Sample list'!$J1314,Index!$B$3:$B$230,0),MATCH('Sample list'!$I1314,Index!$C$2:$V$2,0))))</f>
        <v>Custom (AGGTGTGTAT-AGTGTGATAG)</v>
      </c>
      <c r="M1314" s="84"/>
      <c r="N1314" s="73" t="s">
        <v>110</v>
      </c>
      <c r="O1314" s="84" t="s">
        <v>277</v>
      </c>
      <c r="P1314" s="71">
        <f>IF('Sample list'!$D1314="","",'Sample list'!$H1314)</f>
        <v>50</v>
      </c>
      <c r="Q1314" s="71">
        <f>IF('Sample list'!$D1314="","",'Sample list'!$G1314*'Sample list'!$H1314)</f>
        <v>6450</v>
      </c>
      <c r="R1314" s="82" t="s">
        <v>1854</v>
      </c>
      <c r="S1314" s="82" t="str">
        <f>IF('Sample list'!$D1314="","",CONCATENATE('Sample information'!$B$16,"_",'Sample list'!$R1314,"_org_",'Sample list'!$M1314))</f>
        <v>YB-4209_PL14_org_</v>
      </c>
      <c r="T1314" s="72" t="str">
        <f>IF('Sample list'!$M1314="","",(CONCATENATE(20,LEFT('Sample list'!$M1314,2),"-",(MID('Sample list'!$M1314,3,2)),"-",(RIGHT('Sample list'!$M1314,2)))))</f>
        <v/>
      </c>
      <c r="U1314" s="72" t="str">
        <f>IF('Sample list'!$D1314="","",IF('Sample information'!$B$22="","RML",'Sample information'!$B$22))</f>
        <v>NEBNext Ultra II Library Prep</v>
      </c>
      <c r="V1314" s="72" t="s">
        <v>112</v>
      </c>
      <c r="W1314" s="73"/>
      <c r="X1314" s="73"/>
      <c r="Y1314" s="73"/>
      <c r="Z1314" s="73"/>
      <c r="AA1314" s="94"/>
      <c r="AB1314" s="73"/>
      <c r="AC1314" s="93"/>
      <c r="AD1314" s="73"/>
      <c r="AE1314" s="72"/>
      <c r="AF1314" s="73"/>
      <c r="AG1314" s="16"/>
      <c r="AH1314" s="16"/>
      <c r="AI1314" s="16"/>
      <c r="AJ1314" s="16"/>
      <c r="AK1314" s="16"/>
      <c r="AL1314" s="16"/>
      <c r="AM1314" s="16"/>
      <c r="AN1314" s="16"/>
      <c r="AO1314" s="16"/>
      <c r="AP1314" s="16"/>
      <c r="AQ1314" s="16"/>
      <c r="AR1314" s="16"/>
      <c r="AS1314" s="16"/>
      <c r="AT1314" s="16"/>
      <c r="AU1314" s="16"/>
      <c r="AV1314" s="16"/>
      <c r="AW1314" s="16"/>
      <c r="AX1314" s="16"/>
      <c r="AY1314" s="16"/>
      <c r="AZ1314" s="16"/>
    </row>
    <row r="1315" ht="15.75" customHeight="1">
      <c r="A1315" s="90" t="str">
        <f>IF('Sample list'!$D1315="","",CONCATENATE('Sample information'!B$16," #1"," ",'Sample list'!$M1315))</f>
        <v>YB-4209 #1 </v>
      </c>
      <c r="B1315" s="90" t="str">
        <f>IF('Sample list'!$D1315="","",CONCATENATE('Sample information'!B$16,"-",'Sample list'!$D1315))</f>
        <v>YB-4209-BBIOP2337-24</v>
      </c>
      <c r="C1315" s="91" t="s">
        <v>1755</v>
      </c>
      <c r="D1315" s="91" t="s">
        <v>1910</v>
      </c>
      <c r="E1315" s="91" t="s">
        <v>121</v>
      </c>
      <c r="F1315" s="82" t="s">
        <v>108</v>
      </c>
      <c r="G1315" s="91">
        <v>129.0</v>
      </c>
      <c r="H1315" s="91">
        <v>50.0</v>
      </c>
      <c r="I1315" s="82"/>
      <c r="J1315" s="82"/>
      <c r="K1315" s="91" t="s">
        <v>512</v>
      </c>
      <c r="L1315" s="90" t="str">
        <f t="array" ref="L1315">IF('Sample list'!$I1315="",CONCATENATE("Custom (",'Sample list'!$K1315,")"),IF('Sample list'!$I1315="No index","Custom (None)",INDEX(Index!$C$3:$V$230,MATCH('Sample list'!$J1315,Index!$B$3:$B$230,0),MATCH('Sample list'!$I1315,Index!$C$2:$V$2,0))))</f>
        <v>Custom (AGCAGAGGCT-TTCGCCTTAG)</v>
      </c>
      <c r="M1315" s="84"/>
      <c r="N1315" s="73" t="s">
        <v>110</v>
      </c>
      <c r="O1315" s="84" t="s">
        <v>280</v>
      </c>
      <c r="P1315" s="71">
        <f>IF('Sample list'!$D1315="","",'Sample list'!$H1315)</f>
        <v>50</v>
      </c>
      <c r="Q1315" s="71">
        <f>IF('Sample list'!$D1315="","",'Sample list'!$G1315*'Sample list'!$H1315)</f>
        <v>6450</v>
      </c>
      <c r="R1315" s="82" t="s">
        <v>1854</v>
      </c>
      <c r="S1315" s="82" t="str">
        <f>IF('Sample list'!$D1315="","",CONCATENATE('Sample information'!$B$16,"_",'Sample list'!$R1315,"_org_",'Sample list'!$M1315))</f>
        <v>YB-4209_PL14_org_</v>
      </c>
      <c r="T1315" s="72" t="str">
        <f>IF('Sample list'!$M1315="","",(CONCATENATE(20,LEFT('Sample list'!$M1315,2),"-",(MID('Sample list'!$M1315,3,2)),"-",(RIGHT('Sample list'!$M1315,2)))))</f>
        <v/>
      </c>
      <c r="U1315" s="72" t="str">
        <f>IF('Sample list'!$D1315="","",IF('Sample information'!$B$22="","RML",'Sample information'!$B$22))</f>
        <v>NEBNext Ultra II Library Prep</v>
      </c>
      <c r="V1315" s="72" t="s">
        <v>112</v>
      </c>
      <c r="W1315" s="73"/>
      <c r="X1315" s="73"/>
      <c r="Y1315" s="73"/>
      <c r="Z1315" s="73"/>
      <c r="AA1315" s="94"/>
      <c r="AB1315" s="73"/>
      <c r="AC1315" s="93"/>
      <c r="AD1315" s="73"/>
      <c r="AE1315" s="72"/>
      <c r="AF1315" s="73"/>
      <c r="AG1315" s="16"/>
      <c r="AH1315" s="16"/>
      <c r="AI1315" s="16"/>
      <c r="AJ1315" s="16"/>
      <c r="AK1315" s="16"/>
      <c r="AL1315" s="16"/>
      <c r="AM1315" s="16"/>
      <c r="AN1315" s="16"/>
      <c r="AO1315" s="16"/>
      <c r="AP1315" s="16"/>
      <c r="AQ1315" s="16"/>
      <c r="AR1315" s="16"/>
      <c r="AS1315" s="16"/>
      <c r="AT1315" s="16"/>
      <c r="AU1315" s="16"/>
      <c r="AV1315" s="16"/>
      <c r="AW1315" s="16"/>
      <c r="AX1315" s="16"/>
      <c r="AY1315" s="16"/>
      <c r="AZ1315" s="16"/>
    </row>
    <row r="1316" ht="15.75" customHeight="1">
      <c r="A1316" s="90" t="str">
        <f>IF('Sample list'!$D1316="","",CONCATENATE('Sample information'!B$16," #1"," ",'Sample list'!$M1316))</f>
        <v>YB-4209 #1 </v>
      </c>
      <c r="B1316" s="90" t="str">
        <f>IF('Sample list'!$D1316="","",CONCATENATE('Sample information'!B$16,"-",'Sample list'!$D1316))</f>
        <v>YB-4209-BBIOP2338-24</v>
      </c>
      <c r="C1316" s="91" t="s">
        <v>1755</v>
      </c>
      <c r="D1316" s="91" t="s">
        <v>1911</v>
      </c>
      <c r="E1316" s="91" t="s">
        <v>121</v>
      </c>
      <c r="F1316" s="82" t="s">
        <v>108</v>
      </c>
      <c r="G1316" s="91">
        <v>129.0</v>
      </c>
      <c r="H1316" s="91">
        <v>50.0</v>
      </c>
      <c r="I1316" s="82"/>
      <c r="J1316" s="82"/>
      <c r="K1316" s="91" t="s">
        <v>514</v>
      </c>
      <c r="L1316" s="90" t="str">
        <f t="array" ref="L1316">IF('Sample list'!$I1316="",CONCATENATE("Custom (",'Sample list'!$K1316,")"),IF('Sample list'!$I1316="No index","Custom (None)",INDEX(Index!$C$3:$V$230,MATCH('Sample list'!$J1316,Index!$B$3:$B$230,0),MATCH('Sample list'!$I1316,Index!$C$2:$V$2,0))))</f>
        <v>Custom (TAATGATCCG-CCGTAACCTT)</v>
      </c>
      <c r="M1316" s="84"/>
      <c r="N1316" s="73" t="s">
        <v>110</v>
      </c>
      <c r="O1316" s="84" t="s">
        <v>283</v>
      </c>
      <c r="P1316" s="71">
        <f>IF('Sample list'!$D1316="","",'Sample list'!$H1316)</f>
        <v>50</v>
      </c>
      <c r="Q1316" s="71">
        <f>IF('Sample list'!$D1316="","",'Sample list'!$G1316*'Sample list'!$H1316)</f>
        <v>6450</v>
      </c>
      <c r="R1316" s="82" t="s">
        <v>1854</v>
      </c>
      <c r="S1316" s="82" t="str">
        <f>IF('Sample list'!$D1316="","",CONCATENATE('Sample information'!$B$16,"_",'Sample list'!$R1316,"_org_",'Sample list'!$M1316))</f>
        <v>YB-4209_PL14_org_</v>
      </c>
      <c r="T1316" s="72" t="str">
        <f>IF('Sample list'!$M1316="","",(CONCATENATE(20,LEFT('Sample list'!$M1316,2),"-",(MID('Sample list'!$M1316,3,2)),"-",(RIGHT('Sample list'!$M1316,2)))))</f>
        <v/>
      </c>
      <c r="U1316" s="72" t="str">
        <f>IF('Sample list'!$D1316="","",IF('Sample information'!$B$22="","RML",'Sample information'!$B$22))</f>
        <v>NEBNext Ultra II Library Prep</v>
      </c>
      <c r="V1316" s="72" t="s">
        <v>112</v>
      </c>
      <c r="W1316" s="73"/>
      <c r="X1316" s="73"/>
      <c r="Y1316" s="73"/>
      <c r="Z1316" s="73"/>
      <c r="AA1316" s="94"/>
      <c r="AB1316" s="73"/>
      <c r="AC1316" s="93"/>
      <c r="AD1316" s="73"/>
      <c r="AE1316" s="72"/>
      <c r="AF1316" s="73"/>
      <c r="AG1316" s="16"/>
      <c r="AH1316" s="16"/>
      <c r="AI1316" s="16"/>
      <c r="AJ1316" s="16"/>
      <c r="AK1316" s="16"/>
      <c r="AL1316" s="16"/>
      <c r="AM1316" s="16"/>
      <c r="AN1316" s="16"/>
      <c r="AO1316" s="16"/>
      <c r="AP1316" s="16"/>
      <c r="AQ1316" s="16"/>
      <c r="AR1316" s="16"/>
      <c r="AS1316" s="16"/>
      <c r="AT1316" s="16"/>
      <c r="AU1316" s="16"/>
      <c r="AV1316" s="16"/>
      <c r="AW1316" s="16"/>
      <c r="AX1316" s="16"/>
      <c r="AY1316" s="16"/>
      <c r="AZ1316" s="16"/>
    </row>
    <row r="1317" ht="15.75" customHeight="1">
      <c r="A1317" s="90" t="str">
        <f>IF('Sample list'!$D1317="","",CONCATENATE('Sample information'!B$16," #1"," ",'Sample list'!$M1317))</f>
        <v>YB-4209 #1 </v>
      </c>
      <c r="B1317" s="90" t="str">
        <f>IF('Sample list'!$D1317="","",CONCATENATE('Sample information'!B$16,"-",'Sample list'!$D1317))</f>
        <v>YB-4209-BBIOP2339-24</v>
      </c>
      <c r="C1317" s="91" t="s">
        <v>1755</v>
      </c>
      <c r="D1317" s="91" t="s">
        <v>1912</v>
      </c>
      <c r="E1317" s="91" t="s">
        <v>121</v>
      </c>
      <c r="F1317" s="82" t="s">
        <v>108</v>
      </c>
      <c r="G1317" s="91">
        <v>129.0</v>
      </c>
      <c r="H1317" s="91">
        <v>50.0</v>
      </c>
      <c r="I1317" s="82"/>
      <c r="J1317" s="82"/>
      <c r="K1317" s="91" t="s">
        <v>516</v>
      </c>
      <c r="L1317" s="90" t="str">
        <f t="array" ref="L1317">IF('Sample list'!$I1317="",CONCATENATE("Custom (",'Sample list'!$K1317,")"),IF('Sample list'!$I1317="No index","Custom (None)",INDEX(Index!$C$3:$V$230,MATCH('Sample list'!$J1317,Index!$B$3:$B$230,0),MATCH('Sample list'!$I1317,Index!$C$2:$V$2,0))))</f>
        <v>Custom (CTAGAGAGAG-ACTTGATTGG)</v>
      </c>
      <c r="M1317" s="84"/>
      <c r="N1317" s="73" t="s">
        <v>110</v>
      </c>
      <c r="O1317" s="84" t="s">
        <v>286</v>
      </c>
      <c r="P1317" s="71">
        <f>IF('Sample list'!$D1317="","",'Sample list'!$H1317)</f>
        <v>50</v>
      </c>
      <c r="Q1317" s="71">
        <f>IF('Sample list'!$D1317="","",'Sample list'!$G1317*'Sample list'!$H1317)</f>
        <v>6450</v>
      </c>
      <c r="R1317" s="82" t="s">
        <v>1854</v>
      </c>
      <c r="S1317" s="82" t="str">
        <f>IF('Sample list'!$D1317="","",CONCATENATE('Sample information'!$B$16,"_",'Sample list'!$R1317,"_org_",'Sample list'!$M1317))</f>
        <v>YB-4209_PL14_org_</v>
      </c>
      <c r="T1317" s="72" t="str">
        <f>IF('Sample list'!$M1317="","",(CONCATENATE(20,LEFT('Sample list'!$M1317,2),"-",(MID('Sample list'!$M1317,3,2)),"-",(RIGHT('Sample list'!$M1317,2)))))</f>
        <v/>
      </c>
      <c r="U1317" s="72" t="str">
        <f>IF('Sample list'!$D1317="","",IF('Sample information'!$B$22="","RML",'Sample information'!$B$22))</f>
        <v>NEBNext Ultra II Library Prep</v>
      </c>
      <c r="V1317" s="72" t="s">
        <v>112</v>
      </c>
      <c r="W1317" s="73"/>
      <c r="X1317" s="73"/>
      <c r="Y1317" s="73"/>
      <c r="Z1317" s="73"/>
      <c r="AA1317" s="94"/>
      <c r="AB1317" s="73"/>
      <c r="AC1317" s="93"/>
      <c r="AD1317" s="73"/>
      <c r="AE1317" s="72"/>
      <c r="AF1317" s="73"/>
      <c r="AG1317" s="16"/>
      <c r="AH1317" s="16"/>
      <c r="AI1317" s="16"/>
      <c r="AJ1317" s="16"/>
      <c r="AK1317" s="16"/>
      <c r="AL1317" s="16"/>
      <c r="AM1317" s="16"/>
      <c r="AN1317" s="16"/>
      <c r="AO1317" s="16"/>
      <c r="AP1317" s="16"/>
      <c r="AQ1317" s="16"/>
      <c r="AR1317" s="16"/>
      <c r="AS1317" s="16"/>
      <c r="AT1317" s="16"/>
      <c r="AU1317" s="16"/>
      <c r="AV1317" s="16"/>
      <c r="AW1317" s="16"/>
      <c r="AX1317" s="16"/>
      <c r="AY1317" s="16"/>
      <c r="AZ1317" s="16"/>
    </row>
    <row r="1318" ht="15.75" customHeight="1">
      <c r="A1318" s="90" t="str">
        <f>IF('Sample list'!$D1318="","",CONCATENATE('Sample information'!B$16," #1"," ",'Sample list'!$M1318))</f>
        <v>YB-4209 #1 </v>
      </c>
      <c r="B1318" s="90" t="str">
        <f>IF('Sample list'!$D1318="","",CONCATENATE('Sample information'!B$16,"-",'Sample list'!$D1318))</f>
        <v>YB-4209-BBIOP2340-24</v>
      </c>
      <c r="C1318" s="91" t="s">
        <v>1755</v>
      </c>
      <c r="D1318" s="91" t="s">
        <v>1913</v>
      </c>
      <c r="E1318" s="91" t="s">
        <v>121</v>
      </c>
      <c r="F1318" s="82" t="s">
        <v>108</v>
      </c>
      <c r="G1318" s="91">
        <v>129.0</v>
      </c>
      <c r="H1318" s="91">
        <v>50.0</v>
      </c>
      <c r="I1318" s="82"/>
      <c r="J1318" s="82"/>
      <c r="K1318" s="91" t="s">
        <v>518</v>
      </c>
      <c r="L1318" s="90" t="str">
        <f t="array" ref="L1318">IF('Sample list'!$I1318="",CONCATENATE("Custom (",'Sample list'!$K1318,")"),IF('Sample list'!$I1318="No index","Custom (None)",INDEX(Index!$C$3:$V$230,MATCH('Sample list'!$J1318,Index!$B$3:$B$230,0),MATCH('Sample list'!$I1318,Index!$C$2:$V$2,0))))</f>
        <v>Custom (ATGGAGCCTT-TGAAGATGGA)</v>
      </c>
      <c r="M1318" s="84"/>
      <c r="N1318" s="73" t="s">
        <v>110</v>
      </c>
      <c r="O1318" s="84" t="s">
        <v>289</v>
      </c>
      <c r="P1318" s="71">
        <f>IF('Sample list'!$D1318="","",'Sample list'!$H1318)</f>
        <v>50</v>
      </c>
      <c r="Q1318" s="71">
        <f>IF('Sample list'!$D1318="","",'Sample list'!$G1318*'Sample list'!$H1318)</f>
        <v>6450</v>
      </c>
      <c r="R1318" s="82" t="s">
        <v>1854</v>
      </c>
      <c r="S1318" s="82" t="str">
        <f>IF('Sample list'!$D1318="","",CONCATENATE('Sample information'!$B$16,"_",'Sample list'!$R1318,"_org_",'Sample list'!$M1318))</f>
        <v>YB-4209_PL14_org_</v>
      </c>
      <c r="T1318" s="72" t="str">
        <f>IF('Sample list'!$M1318="","",(CONCATENATE(20,LEFT('Sample list'!$M1318,2),"-",(MID('Sample list'!$M1318,3,2)),"-",(RIGHT('Sample list'!$M1318,2)))))</f>
        <v/>
      </c>
      <c r="U1318" s="72" t="str">
        <f>IF('Sample list'!$D1318="","",IF('Sample information'!$B$22="","RML",'Sample information'!$B$22))</f>
        <v>NEBNext Ultra II Library Prep</v>
      </c>
      <c r="V1318" s="72" t="s">
        <v>112</v>
      </c>
      <c r="W1318" s="73"/>
      <c r="X1318" s="73"/>
      <c r="Y1318" s="73"/>
      <c r="Z1318" s="73"/>
      <c r="AA1318" s="94"/>
      <c r="AB1318" s="73"/>
      <c r="AC1318" s="93"/>
      <c r="AD1318" s="73"/>
      <c r="AE1318" s="72"/>
      <c r="AF1318" s="73"/>
      <c r="AG1318" s="16"/>
      <c r="AH1318" s="16"/>
      <c r="AI1318" s="16"/>
      <c r="AJ1318" s="16"/>
      <c r="AK1318" s="16"/>
      <c r="AL1318" s="16"/>
      <c r="AM1318" s="16"/>
      <c r="AN1318" s="16"/>
      <c r="AO1318" s="16"/>
      <c r="AP1318" s="16"/>
      <c r="AQ1318" s="16"/>
      <c r="AR1318" s="16"/>
      <c r="AS1318" s="16"/>
      <c r="AT1318" s="16"/>
      <c r="AU1318" s="16"/>
      <c r="AV1318" s="16"/>
      <c r="AW1318" s="16"/>
      <c r="AX1318" s="16"/>
      <c r="AY1318" s="16"/>
      <c r="AZ1318" s="16"/>
    </row>
    <row r="1319" ht="15.75" customHeight="1">
      <c r="A1319" s="90" t="str">
        <f>IF('Sample list'!$D1319="","",CONCATENATE('Sample information'!B$16," #1"," ",'Sample list'!$M1319))</f>
        <v>YB-4209 #1 </v>
      </c>
      <c r="B1319" s="90" t="str">
        <f>IF('Sample list'!$D1319="","",CONCATENATE('Sample information'!B$16,"-",'Sample list'!$D1319))</f>
        <v>YB-4209-BBIOP2341-24</v>
      </c>
      <c r="C1319" s="91" t="s">
        <v>1755</v>
      </c>
      <c r="D1319" s="91" t="s">
        <v>1914</v>
      </c>
      <c r="E1319" s="91" t="s">
        <v>121</v>
      </c>
      <c r="F1319" s="82" t="s">
        <v>108</v>
      </c>
      <c r="G1319" s="91">
        <v>129.0</v>
      </c>
      <c r="H1319" s="91">
        <v>50.0</v>
      </c>
      <c r="I1319" s="82"/>
      <c r="J1319" s="82"/>
      <c r="K1319" s="91" t="s">
        <v>520</v>
      </c>
      <c r="L1319" s="90" t="str">
        <f t="array" ref="L1319">IF('Sample list'!$I1319="",CONCATENATE("Custom (",'Sample list'!$K1319,")"),IF('Sample list'!$I1319="No index","Custom (None)",INDEX(Index!$C$3:$V$230,MATCH('Sample list'!$J1319,Index!$B$3:$B$230,0),MATCH('Sample list'!$I1319,Index!$C$2:$V$2,0))))</f>
        <v>Custom (CTGATCTATC-CGTACGCCAT)</v>
      </c>
      <c r="M1319" s="84"/>
      <c r="N1319" s="73" t="s">
        <v>110</v>
      </c>
      <c r="O1319" s="84" t="s">
        <v>292</v>
      </c>
      <c r="P1319" s="71">
        <f>IF('Sample list'!$D1319="","",'Sample list'!$H1319)</f>
        <v>50</v>
      </c>
      <c r="Q1319" s="71">
        <f>IF('Sample list'!$D1319="","",'Sample list'!$G1319*'Sample list'!$H1319)</f>
        <v>6450</v>
      </c>
      <c r="R1319" s="82" t="s">
        <v>1854</v>
      </c>
      <c r="S1319" s="82" t="str">
        <f>IF('Sample list'!$D1319="","",CONCATENATE('Sample information'!$B$16,"_",'Sample list'!$R1319,"_org_",'Sample list'!$M1319))</f>
        <v>YB-4209_PL14_org_</v>
      </c>
      <c r="T1319" s="72" t="str">
        <f>IF('Sample list'!$M1319="","",(CONCATENATE(20,LEFT('Sample list'!$M1319,2),"-",(MID('Sample list'!$M1319,3,2)),"-",(RIGHT('Sample list'!$M1319,2)))))</f>
        <v/>
      </c>
      <c r="U1319" s="72" t="str">
        <f>IF('Sample list'!$D1319="","",IF('Sample information'!$B$22="","RML",'Sample information'!$B$22))</f>
        <v>NEBNext Ultra II Library Prep</v>
      </c>
      <c r="V1319" s="72" t="s">
        <v>112</v>
      </c>
      <c r="W1319" s="73"/>
      <c r="X1319" s="73"/>
      <c r="Y1319" s="73"/>
      <c r="Z1319" s="73"/>
      <c r="AA1319" s="94"/>
      <c r="AB1319" s="73"/>
      <c r="AC1319" s="93"/>
      <c r="AD1319" s="73"/>
      <c r="AE1319" s="72"/>
      <c r="AF1319" s="73"/>
      <c r="AG1319" s="16"/>
      <c r="AH1319" s="16"/>
      <c r="AI1319" s="16"/>
      <c r="AJ1319" s="16"/>
      <c r="AK1319" s="16"/>
      <c r="AL1319" s="16"/>
      <c r="AM1319" s="16"/>
      <c r="AN1319" s="16"/>
      <c r="AO1319" s="16"/>
      <c r="AP1319" s="16"/>
      <c r="AQ1319" s="16"/>
      <c r="AR1319" s="16"/>
      <c r="AS1319" s="16"/>
      <c r="AT1319" s="16"/>
      <c r="AU1319" s="16"/>
      <c r="AV1319" s="16"/>
      <c r="AW1319" s="16"/>
      <c r="AX1319" s="16"/>
      <c r="AY1319" s="16"/>
      <c r="AZ1319" s="16"/>
    </row>
    <row r="1320" ht="15.75" customHeight="1">
      <c r="A1320" s="90" t="str">
        <f>IF('Sample list'!$D1320="","",CONCATENATE('Sample information'!B$16," #1"," ",'Sample list'!$M1320))</f>
        <v>YB-4209 #1 </v>
      </c>
      <c r="B1320" s="90" t="str">
        <f>IF('Sample list'!$D1320="","",CONCATENATE('Sample information'!B$16,"-",'Sample list'!$D1320))</f>
        <v>YB-4209-BBIOP2342-24</v>
      </c>
      <c r="C1320" s="91" t="s">
        <v>1755</v>
      </c>
      <c r="D1320" s="91" t="s">
        <v>1915</v>
      </c>
      <c r="E1320" s="91" t="s">
        <v>121</v>
      </c>
      <c r="F1320" s="82" t="s">
        <v>108</v>
      </c>
      <c r="G1320" s="91">
        <v>129.0</v>
      </c>
      <c r="H1320" s="91">
        <v>50.0</v>
      </c>
      <c r="I1320" s="82"/>
      <c r="J1320" s="82"/>
      <c r="K1320" s="91" t="s">
        <v>522</v>
      </c>
      <c r="L1320" s="90" t="str">
        <f t="array" ref="L1320">IF('Sample list'!$I1320="",CONCATENATE("Custom (",'Sample list'!$K1320,")"),IF('Sample list'!$I1320="No index","Custom (None)",INDEX(Index!$C$3:$V$230,MATCH('Sample list'!$J1320,Index!$B$3:$B$230,0),MATCH('Sample list'!$I1320,Index!$C$2:$V$2,0))))</f>
        <v>Custom (AGACTTCTGC-CTGCGTCGAA)</v>
      </c>
      <c r="M1320" s="84"/>
      <c r="N1320" s="73" t="s">
        <v>110</v>
      </c>
      <c r="O1320" s="84" t="s">
        <v>295</v>
      </c>
      <c r="P1320" s="71">
        <f>IF('Sample list'!$D1320="","",'Sample list'!$H1320)</f>
        <v>50</v>
      </c>
      <c r="Q1320" s="71">
        <f>IF('Sample list'!$D1320="","",'Sample list'!$G1320*'Sample list'!$H1320)</f>
        <v>6450</v>
      </c>
      <c r="R1320" s="82" t="s">
        <v>1854</v>
      </c>
      <c r="S1320" s="82" t="str">
        <f>IF('Sample list'!$D1320="","",CONCATENATE('Sample information'!$B$16,"_",'Sample list'!$R1320,"_org_",'Sample list'!$M1320))</f>
        <v>YB-4209_PL14_org_</v>
      </c>
      <c r="T1320" s="72" t="str">
        <f>IF('Sample list'!$M1320="","",(CONCATENATE(20,LEFT('Sample list'!$M1320,2),"-",(MID('Sample list'!$M1320,3,2)),"-",(RIGHT('Sample list'!$M1320,2)))))</f>
        <v/>
      </c>
      <c r="U1320" s="72" t="str">
        <f>IF('Sample list'!$D1320="","",IF('Sample information'!$B$22="","RML",'Sample information'!$B$22))</f>
        <v>NEBNext Ultra II Library Prep</v>
      </c>
      <c r="V1320" s="72" t="s">
        <v>112</v>
      </c>
      <c r="W1320" s="73"/>
      <c r="X1320" s="73"/>
      <c r="Y1320" s="73"/>
      <c r="Z1320" s="73"/>
      <c r="AA1320" s="94"/>
      <c r="AB1320" s="73"/>
      <c r="AC1320" s="93"/>
      <c r="AD1320" s="73"/>
      <c r="AE1320" s="72"/>
      <c r="AF1320" s="73"/>
      <c r="AG1320" s="16"/>
      <c r="AH1320" s="16"/>
      <c r="AI1320" s="16"/>
      <c r="AJ1320" s="16"/>
      <c r="AK1320" s="16"/>
      <c r="AL1320" s="16"/>
      <c r="AM1320" s="16"/>
      <c r="AN1320" s="16"/>
      <c r="AO1320" s="16"/>
      <c r="AP1320" s="16"/>
      <c r="AQ1320" s="16"/>
      <c r="AR1320" s="16"/>
      <c r="AS1320" s="16"/>
      <c r="AT1320" s="16"/>
      <c r="AU1320" s="16"/>
      <c r="AV1320" s="16"/>
      <c r="AW1320" s="16"/>
      <c r="AX1320" s="16"/>
      <c r="AY1320" s="16"/>
      <c r="AZ1320" s="16"/>
    </row>
    <row r="1321" ht="15.75" customHeight="1">
      <c r="A1321" s="90" t="str">
        <f>IF('Sample list'!$D1321="","",CONCATENATE('Sample information'!B$16," #1"," ",'Sample list'!$M1321))</f>
        <v>YB-4209 #1 </v>
      </c>
      <c r="B1321" s="90" t="str">
        <f>IF('Sample list'!$D1321="","",CONCATENATE('Sample information'!B$16,"-",'Sample list'!$D1321))</f>
        <v>YB-4209-BBIOP2343-24</v>
      </c>
      <c r="C1321" s="91" t="s">
        <v>1755</v>
      </c>
      <c r="D1321" s="91" t="s">
        <v>1916</v>
      </c>
      <c r="E1321" s="91" t="s">
        <v>121</v>
      </c>
      <c r="F1321" s="82" t="s">
        <v>108</v>
      </c>
      <c r="G1321" s="91">
        <v>129.0</v>
      </c>
      <c r="H1321" s="91">
        <v>50.0</v>
      </c>
      <c r="I1321" s="82"/>
      <c r="J1321" s="82"/>
      <c r="K1321" s="91" t="s">
        <v>524</v>
      </c>
      <c r="L1321" s="90" t="str">
        <f t="array" ref="L1321">IF('Sample list'!$I1321="",CONCATENATE("Custom (",'Sample list'!$K1321,")"),IF('Sample list'!$I1321="No index","Custom (None)",INDEX(Index!$C$3:$V$230,MATCH('Sample list'!$J1321,Index!$B$3:$B$230,0),MATCH('Sample list'!$I1321,Index!$C$2:$V$2,0))))</f>
        <v>Custom (GCATCGTATA-CTCCTAATCT)</v>
      </c>
      <c r="M1321" s="84"/>
      <c r="N1321" s="73" t="s">
        <v>110</v>
      </c>
      <c r="O1321" s="84" t="s">
        <v>298</v>
      </c>
      <c r="P1321" s="71">
        <f>IF('Sample list'!$D1321="","",'Sample list'!$H1321)</f>
        <v>50</v>
      </c>
      <c r="Q1321" s="71">
        <f>IF('Sample list'!$D1321="","",'Sample list'!$G1321*'Sample list'!$H1321)</f>
        <v>6450</v>
      </c>
      <c r="R1321" s="82" t="s">
        <v>1854</v>
      </c>
      <c r="S1321" s="82" t="str">
        <f>IF('Sample list'!$D1321="","",CONCATENATE('Sample information'!$B$16,"_",'Sample list'!$R1321,"_org_",'Sample list'!$M1321))</f>
        <v>YB-4209_PL14_org_</v>
      </c>
      <c r="T1321" s="72" t="str">
        <f>IF('Sample list'!$M1321="","",(CONCATENATE(20,LEFT('Sample list'!$M1321,2),"-",(MID('Sample list'!$M1321,3,2)),"-",(RIGHT('Sample list'!$M1321,2)))))</f>
        <v/>
      </c>
      <c r="U1321" s="72" t="str">
        <f>IF('Sample list'!$D1321="","",IF('Sample information'!$B$22="","RML",'Sample information'!$B$22))</f>
        <v>NEBNext Ultra II Library Prep</v>
      </c>
      <c r="V1321" s="72" t="s">
        <v>112</v>
      </c>
      <c r="W1321" s="73"/>
      <c r="X1321" s="73"/>
      <c r="Y1321" s="73"/>
      <c r="Z1321" s="73"/>
      <c r="AA1321" s="94"/>
      <c r="AB1321" s="73"/>
      <c r="AC1321" s="93"/>
      <c r="AD1321" s="73"/>
      <c r="AE1321" s="72"/>
      <c r="AF1321" s="73"/>
      <c r="AG1321" s="16"/>
      <c r="AH1321" s="16"/>
      <c r="AI1321" s="16"/>
      <c r="AJ1321" s="16"/>
      <c r="AK1321" s="16"/>
      <c r="AL1321" s="16"/>
      <c r="AM1321" s="16"/>
      <c r="AN1321" s="16"/>
      <c r="AO1321" s="16"/>
      <c r="AP1321" s="16"/>
      <c r="AQ1321" s="16"/>
      <c r="AR1321" s="16"/>
      <c r="AS1321" s="16"/>
      <c r="AT1321" s="16"/>
      <c r="AU1321" s="16"/>
      <c r="AV1321" s="16"/>
      <c r="AW1321" s="16"/>
      <c r="AX1321" s="16"/>
      <c r="AY1321" s="16"/>
      <c r="AZ1321" s="16"/>
    </row>
    <row r="1322" ht="15.75" customHeight="1">
      <c r="A1322" s="90" t="str">
        <f>IF('Sample list'!$D1322="","",CONCATENATE('Sample information'!B$16," #1"," ",'Sample list'!$M1322))</f>
        <v>YB-4209 #1 </v>
      </c>
      <c r="B1322" s="90" t="str">
        <f>IF('Sample list'!$D1322="","",CONCATENATE('Sample information'!B$16,"-",'Sample list'!$D1322))</f>
        <v>YB-4209-BBIOP2344-24</v>
      </c>
      <c r="C1322" s="91" t="s">
        <v>1755</v>
      </c>
      <c r="D1322" s="91" t="s">
        <v>1917</v>
      </c>
      <c r="E1322" s="91" t="s">
        <v>121</v>
      </c>
      <c r="F1322" s="82" t="s">
        <v>108</v>
      </c>
      <c r="G1322" s="91">
        <v>129.0</v>
      </c>
      <c r="H1322" s="91">
        <v>50.0</v>
      </c>
      <c r="I1322" s="82"/>
      <c r="J1322" s="82"/>
      <c r="K1322" s="91" t="s">
        <v>526</v>
      </c>
      <c r="L1322" s="90" t="str">
        <f t="array" ref="L1322">IF('Sample list'!$I1322="",CONCATENATE("Custom (",'Sample list'!$K1322,")"),IF('Sample list'!$I1322="No index","Custom (None)",INDEX(Index!$C$3:$V$230,MATCH('Sample list'!$J1322,Index!$B$3:$B$230,0),MATCH('Sample list'!$I1322,Index!$C$2:$V$2,0))))</f>
        <v>Custom (TCAGAGCGTT-GAGTAACGTG)</v>
      </c>
      <c r="M1322" s="84"/>
      <c r="N1322" s="73" t="s">
        <v>110</v>
      </c>
      <c r="O1322" s="84" t="s">
        <v>301</v>
      </c>
      <c r="P1322" s="71">
        <f>IF('Sample list'!$D1322="","",'Sample list'!$H1322)</f>
        <v>50</v>
      </c>
      <c r="Q1322" s="71">
        <f>IF('Sample list'!$D1322="","",'Sample list'!$G1322*'Sample list'!$H1322)</f>
        <v>6450</v>
      </c>
      <c r="R1322" s="82" t="s">
        <v>1854</v>
      </c>
      <c r="S1322" s="82" t="str">
        <f>IF('Sample list'!$D1322="","",CONCATENATE('Sample information'!$B$16,"_",'Sample list'!$R1322,"_org_",'Sample list'!$M1322))</f>
        <v>YB-4209_PL14_org_</v>
      </c>
      <c r="T1322" s="72" t="str">
        <f>IF('Sample list'!$M1322="","",(CONCATENATE(20,LEFT('Sample list'!$M1322,2),"-",(MID('Sample list'!$M1322,3,2)),"-",(RIGHT('Sample list'!$M1322,2)))))</f>
        <v/>
      </c>
      <c r="U1322" s="72" t="str">
        <f>IF('Sample list'!$D1322="","",IF('Sample information'!$B$22="","RML",'Sample information'!$B$22))</f>
        <v>NEBNext Ultra II Library Prep</v>
      </c>
      <c r="V1322" s="72" t="s">
        <v>112</v>
      </c>
      <c r="W1322" s="73"/>
      <c r="X1322" s="73"/>
      <c r="Y1322" s="73"/>
      <c r="Z1322" s="73"/>
      <c r="AA1322" s="94"/>
      <c r="AB1322" s="73"/>
      <c r="AC1322" s="93"/>
      <c r="AD1322" s="73"/>
      <c r="AE1322" s="72"/>
      <c r="AF1322" s="73"/>
      <c r="AG1322" s="16"/>
      <c r="AH1322" s="16"/>
      <c r="AI1322" s="16"/>
      <c r="AJ1322" s="16"/>
      <c r="AK1322" s="16"/>
      <c r="AL1322" s="16"/>
      <c r="AM1322" s="16"/>
      <c r="AN1322" s="16"/>
      <c r="AO1322" s="16"/>
      <c r="AP1322" s="16"/>
      <c r="AQ1322" s="16"/>
      <c r="AR1322" s="16"/>
      <c r="AS1322" s="16"/>
      <c r="AT1322" s="16"/>
      <c r="AU1322" s="16"/>
      <c r="AV1322" s="16"/>
      <c r="AW1322" s="16"/>
      <c r="AX1322" s="16"/>
      <c r="AY1322" s="16"/>
      <c r="AZ1322" s="16"/>
    </row>
    <row r="1323" ht="15.75" customHeight="1">
      <c r="A1323" s="90" t="str">
        <f>IF('Sample list'!$D1323="","",CONCATENATE('Sample information'!B$16," #1"," ",'Sample list'!$M1323))</f>
        <v>YB-4209 #1 </v>
      </c>
      <c r="B1323" s="90" t="str">
        <f>IF('Sample list'!$D1323="","",CONCATENATE('Sample information'!B$16,"-",'Sample list'!$D1323))</f>
        <v>YB-4209-BBIOP2345-24</v>
      </c>
      <c r="C1323" s="91" t="s">
        <v>1755</v>
      </c>
      <c r="D1323" s="91" t="s">
        <v>1918</v>
      </c>
      <c r="E1323" s="91" t="s">
        <v>121</v>
      </c>
      <c r="F1323" s="82" t="s">
        <v>108</v>
      </c>
      <c r="G1323" s="91">
        <v>129.0</v>
      </c>
      <c r="H1323" s="91">
        <v>50.0</v>
      </c>
      <c r="I1323" s="82"/>
      <c r="J1323" s="82"/>
      <c r="K1323" s="91" t="s">
        <v>528</v>
      </c>
      <c r="L1323" s="90" t="str">
        <f t="array" ref="L1323">IF('Sample list'!$I1323="",CONCATENATE("Custom (",'Sample list'!$K1323,")"),IF('Sample list'!$I1323="No index","Custom (None)",INDEX(Index!$C$3:$V$230,MATCH('Sample list'!$J1323,Index!$B$3:$B$230,0),MATCH('Sample list'!$I1323,Index!$C$2:$V$2,0))))</f>
        <v>Custom (ATCGCCAATC-CTGTCTCATT)</v>
      </c>
      <c r="M1323" s="84"/>
      <c r="N1323" s="73" t="s">
        <v>110</v>
      </c>
      <c r="O1323" s="84" t="s">
        <v>304</v>
      </c>
      <c r="P1323" s="71">
        <f>IF('Sample list'!$D1323="","",'Sample list'!$H1323)</f>
        <v>50</v>
      </c>
      <c r="Q1323" s="71">
        <f>IF('Sample list'!$D1323="","",'Sample list'!$G1323*'Sample list'!$H1323)</f>
        <v>6450</v>
      </c>
      <c r="R1323" s="82" t="s">
        <v>1854</v>
      </c>
      <c r="S1323" s="82" t="str">
        <f>IF('Sample list'!$D1323="","",CONCATENATE('Sample information'!$B$16,"_",'Sample list'!$R1323,"_org_",'Sample list'!$M1323))</f>
        <v>YB-4209_PL14_org_</v>
      </c>
      <c r="T1323" s="72" t="str">
        <f>IF('Sample list'!$M1323="","",(CONCATENATE(20,LEFT('Sample list'!$M1323,2),"-",(MID('Sample list'!$M1323,3,2)),"-",(RIGHT('Sample list'!$M1323,2)))))</f>
        <v/>
      </c>
      <c r="U1323" s="72" t="str">
        <f>IF('Sample list'!$D1323="","",IF('Sample information'!$B$22="","RML",'Sample information'!$B$22))</f>
        <v>NEBNext Ultra II Library Prep</v>
      </c>
      <c r="V1323" s="72" t="s">
        <v>112</v>
      </c>
      <c r="W1323" s="73"/>
      <c r="X1323" s="73"/>
      <c r="Y1323" s="73"/>
      <c r="Z1323" s="73"/>
      <c r="AA1323" s="94"/>
      <c r="AB1323" s="73"/>
      <c r="AC1323" s="93"/>
      <c r="AD1323" s="73"/>
      <c r="AE1323" s="72"/>
      <c r="AF1323" s="73"/>
      <c r="AG1323" s="16"/>
      <c r="AH1323" s="16"/>
      <c r="AI1323" s="16"/>
      <c r="AJ1323" s="16"/>
      <c r="AK1323" s="16"/>
      <c r="AL1323" s="16"/>
      <c r="AM1323" s="16"/>
      <c r="AN1323" s="16"/>
      <c r="AO1323" s="16"/>
      <c r="AP1323" s="16"/>
      <c r="AQ1323" s="16"/>
      <c r="AR1323" s="16"/>
      <c r="AS1323" s="16"/>
      <c r="AT1323" s="16"/>
      <c r="AU1323" s="16"/>
      <c r="AV1323" s="16"/>
      <c r="AW1323" s="16"/>
      <c r="AX1323" s="16"/>
      <c r="AY1323" s="16"/>
      <c r="AZ1323" s="16"/>
    </row>
    <row r="1324" ht="15.75" customHeight="1">
      <c r="A1324" s="90" t="str">
        <f>IF('Sample list'!$D1324="","",CONCATENATE('Sample information'!B$16," #1"," ",'Sample list'!$M1324))</f>
        <v>YB-4209 #1 </v>
      </c>
      <c r="B1324" s="90" t="str">
        <f>IF('Sample list'!$D1324="","",CONCATENATE('Sample information'!B$16,"-",'Sample list'!$D1324))</f>
        <v>YB-4209-BBIOP2346-24</v>
      </c>
      <c r="C1324" s="91" t="s">
        <v>1755</v>
      </c>
      <c r="D1324" s="91" t="s">
        <v>1919</v>
      </c>
      <c r="E1324" s="91" t="s">
        <v>121</v>
      </c>
      <c r="F1324" s="82" t="s">
        <v>108</v>
      </c>
      <c r="G1324" s="91">
        <v>129.0</v>
      </c>
      <c r="H1324" s="91">
        <v>50.0</v>
      </c>
      <c r="I1324" s="82"/>
      <c r="J1324" s="82"/>
      <c r="K1324" s="91" t="s">
        <v>530</v>
      </c>
      <c r="L1324" s="90" t="str">
        <f t="array" ref="L1324">IF('Sample list'!$I1324="",CONCATENATE("Custom (",'Sample list'!$K1324,")"),IF('Sample list'!$I1324="No index","Custom (None)",INDEX(Index!$C$3:$V$230,MATCH('Sample list'!$J1324,Index!$B$3:$B$230,0),MATCH('Sample list'!$I1324,Index!$C$2:$V$2,0))))</f>
        <v>Custom (GTCCGTCTTG-GTACTCCGTC)</v>
      </c>
      <c r="M1324" s="84"/>
      <c r="N1324" s="73" t="s">
        <v>110</v>
      </c>
      <c r="O1324" s="84" t="s">
        <v>307</v>
      </c>
      <c r="P1324" s="71">
        <f>IF('Sample list'!$D1324="","",'Sample list'!$H1324)</f>
        <v>50</v>
      </c>
      <c r="Q1324" s="71">
        <f>IF('Sample list'!$D1324="","",'Sample list'!$G1324*'Sample list'!$H1324)</f>
        <v>6450</v>
      </c>
      <c r="R1324" s="82" t="s">
        <v>1854</v>
      </c>
      <c r="S1324" s="82" t="str">
        <f>IF('Sample list'!$D1324="","",CONCATENATE('Sample information'!$B$16,"_",'Sample list'!$R1324,"_org_",'Sample list'!$M1324))</f>
        <v>YB-4209_PL14_org_</v>
      </c>
      <c r="T1324" s="72" t="str">
        <f>IF('Sample list'!$M1324="","",(CONCATENATE(20,LEFT('Sample list'!$M1324,2),"-",(MID('Sample list'!$M1324,3,2)),"-",(RIGHT('Sample list'!$M1324,2)))))</f>
        <v/>
      </c>
      <c r="U1324" s="72" t="str">
        <f>IF('Sample list'!$D1324="","",IF('Sample information'!$B$22="","RML",'Sample information'!$B$22))</f>
        <v>NEBNext Ultra II Library Prep</v>
      </c>
      <c r="V1324" s="72" t="s">
        <v>112</v>
      </c>
      <c r="W1324" s="73"/>
      <c r="X1324" s="73"/>
      <c r="Y1324" s="73"/>
      <c r="Z1324" s="73"/>
      <c r="AA1324" s="94"/>
      <c r="AB1324" s="73"/>
      <c r="AC1324" s="93"/>
      <c r="AD1324" s="73"/>
      <c r="AE1324" s="72"/>
      <c r="AF1324" s="73"/>
      <c r="AG1324" s="16"/>
      <c r="AH1324" s="16"/>
      <c r="AI1324" s="16"/>
      <c r="AJ1324" s="16"/>
      <c r="AK1324" s="16"/>
      <c r="AL1324" s="16"/>
      <c r="AM1324" s="16"/>
      <c r="AN1324" s="16"/>
      <c r="AO1324" s="16"/>
      <c r="AP1324" s="16"/>
      <c r="AQ1324" s="16"/>
      <c r="AR1324" s="16"/>
      <c r="AS1324" s="16"/>
      <c r="AT1324" s="16"/>
      <c r="AU1324" s="16"/>
      <c r="AV1324" s="16"/>
      <c r="AW1324" s="16"/>
      <c r="AX1324" s="16"/>
      <c r="AY1324" s="16"/>
      <c r="AZ1324" s="16"/>
    </row>
    <row r="1325" ht="15.75" customHeight="1">
      <c r="A1325" s="90" t="str">
        <f>IF('Sample list'!$D1325="","",CONCATENATE('Sample information'!B$16," #1"," ",'Sample list'!$M1325))</f>
        <v>YB-4209 #1 </v>
      </c>
      <c r="B1325" s="90" t="str">
        <f>IF('Sample list'!$D1325="","",CONCATENATE('Sample information'!B$16,"-",'Sample list'!$D1325))</f>
        <v>YB-4209-BBIOP2347-24</v>
      </c>
      <c r="C1325" s="91" t="s">
        <v>1755</v>
      </c>
      <c r="D1325" s="91" t="s">
        <v>1920</v>
      </c>
      <c r="E1325" s="91" t="s">
        <v>121</v>
      </c>
      <c r="F1325" s="82" t="s">
        <v>108</v>
      </c>
      <c r="G1325" s="91">
        <v>129.0</v>
      </c>
      <c r="H1325" s="91">
        <v>50.0</v>
      </c>
      <c r="I1325" s="82"/>
      <c r="J1325" s="82"/>
      <c r="K1325" s="91" t="s">
        <v>532</v>
      </c>
      <c r="L1325" s="90" t="str">
        <f t="array" ref="L1325">IF('Sample list'!$I1325="",CONCATENATE("Custom (",'Sample list'!$K1325,")"),IF('Sample list'!$I1325="No index","Custom (None)",INDEX(Index!$C$3:$V$230,MATCH('Sample list'!$J1325,Index!$B$3:$B$230,0),MATCH('Sample list'!$I1325,Index!$C$2:$V$2,0))))</f>
        <v>Custom (CGTTGAGTGG-CCTGTCTAGA)</v>
      </c>
      <c r="M1325" s="84"/>
      <c r="N1325" s="73" t="s">
        <v>110</v>
      </c>
      <c r="O1325" s="84" t="s">
        <v>310</v>
      </c>
      <c r="P1325" s="71">
        <f>IF('Sample list'!$D1325="","",'Sample list'!$H1325)</f>
        <v>50</v>
      </c>
      <c r="Q1325" s="71">
        <f>IF('Sample list'!$D1325="","",'Sample list'!$G1325*'Sample list'!$H1325)</f>
        <v>6450</v>
      </c>
      <c r="R1325" s="82" t="s">
        <v>1854</v>
      </c>
      <c r="S1325" s="82" t="str">
        <f>IF('Sample list'!$D1325="","",CONCATENATE('Sample information'!$B$16,"_",'Sample list'!$R1325,"_org_",'Sample list'!$M1325))</f>
        <v>YB-4209_PL14_org_</v>
      </c>
      <c r="T1325" s="72" t="str">
        <f>IF('Sample list'!$M1325="","",(CONCATENATE(20,LEFT('Sample list'!$M1325,2),"-",(MID('Sample list'!$M1325,3,2)),"-",(RIGHT('Sample list'!$M1325,2)))))</f>
        <v/>
      </c>
      <c r="U1325" s="72" t="str">
        <f>IF('Sample list'!$D1325="","",IF('Sample information'!$B$22="","RML",'Sample information'!$B$22))</f>
        <v>NEBNext Ultra II Library Prep</v>
      </c>
      <c r="V1325" s="72" t="s">
        <v>112</v>
      </c>
      <c r="W1325" s="73"/>
      <c r="X1325" s="73"/>
      <c r="Y1325" s="73"/>
      <c r="Z1325" s="73"/>
      <c r="AA1325" s="94"/>
      <c r="AB1325" s="73"/>
      <c r="AC1325" s="93"/>
      <c r="AD1325" s="73"/>
      <c r="AE1325" s="72"/>
      <c r="AF1325" s="73"/>
      <c r="AG1325" s="16"/>
      <c r="AH1325" s="16"/>
      <c r="AI1325" s="16"/>
      <c r="AJ1325" s="16"/>
      <c r="AK1325" s="16"/>
      <c r="AL1325" s="16"/>
      <c r="AM1325" s="16"/>
      <c r="AN1325" s="16"/>
      <c r="AO1325" s="16"/>
      <c r="AP1325" s="16"/>
      <c r="AQ1325" s="16"/>
      <c r="AR1325" s="16"/>
      <c r="AS1325" s="16"/>
      <c r="AT1325" s="16"/>
      <c r="AU1325" s="16"/>
      <c r="AV1325" s="16"/>
      <c r="AW1325" s="16"/>
      <c r="AX1325" s="16"/>
      <c r="AY1325" s="16"/>
      <c r="AZ1325" s="16"/>
    </row>
    <row r="1326" ht="15.75" customHeight="1">
      <c r="A1326" s="90" t="str">
        <f>IF('Sample list'!$D1326="","",CONCATENATE('Sample information'!B$16," #1"," ",'Sample list'!$M1326))</f>
        <v>YB-4209 #1 </v>
      </c>
      <c r="B1326" s="90" t="str">
        <f>IF('Sample list'!$D1326="","",CONCATENATE('Sample information'!B$16,"-",'Sample list'!$D1326))</f>
        <v>YB-4209-BBIOP2348-24</v>
      </c>
      <c r="C1326" s="91" t="s">
        <v>1755</v>
      </c>
      <c r="D1326" s="91" t="s">
        <v>1921</v>
      </c>
      <c r="E1326" s="91" t="s">
        <v>121</v>
      </c>
      <c r="F1326" s="82" t="s">
        <v>108</v>
      </c>
      <c r="G1326" s="91">
        <v>129.0</v>
      </c>
      <c r="H1326" s="91">
        <v>50.0</v>
      </c>
      <c r="I1326" s="82"/>
      <c r="J1326" s="82"/>
      <c r="K1326" s="91" t="s">
        <v>534</v>
      </c>
      <c r="L1326" s="90" t="str">
        <f t="array" ref="L1326">IF('Sample list'!$I1326="",CONCATENATE("Custom (",'Sample list'!$K1326,")"),IF('Sample list'!$I1326="No index","Custom (None)",INDEX(Index!$C$3:$V$230,MATCH('Sample list'!$J1326,Index!$B$3:$B$230,0),MATCH('Sample list'!$I1326,Index!$C$2:$V$2,0))))</f>
        <v>Custom (ACGAGTGGCT-CCAAGAGGAT)</v>
      </c>
      <c r="M1326" s="84"/>
      <c r="N1326" s="73" t="s">
        <v>110</v>
      </c>
      <c r="O1326" s="84" t="s">
        <v>313</v>
      </c>
      <c r="P1326" s="71">
        <f>IF('Sample list'!$D1326="","",'Sample list'!$H1326)</f>
        <v>50</v>
      </c>
      <c r="Q1326" s="71">
        <f>IF('Sample list'!$D1326="","",'Sample list'!$G1326*'Sample list'!$H1326)</f>
        <v>6450</v>
      </c>
      <c r="R1326" s="82" t="s">
        <v>1854</v>
      </c>
      <c r="S1326" s="82" t="str">
        <f>IF('Sample list'!$D1326="","",CONCATENATE('Sample information'!$B$16,"_",'Sample list'!$R1326,"_org_",'Sample list'!$M1326))</f>
        <v>YB-4209_PL14_org_</v>
      </c>
      <c r="T1326" s="72" t="str">
        <f>IF('Sample list'!$M1326="","",(CONCATENATE(20,LEFT('Sample list'!$M1326,2),"-",(MID('Sample list'!$M1326,3,2)),"-",(RIGHT('Sample list'!$M1326,2)))))</f>
        <v/>
      </c>
      <c r="U1326" s="72" t="str">
        <f>IF('Sample list'!$D1326="","",IF('Sample information'!$B$22="","RML",'Sample information'!$B$22))</f>
        <v>NEBNext Ultra II Library Prep</v>
      </c>
      <c r="V1326" s="72" t="s">
        <v>112</v>
      </c>
      <c r="W1326" s="73"/>
      <c r="X1326" s="73"/>
      <c r="Y1326" s="73"/>
      <c r="Z1326" s="73"/>
      <c r="AA1326" s="94"/>
      <c r="AB1326" s="73"/>
      <c r="AC1326" s="93"/>
      <c r="AD1326" s="73"/>
      <c r="AE1326" s="72"/>
      <c r="AF1326" s="73"/>
      <c r="AG1326" s="16"/>
      <c r="AH1326" s="16"/>
      <c r="AI1326" s="16"/>
      <c r="AJ1326" s="16"/>
      <c r="AK1326" s="16"/>
      <c r="AL1326" s="16"/>
      <c r="AM1326" s="16"/>
      <c r="AN1326" s="16"/>
      <c r="AO1326" s="16"/>
      <c r="AP1326" s="16"/>
      <c r="AQ1326" s="16"/>
      <c r="AR1326" s="16"/>
      <c r="AS1326" s="16"/>
      <c r="AT1326" s="16"/>
      <c r="AU1326" s="16"/>
      <c r="AV1326" s="16"/>
      <c r="AW1326" s="16"/>
      <c r="AX1326" s="16"/>
      <c r="AY1326" s="16"/>
      <c r="AZ1326" s="16"/>
    </row>
    <row r="1327" ht="15.75" customHeight="1">
      <c r="A1327" s="90" t="str">
        <f>IF('Sample list'!$D1327="","",CONCATENATE('Sample information'!B$16," #1"," ",'Sample list'!$M1327))</f>
        <v>YB-4209 #1 </v>
      </c>
      <c r="B1327" s="90" t="str">
        <f>IF('Sample list'!$D1327="","",CONCATENATE('Sample information'!B$16,"-",'Sample list'!$D1327))</f>
        <v>YB-4209-BBIOP2349-24</v>
      </c>
      <c r="C1327" s="91" t="s">
        <v>1755</v>
      </c>
      <c r="D1327" s="91" t="s">
        <v>1922</v>
      </c>
      <c r="E1327" s="91" t="s">
        <v>121</v>
      </c>
      <c r="F1327" s="82" t="s">
        <v>108</v>
      </c>
      <c r="G1327" s="91">
        <v>129.0</v>
      </c>
      <c r="H1327" s="91">
        <v>50.0</v>
      </c>
      <c r="I1327" s="82"/>
      <c r="J1327" s="82"/>
      <c r="K1327" s="91" t="s">
        <v>536</v>
      </c>
      <c r="L1327" s="90" t="str">
        <f t="array" ref="L1327">IF('Sample list'!$I1327="",CONCATENATE("Custom (",'Sample list'!$K1327,")"),IF('Sample list'!$I1327="No index","Custom (None)",INDEX(Index!$C$3:$V$230,MATCH('Sample list'!$J1327,Index!$B$3:$B$230,0),MATCH('Sample list'!$I1327,Index!$C$2:$V$2,0))))</f>
        <v>Custom (AATTCTTCGC-TCACGGATGA)</v>
      </c>
      <c r="M1327" s="84"/>
      <c r="N1327" s="73" t="s">
        <v>110</v>
      </c>
      <c r="O1327" s="84" t="s">
        <v>316</v>
      </c>
      <c r="P1327" s="71">
        <f>IF('Sample list'!$D1327="","",'Sample list'!$H1327)</f>
        <v>50</v>
      </c>
      <c r="Q1327" s="71">
        <f>IF('Sample list'!$D1327="","",'Sample list'!$G1327*'Sample list'!$H1327)</f>
        <v>6450</v>
      </c>
      <c r="R1327" s="82" t="s">
        <v>1854</v>
      </c>
      <c r="S1327" s="82" t="str">
        <f>IF('Sample list'!$D1327="","",CONCATENATE('Sample information'!$B$16,"_",'Sample list'!$R1327,"_org_",'Sample list'!$M1327))</f>
        <v>YB-4209_PL14_org_</v>
      </c>
      <c r="T1327" s="72" t="str">
        <f>IF('Sample list'!$M1327="","",(CONCATENATE(20,LEFT('Sample list'!$M1327,2),"-",(MID('Sample list'!$M1327,3,2)),"-",(RIGHT('Sample list'!$M1327,2)))))</f>
        <v/>
      </c>
      <c r="U1327" s="72" t="str">
        <f>IF('Sample list'!$D1327="","",IF('Sample information'!$B$22="","RML",'Sample information'!$B$22))</f>
        <v>NEBNext Ultra II Library Prep</v>
      </c>
      <c r="V1327" s="72" t="s">
        <v>112</v>
      </c>
      <c r="W1327" s="73"/>
      <c r="X1327" s="73"/>
      <c r="Y1327" s="73"/>
      <c r="Z1327" s="73"/>
      <c r="AA1327" s="94"/>
      <c r="AB1327" s="73"/>
      <c r="AC1327" s="93"/>
      <c r="AD1327" s="73"/>
      <c r="AE1327" s="72"/>
      <c r="AF1327" s="73"/>
      <c r="AG1327" s="16"/>
      <c r="AH1327" s="16"/>
      <c r="AI1327" s="16"/>
      <c r="AJ1327" s="16"/>
      <c r="AK1327" s="16"/>
      <c r="AL1327" s="16"/>
      <c r="AM1327" s="16"/>
      <c r="AN1327" s="16"/>
      <c r="AO1327" s="16"/>
      <c r="AP1327" s="16"/>
      <c r="AQ1327" s="16"/>
      <c r="AR1327" s="16"/>
      <c r="AS1327" s="16"/>
      <c r="AT1327" s="16"/>
      <c r="AU1327" s="16"/>
      <c r="AV1327" s="16"/>
      <c r="AW1327" s="16"/>
      <c r="AX1327" s="16"/>
      <c r="AY1327" s="16"/>
      <c r="AZ1327" s="16"/>
    </row>
    <row r="1328" ht="15.75" customHeight="1">
      <c r="A1328" s="90" t="str">
        <f>IF('Sample list'!$D1328="","",CONCATENATE('Sample information'!B$16," #1"," ",'Sample list'!$M1328))</f>
        <v>YB-4209 #1 </v>
      </c>
      <c r="B1328" s="90" t="str">
        <f>IF('Sample list'!$D1328="","",CONCATENATE('Sample information'!B$16,"-",'Sample list'!$D1328))</f>
        <v>YB-4209-BBIOP2350-24</v>
      </c>
      <c r="C1328" s="91" t="s">
        <v>1755</v>
      </c>
      <c r="D1328" s="91" t="s">
        <v>1923</v>
      </c>
      <c r="E1328" s="91" t="s">
        <v>121</v>
      </c>
      <c r="F1328" s="82" t="s">
        <v>108</v>
      </c>
      <c r="G1328" s="91">
        <v>129.0</v>
      </c>
      <c r="H1328" s="91">
        <v>50.0</v>
      </c>
      <c r="I1328" s="82"/>
      <c r="J1328" s="82"/>
      <c r="K1328" s="91" t="s">
        <v>538</v>
      </c>
      <c r="L1328" s="90" t="str">
        <f t="array" ref="L1328">IF('Sample list'!$I1328="",CONCATENATE("Custom (",'Sample list'!$K1328,")"),IF('Sample list'!$I1328="No index","Custom (None)",INDEX(Index!$C$3:$V$230,MATCH('Sample list'!$J1328,Index!$B$3:$B$230,0),MATCH('Sample list'!$I1328,Index!$C$2:$V$2,0))))</f>
        <v>Custom (AGCACCGACA-AGTTCTTCCG)</v>
      </c>
      <c r="M1328" s="84"/>
      <c r="N1328" s="73" t="s">
        <v>110</v>
      </c>
      <c r="O1328" s="84" t="s">
        <v>319</v>
      </c>
      <c r="P1328" s="71">
        <f>IF('Sample list'!$D1328="","",'Sample list'!$H1328)</f>
        <v>50</v>
      </c>
      <c r="Q1328" s="71">
        <f>IF('Sample list'!$D1328="","",'Sample list'!$G1328*'Sample list'!$H1328)</f>
        <v>6450</v>
      </c>
      <c r="R1328" s="82" t="s">
        <v>1854</v>
      </c>
      <c r="S1328" s="82" t="str">
        <f>IF('Sample list'!$D1328="","",CONCATENATE('Sample information'!$B$16,"_",'Sample list'!$R1328,"_org_",'Sample list'!$M1328))</f>
        <v>YB-4209_PL14_org_</v>
      </c>
      <c r="T1328" s="72" t="str">
        <f>IF('Sample list'!$M1328="","",(CONCATENATE(20,LEFT('Sample list'!$M1328,2),"-",(MID('Sample list'!$M1328,3,2)),"-",(RIGHT('Sample list'!$M1328,2)))))</f>
        <v/>
      </c>
      <c r="U1328" s="72" t="str">
        <f>IF('Sample list'!$D1328="","",IF('Sample information'!$B$22="","RML",'Sample information'!$B$22))</f>
        <v>NEBNext Ultra II Library Prep</v>
      </c>
      <c r="V1328" s="72" t="s">
        <v>112</v>
      </c>
      <c r="W1328" s="73"/>
      <c r="X1328" s="73"/>
      <c r="Y1328" s="73"/>
      <c r="Z1328" s="73"/>
      <c r="AA1328" s="94"/>
      <c r="AB1328" s="73"/>
      <c r="AC1328" s="93"/>
      <c r="AD1328" s="73"/>
      <c r="AE1328" s="72"/>
      <c r="AF1328" s="73"/>
      <c r="AG1328" s="16"/>
      <c r="AH1328" s="16"/>
      <c r="AI1328" s="16"/>
      <c r="AJ1328" s="16"/>
      <c r="AK1328" s="16"/>
      <c r="AL1328" s="16"/>
      <c r="AM1328" s="16"/>
      <c r="AN1328" s="16"/>
      <c r="AO1328" s="16"/>
      <c r="AP1328" s="16"/>
      <c r="AQ1328" s="16"/>
      <c r="AR1328" s="16"/>
      <c r="AS1328" s="16"/>
      <c r="AT1328" s="16"/>
      <c r="AU1328" s="16"/>
      <c r="AV1328" s="16"/>
      <c r="AW1328" s="16"/>
      <c r="AX1328" s="16"/>
      <c r="AY1328" s="16"/>
      <c r="AZ1328" s="16"/>
    </row>
    <row r="1329" ht="15.75" customHeight="1">
      <c r="A1329" s="90" t="str">
        <f>IF('Sample list'!$D1329="","",CONCATENATE('Sample information'!B$16," #1"," ",'Sample list'!$M1329))</f>
        <v>YB-4209 #1 </v>
      </c>
      <c r="B1329" s="90" t="str">
        <f>IF('Sample list'!$D1329="","",CONCATENATE('Sample information'!B$16,"-",'Sample list'!$D1329))</f>
        <v>YB-4209-BBIOP2351-24</v>
      </c>
      <c r="C1329" s="91" t="s">
        <v>1755</v>
      </c>
      <c r="D1329" s="91" t="s">
        <v>1924</v>
      </c>
      <c r="E1329" s="91" t="s">
        <v>121</v>
      </c>
      <c r="F1329" s="82" t="s">
        <v>108</v>
      </c>
      <c r="G1329" s="91">
        <v>129.0</v>
      </c>
      <c r="H1329" s="91">
        <v>50.0</v>
      </c>
      <c r="I1329" s="82"/>
      <c r="J1329" s="82"/>
      <c r="K1329" s="91" t="s">
        <v>540</v>
      </c>
      <c r="L1329" s="90" t="str">
        <f t="array" ref="L1329">IF('Sample list'!$I1329="",CONCATENATE("Custom (",'Sample list'!$K1329,")"),IF('Sample list'!$I1329="No index","Custom (None)",INDEX(Index!$C$3:$V$230,MATCH('Sample list'!$J1329,Index!$B$3:$B$230,0),MATCH('Sample list'!$I1329,Index!$C$2:$V$2,0))))</f>
        <v>Custom (TAGCTGTAGA-AATGGAAGAC)</v>
      </c>
      <c r="M1329" s="84"/>
      <c r="N1329" s="73" t="s">
        <v>110</v>
      </c>
      <c r="O1329" s="84" t="s">
        <v>322</v>
      </c>
      <c r="P1329" s="71">
        <f>IF('Sample list'!$D1329="","",'Sample list'!$H1329)</f>
        <v>50</v>
      </c>
      <c r="Q1329" s="71">
        <f>IF('Sample list'!$D1329="","",'Sample list'!$G1329*'Sample list'!$H1329)</f>
        <v>6450</v>
      </c>
      <c r="R1329" s="82" t="s">
        <v>1854</v>
      </c>
      <c r="S1329" s="82" t="str">
        <f>IF('Sample list'!$D1329="","",CONCATENATE('Sample information'!$B$16,"_",'Sample list'!$R1329,"_org_",'Sample list'!$M1329))</f>
        <v>YB-4209_PL14_org_</v>
      </c>
      <c r="T1329" s="72" t="str">
        <f>IF('Sample list'!$M1329="","",(CONCATENATE(20,LEFT('Sample list'!$M1329,2),"-",(MID('Sample list'!$M1329,3,2)),"-",(RIGHT('Sample list'!$M1329,2)))))</f>
        <v/>
      </c>
      <c r="U1329" s="72" t="str">
        <f>IF('Sample list'!$D1329="","",IF('Sample information'!$B$22="","RML",'Sample information'!$B$22))</f>
        <v>NEBNext Ultra II Library Prep</v>
      </c>
      <c r="V1329" s="72" t="s">
        <v>112</v>
      </c>
      <c r="W1329" s="73"/>
      <c r="X1329" s="73"/>
      <c r="Y1329" s="73"/>
      <c r="Z1329" s="73"/>
      <c r="AA1329" s="94"/>
      <c r="AB1329" s="73"/>
      <c r="AC1329" s="93"/>
      <c r="AD1329" s="73"/>
      <c r="AE1329" s="72"/>
      <c r="AF1329" s="73"/>
      <c r="AG1329" s="16"/>
      <c r="AH1329" s="16"/>
      <c r="AI1329" s="16"/>
      <c r="AJ1329" s="16"/>
      <c r="AK1329" s="16"/>
      <c r="AL1329" s="16"/>
      <c r="AM1329" s="16"/>
      <c r="AN1329" s="16"/>
      <c r="AO1329" s="16"/>
      <c r="AP1329" s="16"/>
      <c r="AQ1329" s="16"/>
      <c r="AR1329" s="16"/>
      <c r="AS1329" s="16"/>
      <c r="AT1329" s="16"/>
      <c r="AU1329" s="16"/>
      <c r="AV1329" s="16"/>
      <c r="AW1329" s="16"/>
      <c r="AX1329" s="16"/>
      <c r="AY1329" s="16"/>
      <c r="AZ1329" s="16"/>
    </row>
    <row r="1330" ht="15.75" customHeight="1">
      <c r="A1330" s="90" t="str">
        <f>IF('Sample list'!$D1330="","",CONCATENATE('Sample information'!B$16," #1"," ",'Sample list'!$M1330))</f>
        <v>YB-4209 #1 </v>
      </c>
      <c r="B1330" s="90" t="str">
        <f>IF('Sample list'!$D1330="","",CONCATENATE('Sample information'!B$16,"-",'Sample list'!$D1330))</f>
        <v>YB-4209-BBIOP2352-24</v>
      </c>
      <c r="C1330" s="91" t="s">
        <v>1755</v>
      </c>
      <c r="D1330" s="91" t="s">
        <v>1925</v>
      </c>
      <c r="E1330" s="91" t="s">
        <v>121</v>
      </c>
      <c r="F1330" s="82" t="s">
        <v>108</v>
      </c>
      <c r="G1330" s="91">
        <v>129.0</v>
      </c>
      <c r="H1330" s="91">
        <v>50.0</v>
      </c>
      <c r="I1330" s="82"/>
      <c r="J1330" s="82"/>
      <c r="K1330" s="91" t="s">
        <v>542</v>
      </c>
      <c r="L1330" s="90" t="str">
        <f t="array" ref="L1330">IF('Sample list'!$I1330="",CONCATENATE("Custom (",'Sample list'!$K1330,")"),IF('Sample list'!$I1330="No index","Custom (None)",INDEX(Index!$C$3:$V$230,MATCH('Sample list'!$J1330,Index!$B$3:$B$230,0),MATCH('Sample list'!$I1330,Index!$C$2:$V$2,0))))</f>
        <v>Custom (ATCATGGTTG-ATAAGGTGAC)</v>
      </c>
      <c r="M1330" s="84"/>
      <c r="N1330" s="73" t="s">
        <v>110</v>
      </c>
      <c r="O1330" s="84" t="s">
        <v>325</v>
      </c>
      <c r="P1330" s="71">
        <f>IF('Sample list'!$D1330="","",'Sample list'!$H1330)</f>
        <v>50</v>
      </c>
      <c r="Q1330" s="71">
        <f>IF('Sample list'!$D1330="","",'Sample list'!$G1330*'Sample list'!$H1330)</f>
        <v>6450</v>
      </c>
      <c r="R1330" s="82" t="s">
        <v>1854</v>
      </c>
      <c r="S1330" s="82" t="str">
        <f>IF('Sample list'!$D1330="","",CONCATENATE('Sample information'!$B$16,"_",'Sample list'!$R1330,"_org_",'Sample list'!$M1330))</f>
        <v>YB-4209_PL14_org_</v>
      </c>
      <c r="T1330" s="72" t="str">
        <f>IF('Sample list'!$M1330="","",(CONCATENATE(20,LEFT('Sample list'!$M1330,2),"-",(MID('Sample list'!$M1330,3,2)),"-",(RIGHT('Sample list'!$M1330,2)))))</f>
        <v/>
      </c>
      <c r="U1330" s="72" t="str">
        <f>IF('Sample list'!$D1330="","",IF('Sample information'!$B$22="","RML",'Sample information'!$B$22))</f>
        <v>NEBNext Ultra II Library Prep</v>
      </c>
      <c r="V1330" s="72" t="s">
        <v>112</v>
      </c>
      <c r="W1330" s="73"/>
      <c r="X1330" s="73"/>
      <c r="Y1330" s="73"/>
      <c r="Z1330" s="73"/>
      <c r="AA1330" s="94"/>
      <c r="AB1330" s="73"/>
      <c r="AC1330" s="93"/>
      <c r="AD1330" s="73"/>
      <c r="AE1330" s="72"/>
      <c r="AF1330" s="73"/>
      <c r="AG1330" s="16"/>
      <c r="AH1330" s="16"/>
      <c r="AI1330" s="16"/>
      <c r="AJ1330" s="16"/>
      <c r="AK1330" s="16"/>
      <c r="AL1330" s="16"/>
      <c r="AM1330" s="16"/>
      <c r="AN1330" s="16"/>
      <c r="AO1330" s="16"/>
      <c r="AP1330" s="16"/>
      <c r="AQ1330" s="16"/>
      <c r="AR1330" s="16"/>
      <c r="AS1330" s="16"/>
      <c r="AT1330" s="16"/>
      <c r="AU1330" s="16"/>
      <c r="AV1330" s="16"/>
      <c r="AW1330" s="16"/>
      <c r="AX1330" s="16"/>
      <c r="AY1330" s="16"/>
      <c r="AZ1330" s="16"/>
    </row>
    <row r="1331" ht="15.75" customHeight="1">
      <c r="A1331" s="90" t="str">
        <f>IF('Sample list'!$D1331="","",CONCATENATE('Sample information'!B$16," #1"," ",'Sample list'!$M1331))</f>
        <v>YB-4209 #1 </v>
      </c>
      <c r="B1331" s="90" t="str">
        <f>IF('Sample list'!$D1331="","",CONCATENATE('Sample information'!B$16,"-",'Sample list'!$D1331))</f>
        <v>YB-4209-BBIOP2353-24</v>
      </c>
      <c r="C1331" s="91" t="s">
        <v>1755</v>
      </c>
      <c r="D1331" s="91" t="s">
        <v>1926</v>
      </c>
      <c r="E1331" s="91" t="s">
        <v>121</v>
      </c>
      <c r="F1331" s="82" t="s">
        <v>108</v>
      </c>
      <c r="G1331" s="91">
        <v>129.0</v>
      </c>
      <c r="H1331" s="91">
        <v>50.0</v>
      </c>
      <c r="I1331" s="82"/>
      <c r="J1331" s="82"/>
      <c r="K1331" s="91" t="s">
        <v>544</v>
      </c>
      <c r="L1331" s="90" t="str">
        <f t="array" ref="L1331">IF('Sample list'!$I1331="",CONCATENATE("Custom (",'Sample list'!$K1331,")"),IF('Sample list'!$I1331="No index","Custom (None)",INDEX(Index!$C$3:$V$230,MATCH('Sample list'!$J1331,Index!$B$3:$B$230,0),MATCH('Sample list'!$I1331,Index!$C$2:$V$2,0))))</f>
        <v>Custom (GTAATGTGCG-TGGAACGTAG)</v>
      </c>
      <c r="M1331" s="84"/>
      <c r="N1331" s="73" t="s">
        <v>110</v>
      </c>
      <c r="O1331" s="84" t="s">
        <v>328</v>
      </c>
      <c r="P1331" s="71">
        <f>IF('Sample list'!$D1331="","",'Sample list'!$H1331)</f>
        <v>50</v>
      </c>
      <c r="Q1331" s="71">
        <f>IF('Sample list'!$D1331="","",'Sample list'!$G1331*'Sample list'!$H1331)</f>
        <v>6450</v>
      </c>
      <c r="R1331" s="82" t="s">
        <v>1854</v>
      </c>
      <c r="S1331" s="82" t="str">
        <f>IF('Sample list'!$D1331="","",CONCATENATE('Sample information'!$B$16,"_",'Sample list'!$R1331,"_org_",'Sample list'!$M1331))</f>
        <v>YB-4209_PL14_org_</v>
      </c>
      <c r="T1331" s="72" t="str">
        <f>IF('Sample list'!$M1331="","",(CONCATENATE(20,LEFT('Sample list'!$M1331,2),"-",(MID('Sample list'!$M1331,3,2)),"-",(RIGHT('Sample list'!$M1331,2)))))</f>
        <v/>
      </c>
      <c r="U1331" s="72" t="str">
        <f>IF('Sample list'!$D1331="","",IF('Sample information'!$B$22="","RML",'Sample information'!$B$22))</f>
        <v>NEBNext Ultra II Library Prep</v>
      </c>
      <c r="V1331" s="72" t="s">
        <v>112</v>
      </c>
      <c r="W1331" s="73"/>
      <c r="X1331" s="73"/>
      <c r="Y1331" s="73"/>
      <c r="Z1331" s="73"/>
      <c r="AA1331" s="94"/>
      <c r="AB1331" s="73"/>
      <c r="AC1331" s="93"/>
      <c r="AD1331" s="73"/>
      <c r="AE1331" s="72"/>
      <c r="AF1331" s="73"/>
      <c r="AG1331" s="16"/>
      <c r="AH1331" s="16"/>
      <c r="AI1331" s="16"/>
      <c r="AJ1331" s="16"/>
      <c r="AK1331" s="16"/>
      <c r="AL1331" s="16"/>
      <c r="AM1331" s="16"/>
      <c r="AN1331" s="16"/>
      <c r="AO1331" s="16"/>
      <c r="AP1331" s="16"/>
      <c r="AQ1331" s="16"/>
      <c r="AR1331" s="16"/>
      <c r="AS1331" s="16"/>
      <c r="AT1331" s="16"/>
      <c r="AU1331" s="16"/>
      <c r="AV1331" s="16"/>
      <c r="AW1331" s="16"/>
      <c r="AX1331" s="16"/>
      <c r="AY1331" s="16"/>
      <c r="AZ1331" s="16"/>
    </row>
    <row r="1332" ht="15.75" customHeight="1">
      <c r="A1332" s="90" t="str">
        <f>IF('Sample list'!$D1332="","",CONCATENATE('Sample information'!B$16," #1"," ",'Sample list'!$M1332))</f>
        <v>YB-4209 #1 </v>
      </c>
      <c r="B1332" s="90" t="str">
        <f>IF('Sample list'!$D1332="","",CONCATENATE('Sample information'!B$16,"-",'Sample list'!$D1332))</f>
        <v>YB-4209-BBIOP2354-24</v>
      </c>
      <c r="C1332" s="91" t="s">
        <v>1755</v>
      </c>
      <c r="D1332" s="91" t="s">
        <v>1927</v>
      </c>
      <c r="E1332" s="91" t="s">
        <v>121</v>
      </c>
      <c r="F1332" s="82" t="s">
        <v>108</v>
      </c>
      <c r="G1332" s="91">
        <v>129.0</v>
      </c>
      <c r="H1332" s="91">
        <v>50.0</v>
      </c>
      <c r="I1332" s="82"/>
      <c r="J1332" s="82"/>
      <c r="K1332" s="91" t="s">
        <v>546</v>
      </c>
      <c r="L1332" s="90" t="str">
        <f t="array" ref="L1332">IF('Sample list'!$I1332="",CONCATENATE("Custom (",'Sample list'!$K1332,")"),IF('Sample list'!$I1332="No index","Custom (None)",INDEX(Index!$C$3:$V$230,MATCH('Sample list'!$J1332,Index!$B$3:$B$230,0),MATCH('Sample list'!$I1332,Index!$C$2:$V$2,0))))</f>
        <v>Custom (CAGGTTAGAT-CCTGTGGTTC)</v>
      </c>
      <c r="M1332" s="84"/>
      <c r="N1332" s="73" t="s">
        <v>110</v>
      </c>
      <c r="O1332" s="84" t="s">
        <v>331</v>
      </c>
      <c r="P1332" s="71">
        <f>IF('Sample list'!$D1332="","",'Sample list'!$H1332)</f>
        <v>50</v>
      </c>
      <c r="Q1332" s="71">
        <f>IF('Sample list'!$D1332="","",'Sample list'!$G1332*'Sample list'!$H1332)</f>
        <v>6450</v>
      </c>
      <c r="R1332" s="82" t="s">
        <v>1854</v>
      </c>
      <c r="S1332" s="82" t="str">
        <f>IF('Sample list'!$D1332="","",CONCATENATE('Sample information'!$B$16,"_",'Sample list'!$R1332,"_org_",'Sample list'!$M1332))</f>
        <v>YB-4209_PL14_org_</v>
      </c>
      <c r="T1332" s="72" t="str">
        <f>IF('Sample list'!$M1332="","",(CONCATENATE(20,LEFT('Sample list'!$M1332,2),"-",(MID('Sample list'!$M1332,3,2)),"-",(RIGHT('Sample list'!$M1332,2)))))</f>
        <v/>
      </c>
      <c r="U1332" s="72" t="str">
        <f>IF('Sample list'!$D1332="","",IF('Sample information'!$B$22="","RML",'Sample information'!$B$22))</f>
        <v>NEBNext Ultra II Library Prep</v>
      </c>
      <c r="V1332" s="72" t="s">
        <v>112</v>
      </c>
      <c r="W1332" s="73"/>
      <c r="X1332" s="73"/>
      <c r="Y1332" s="73"/>
      <c r="Z1332" s="73"/>
      <c r="AA1332" s="94"/>
      <c r="AB1332" s="73"/>
      <c r="AC1332" s="93"/>
      <c r="AD1332" s="73"/>
      <c r="AE1332" s="72"/>
      <c r="AF1332" s="73"/>
      <c r="AG1332" s="16"/>
      <c r="AH1332" s="16"/>
      <c r="AI1332" s="16"/>
      <c r="AJ1332" s="16"/>
      <c r="AK1332" s="16"/>
      <c r="AL1332" s="16"/>
      <c r="AM1332" s="16"/>
      <c r="AN1332" s="16"/>
      <c r="AO1332" s="16"/>
      <c r="AP1332" s="16"/>
      <c r="AQ1332" s="16"/>
      <c r="AR1332" s="16"/>
      <c r="AS1332" s="16"/>
      <c r="AT1332" s="16"/>
      <c r="AU1332" s="16"/>
      <c r="AV1332" s="16"/>
      <c r="AW1332" s="16"/>
      <c r="AX1332" s="16"/>
      <c r="AY1332" s="16"/>
      <c r="AZ1332" s="16"/>
    </row>
    <row r="1333" ht="15.75" customHeight="1">
      <c r="A1333" s="90" t="str">
        <f>IF('Sample list'!$D1333="","",CONCATENATE('Sample information'!B$16," #1"," ",'Sample list'!$M1333))</f>
        <v>YB-4209 #1 </v>
      </c>
      <c r="B1333" s="90" t="str">
        <f>IF('Sample list'!$D1333="","",CONCATENATE('Sample information'!B$16,"-",'Sample list'!$D1333))</f>
        <v>YB-4209-BBIOP2355-24</v>
      </c>
      <c r="C1333" s="91" t="s">
        <v>1755</v>
      </c>
      <c r="D1333" s="91" t="s">
        <v>1928</v>
      </c>
      <c r="E1333" s="91" t="s">
        <v>121</v>
      </c>
      <c r="F1333" s="82" t="s">
        <v>108</v>
      </c>
      <c r="G1333" s="91">
        <v>129.0</v>
      </c>
      <c r="H1333" s="91">
        <v>50.0</v>
      </c>
      <c r="I1333" s="82"/>
      <c r="J1333" s="82"/>
      <c r="K1333" s="91" t="s">
        <v>548</v>
      </c>
      <c r="L1333" s="90" t="str">
        <f t="array" ref="L1333">IF('Sample list'!$I1333="",CONCATENATE("Custom (",'Sample list'!$K1333,")"),IF('Sample list'!$I1333="No index","Custom (None)",INDEX(Index!$C$3:$V$230,MATCH('Sample list'!$J1333,Index!$B$3:$B$230,0),MATCH('Sample list'!$I1333,Index!$C$2:$V$2,0))))</f>
        <v>Custom (ATATTGTCGC-ATTCGTACGG)</v>
      </c>
      <c r="M1333" s="84"/>
      <c r="N1333" s="73" t="s">
        <v>110</v>
      </c>
      <c r="O1333" s="84" t="s">
        <v>334</v>
      </c>
      <c r="P1333" s="71">
        <f>IF('Sample list'!$D1333="","",'Sample list'!$H1333)</f>
        <v>50</v>
      </c>
      <c r="Q1333" s="71">
        <f>IF('Sample list'!$D1333="","",'Sample list'!$G1333*'Sample list'!$H1333)</f>
        <v>6450</v>
      </c>
      <c r="R1333" s="82" t="s">
        <v>1854</v>
      </c>
      <c r="S1333" s="82" t="str">
        <f>IF('Sample list'!$D1333="","",CONCATENATE('Sample information'!$B$16,"_",'Sample list'!$R1333,"_org_",'Sample list'!$M1333))</f>
        <v>YB-4209_PL14_org_</v>
      </c>
      <c r="T1333" s="72" t="str">
        <f>IF('Sample list'!$M1333="","",(CONCATENATE(20,LEFT('Sample list'!$M1333,2),"-",(MID('Sample list'!$M1333,3,2)),"-",(RIGHT('Sample list'!$M1333,2)))))</f>
        <v/>
      </c>
      <c r="U1333" s="72" t="str">
        <f>IF('Sample list'!$D1333="","",IF('Sample information'!$B$22="","RML",'Sample information'!$B$22))</f>
        <v>NEBNext Ultra II Library Prep</v>
      </c>
      <c r="V1333" s="72" t="s">
        <v>112</v>
      </c>
      <c r="W1333" s="73"/>
      <c r="X1333" s="73"/>
      <c r="Y1333" s="73"/>
      <c r="Z1333" s="73"/>
      <c r="AA1333" s="94"/>
      <c r="AB1333" s="73"/>
      <c r="AC1333" s="93"/>
      <c r="AD1333" s="73"/>
      <c r="AE1333" s="72"/>
      <c r="AF1333" s="73"/>
      <c r="AG1333" s="16"/>
      <c r="AH1333" s="16"/>
      <c r="AI1333" s="16"/>
      <c r="AJ1333" s="16"/>
      <c r="AK1333" s="16"/>
      <c r="AL1333" s="16"/>
      <c r="AM1333" s="16"/>
      <c r="AN1333" s="16"/>
      <c r="AO1333" s="16"/>
      <c r="AP1333" s="16"/>
      <c r="AQ1333" s="16"/>
      <c r="AR1333" s="16"/>
      <c r="AS1333" s="16"/>
      <c r="AT1333" s="16"/>
      <c r="AU1333" s="16"/>
      <c r="AV1333" s="16"/>
      <c r="AW1333" s="16"/>
      <c r="AX1333" s="16"/>
      <c r="AY1333" s="16"/>
      <c r="AZ1333" s="16"/>
    </row>
    <row r="1334" ht="15.75" customHeight="1">
      <c r="A1334" s="90" t="str">
        <f>IF('Sample list'!$D1334="","",CONCATENATE('Sample information'!B$16," #1"," ",'Sample list'!$M1334))</f>
        <v>YB-4209 #1 </v>
      </c>
      <c r="B1334" s="90" t="str">
        <f>IF('Sample list'!$D1334="","",CONCATENATE('Sample information'!B$16,"-",'Sample list'!$D1334))</f>
        <v>YB-4209-BBIOP2356-24</v>
      </c>
      <c r="C1334" s="91" t="s">
        <v>1755</v>
      </c>
      <c r="D1334" s="91" t="s">
        <v>1929</v>
      </c>
      <c r="E1334" s="91" t="s">
        <v>121</v>
      </c>
      <c r="F1334" s="82" t="s">
        <v>108</v>
      </c>
      <c r="G1334" s="91">
        <v>129.0</v>
      </c>
      <c r="H1334" s="91">
        <v>50.0</v>
      </c>
      <c r="I1334" s="82"/>
      <c r="J1334" s="82"/>
      <c r="K1334" s="91" t="s">
        <v>550</v>
      </c>
      <c r="L1334" s="90" t="str">
        <f t="array" ref="L1334">IF('Sample list'!$I1334="",CONCATENATE("Custom (",'Sample list'!$K1334,")"),IF('Sample list'!$I1334="No index","Custom (None)",INDEX(Index!$C$3:$V$230,MATCH('Sample list'!$J1334,Index!$B$3:$B$230,0),MATCH('Sample list'!$I1334,Index!$C$2:$V$2,0))))</f>
        <v>Custom (GATACGGCAA-ACATTAGCGG)</v>
      </c>
      <c r="M1334" s="84"/>
      <c r="N1334" s="73" t="s">
        <v>110</v>
      </c>
      <c r="O1334" s="84" t="s">
        <v>337</v>
      </c>
      <c r="P1334" s="71">
        <f>IF('Sample list'!$D1334="","",'Sample list'!$H1334)</f>
        <v>50</v>
      </c>
      <c r="Q1334" s="71">
        <f>IF('Sample list'!$D1334="","",'Sample list'!$G1334*'Sample list'!$H1334)</f>
        <v>6450</v>
      </c>
      <c r="R1334" s="82" t="s">
        <v>1854</v>
      </c>
      <c r="S1334" s="82" t="str">
        <f>IF('Sample list'!$D1334="","",CONCATENATE('Sample information'!$B$16,"_",'Sample list'!$R1334,"_org_",'Sample list'!$M1334))</f>
        <v>YB-4209_PL14_org_</v>
      </c>
      <c r="T1334" s="72" t="str">
        <f>IF('Sample list'!$M1334="","",(CONCATENATE(20,LEFT('Sample list'!$M1334,2),"-",(MID('Sample list'!$M1334,3,2)),"-",(RIGHT('Sample list'!$M1334,2)))))</f>
        <v/>
      </c>
      <c r="U1334" s="72" t="str">
        <f>IF('Sample list'!$D1334="","",IF('Sample information'!$B$22="","RML",'Sample information'!$B$22))</f>
        <v>NEBNext Ultra II Library Prep</v>
      </c>
      <c r="V1334" s="72" t="s">
        <v>112</v>
      </c>
      <c r="W1334" s="73"/>
      <c r="X1334" s="73"/>
      <c r="Y1334" s="73"/>
      <c r="Z1334" s="73"/>
      <c r="AA1334" s="94"/>
      <c r="AB1334" s="73"/>
      <c r="AC1334" s="93"/>
      <c r="AD1334" s="73"/>
      <c r="AE1334" s="72"/>
      <c r="AF1334" s="73"/>
      <c r="AG1334" s="16"/>
      <c r="AH1334" s="16"/>
      <c r="AI1334" s="16"/>
      <c r="AJ1334" s="16"/>
      <c r="AK1334" s="16"/>
      <c r="AL1334" s="16"/>
      <c r="AM1334" s="16"/>
      <c r="AN1334" s="16"/>
      <c r="AO1334" s="16"/>
      <c r="AP1334" s="16"/>
      <c r="AQ1334" s="16"/>
      <c r="AR1334" s="16"/>
      <c r="AS1334" s="16"/>
      <c r="AT1334" s="16"/>
      <c r="AU1334" s="16"/>
      <c r="AV1334" s="16"/>
      <c r="AW1334" s="16"/>
      <c r="AX1334" s="16"/>
      <c r="AY1334" s="16"/>
      <c r="AZ1334" s="16"/>
    </row>
    <row r="1335" ht="15.75" customHeight="1">
      <c r="A1335" s="90" t="str">
        <f>IF('Sample list'!$D1335="","",CONCATENATE('Sample information'!B$16," #1"," ",'Sample list'!$M1335))</f>
        <v>YB-4209 #1 </v>
      </c>
      <c r="B1335" s="90" t="str">
        <f>IF('Sample list'!$D1335="","",CONCATENATE('Sample information'!B$16,"-",'Sample list'!$D1335))</f>
        <v>YB-4209-BBIOP2357-24</v>
      </c>
      <c r="C1335" s="91" t="s">
        <v>1755</v>
      </c>
      <c r="D1335" s="91" t="s">
        <v>1930</v>
      </c>
      <c r="E1335" s="91" t="s">
        <v>121</v>
      </c>
      <c r="F1335" s="82" t="s">
        <v>108</v>
      </c>
      <c r="G1335" s="91">
        <v>129.0</v>
      </c>
      <c r="H1335" s="91">
        <v>50.0</v>
      </c>
      <c r="I1335" s="82"/>
      <c r="J1335" s="82"/>
      <c r="K1335" s="91" t="s">
        <v>552</v>
      </c>
      <c r="L1335" s="90" t="str">
        <f t="array" ref="L1335">IF('Sample list'!$I1335="",CONCATENATE("Custom (",'Sample list'!$K1335,")"),IF('Sample list'!$I1335="No index","Custom (None)",INDEX(Index!$C$3:$V$230,MATCH('Sample list'!$J1335,Index!$B$3:$B$230,0),MATCH('Sample list'!$I1335,Index!$C$2:$V$2,0))))</f>
        <v>Custom (TAAGTGGATC-GTGTTCTGTT)</v>
      </c>
      <c r="M1335" s="84"/>
      <c r="N1335" s="73" t="s">
        <v>110</v>
      </c>
      <c r="O1335" s="84" t="s">
        <v>340</v>
      </c>
      <c r="P1335" s="71">
        <f>IF('Sample list'!$D1335="","",'Sample list'!$H1335)</f>
        <v>50</v>
      </c>
      <c r="Q1335" s="71">
        <f>IF('Sample list'!$D1335="","",'Sample list'!$G1335*'Sample list'!$H1335)</f>
        <v>6450</v>
      </c>
      <c r="R1335" s="82" t="s">
        <v>1854</v>
      </c>
      <c r="S1335" s="82" t="str">
        <f>IF('Sample list'!$D1335="","",CONCATENATE('Sample information'!$B$16,"_",'Sample list'!$R1335,"_org_",'Sample list'!$M1335))</f>
        <v>YB-4209_PL14_org_</v>
      </c>
      <c r="T1335" s="72" t="str">
        <f>IF('Sample list'!$M1335="","",(CONCATENATE(20,LEFT('Sample list'!$M1335,2),"-",(MID('Sample list'!$M1335,3,2)),"-",(RIGHT('Sample list'!$M1335,2)))))</f>
        <v/>
      </c>
      <c r="U1335" s="72" t="str">
        <f>IF('Sample list'!$D1335="","",IF('Sample information'!$B$22="","RML",'Sample information'!$B$22))</f>
        <v>NEBNext Ultra II Library Prep</v>
      </c>
      <c r="V1335" s="72" t="s">
        <v>112</v>
      </c>
      <c r="W1335" s="73"/>
      <c r="X1335" s="73"/>
      <c r="Y1335" s="73"/>
      <c r="Z1335" s="73"/>
      <c r="AA1335" s="94"/>
      <c r="AB1335" s="73"/>
      <c r="AC1335" s="93"/>
      <c r="AD1335" s="73"/>
      <c r="AE1335" s="72"/>
      <c r="AF1335" s="73"/>
      <c r="AG1335" s="16"/>
      <c r="AH1335" s="16"/>
      <c r="AI1335" s="16"/>
      <c r="AJ1335" s="16"/>
      <c r="AK1335" s="16"/>
      <c r="AL1335" s="16"/>
      <c r="AM1335" s="16"/>
      <c r="AN1335" s="16"/>
      <c r="AO1335" s="16"/>
      <c r="AP1335" s="16"/>
      <c r="AQ1335" s="16"/>
      <c r="AR1335" s="16"/>
      <c r="AS1335" s="16"/>
      <c r="AT1335" s="16"/>
      <c r="AU1335" s="16"/>
      <c r="AV1335" s="16"/>
      <c r="AW1335" s="16"/>
      <c r="AX1335" s="16"/>
      <c r="AY1335" s="16"/>
      <c r="AZ1335" s="16"/>
    </row>
    <row r="1336" ht="15.75" customHeight="1">
      <c r="A1336" s="90" t="str">
        <f>IF('Sample list'!$D1336="","",CONCATENATE('Sample information'!B$16," #1"," ",'Sample list'!$M1336))</f>
        <v>YB-4209 #1 </v>
      </c>
      <c r="B1336" s="90" t="str">
        <f>IF('Sample list'!$D1336="","",CONCATENATE('Sample information'!B$16,"-",'Sample list'!$D1336))</f>
        <v>YB-4209-BBIOP2358-24</v>
      </c>
      <c r="C1336" s="91" t="s">
        <v>1755</v>
      </c>
      <c r="D1336" s="91" t="s">
        <v>1931</v>
      </c>
      <c r="E1336" s="91" t="s">
        <v>121</v>
      </c>
      <c r="F1336" s="82" t="s">
        <v>108</v>
      </c>
      <c r="G1336" s="91">
        <v>129.0</v>
      </c>
      <c r="H1336" s="91">
        <v>50.0</v>
      </c>
      <c r="I1336" s="82"/>
      <c r="J1336" s="82"/>
      <c r="K1336" s="91" t="s">
        <v>554</v>
      </c>
      <c r="L1336" s="90" t="str">
        <f t="array" ref="L1336">IF('Sample list'!$I1336="",CONCATENATE("Custom (",'Sample list'!$K1336,")"),IF('Sample list'!$I1336="No index","Custom (None)",INDEX(Index!$C$3:$V$230,MATCH('Sample list'!$J1336,Index!$B$3:$B$230,0),MATCH('Sample list'!$I1336,Index!$C$2:$V$2,0))))</f>
        <v>Custom (GCATCTCGGA-TGTCACCTTA)</v>
      </c>
      <c r="M1336" s="84"/>
      <c r="N1336" s="73" t="s">
        <v>110</v>
      </c>
      <c r="O1336" s="84" t="s">
        <v>343</v>
      </c>
      <c r="P1336" s="71">
        <f>IF('Sample list'!$D1336="","",'Sample list'!$H1336)</f>
        <v>50</v>
      </c>
      <c r="Q1336" s="71">
        <f>IF('Sample list'!$D1336="","",'Sample list'!$G1336*'Sample list'!$H1336)</f>
        <v>6450</v>
      </c>
      <c r="R1336" s="82" t="s">
        <v>1854</v>
      </c>
      <c r="S1336" s="82" t="str">
        <f>IF('Sample list'!$D1336="","",CONCATENATE('Sample information'!$B$16,"_",'Sample list'!$R1336,"_org_",'Sample list'!$M1336))</f>
        <v>YB-4209_PL14_org_</v>
      </c>
      <c r="T1336" s="72" t="str">
        <f>IF('Sample list'!$M1336="","",(CONCATENATE(20,LEFT('Sample list'!$M1336,2),"-",(MID('Sample list'!$M1336,3,2)),"-",(RIGHT('Sample list'!$M1336,2)))))</f>
        <v/>
      </c>
      <c r="U1336" s="72" t="str">
        <f>IF('Sample list'!$D1336="","",IF('Sample information'!$B$22="","RML",'Sample information'!$B$22))</f>
        <v>NEBNext Ultra II Library Prep</v>
      </c>
      <c r="V1336" s="72" t="s">
        <v>112</v>
      </c>
      <c r="W1336" s="73"/>
      <c r="X1336" s="73"/>
      <c r="Y1336" s="73"/>
      <c r="Z1336" s="73"/>
      <c r="AA1336" s="94"/>
      <c r="AB1336" s="73"/>
      <c r="AC1336" s="93"/>
      <c r="AD1336" s="73"/>
      <c r="AE1336" s="72"/>
      <c r="AF1336" s="73"/>
      <c r="AG1336" s="16"/>
      <c r="AH1336" s="16"/>
      <c r="AI1336" s="16"/>
      <c r="AJ1336" s="16"/>
      <c r="AK1336" s="16"/>
      <c r="AL1336" s="16"/>
      <c r="AM1336" s="16"/>
      <c r="AN1336" s="16"/>
      <c r="AO1336" s="16"/>
      <c r="AP1336" s="16"/>
      <c r="AQ1336" s="16"/>
      <c r="AR1336" s="16"/>
      <c r="AS1336" s="16"/>
      <c r="AT1336" s="16"/>
      <c r="AU1336" s="16"/>
      <c r="AV1336" s="16"/>
      <c r="AW1336" s="16"/>
      <c r="AX1336" s="16"/>
      <c r="AY1336" s="16"/>
      <c r="AZ1336" s="16"/>
    </row>
    <row r="1337" ht="15.75" customHeight="1">
      <c r="A1337" s="90" t="str">
        <f>IF('Sample list'!$D1337="","",CONCATENATE('Sample information'!B$16," #1"," ",'Sample list'!$M1337))</f>
        <v>YB-4209 #1 </v>
      </c>
      <c r="B1337" s="90" t="str">
        <f>IF('Sample list'!$D1337="","",CONCATENATE('Sample information'!B$16,"-",'Sample list'!$D1337))</f>
        <v>YB-4209-BBIOP2359-24</v>
      </c>
      <c r="C1337" s="91" t="s">
        <v>1755</v>
      </c>
      <c r="D1337" s="91" t="s">
        <v>1932</v>
      </c>
      <c r="E1337" s="91" t="s">
        <v>121</v>
      </c>
      <c r="F1337" s="82" t="s">
        <v>108</v>
      </c>
      <c r="G1337" s="91">
        <v>129.0</v>
      </c>
      <c r="H1337" s="91">
        <v>50.0</v>
      </c>
      <c r="I1337" s="82"/>
      <c r="J1337" s="82"/>
      <c r="K1337" s="91" t="s">
        <v>556</v>
      </c>
      <c r="L1337" s="90" t="str">
        <f t="array" ref="L1337">IF('Sample list'!$I1337="",CONCATENATE("Custom (",'Sample list'!$K1337,")"),IF('Sample list'!$I1337="No index","Custom (None)",INDEX(Index!$C$3:$V$230,MATCH('Sample list'!$J1337,Index!$B$3:$B$230,0),MATCH('Sample list'!$I1337,Index!$C$2:$V$2,0))))</f>
        <v>Custom (CGAACTCTAT-GCATAACGGC)</v>
      </c>
      <c r="M1337" s="84"/>
      <c r="N1337" s="73" t="s">
        <v>110</v>
      </c>
      <c r="O1337" s="84" t="s">
        <v>346</v>
      </c>
      <c r="P1337" s="71">
        <f>IF('Sample list'!$D1337="","",'Sample list'!$H1337)</f>
        <v>50</v>
      </c>
      <c r="Q1337" s="71">
        <f>IF('Sample list'!$D1337="","",'Sample list'!$G1337*'Sample list'!$H1337)</f>
        <v>6450</v>
      </c>
      <c r="R1337" s="82" t="s">
        <v>1854</v>
      </c>
      <c r="S1337" s="82" t="str">
        <f>IF('Sample list'!$D1337="","",CONCATENATE('Sample information'!$B$16,"_",'Sample list'!$R1337,"_org_",'Sample list'!$M1337))</f>
        <v>YB-4209_PL14_org_</v>
      </c>
      <c r="T1337" s="72" t="str">
        <f>IF('Sample list'!$M1337="","",(CONCATENATE(20,LEFT('Sample list'!$M1337,2),"-",(MID('Sample list'!$M1337,3,2)),"-",(RIGHT('Sample list'!$M1337,2)))))</f>
        <v/>
      </c>
      <c r="U1337" s="72" t="str">
        <f>IF('Sample list'!$D1337="","",IF('Sample information'!$B$22="","RML",'Sample information'!$B$22))</f>
        <v>NEBNext Ultra II Library Prep</v>
      </c>
      <c r="V1337" s="72" t="s">
        <v>112</v>
      </c>
      <c r="W1337" s="73"/>
      <c r="X1337" s="73"/>
      <c r="Y1337" s="73"/>
      <c r="Z1337" s="73"/>
      <c r="AA1337" s="94"/>
      <c r="AB1337" s="73"/>
      <c r="AC1337" s="93"/>
      <c r="AD1337" s="73"/>
      <c r="AE1337" s="72"/>
      <c r="AF1337" s="73"/>
      <c r="AG1337" s="16"/>
      <c r="AH1337" s="16"/>
      <c r="AI1337" s="16"/>
      <c r="AJ1337" s="16"/>
      <c r="AK1337" s="16"/>
      <c r="AL1337" s="16"/>
      <c r="AM1337" s="16"/>
      <c r="AN1337" s="16"/>
      <c r="AO1337" s="16"/>
      <c r="AP1337" s="16"/>
      <c r="AQ1337" s="16"/>
      <c r="AR1337" s="16"/>
      <c r="AS1337" s="16"/>
      <c r="AT1337" s="16"/>
      <c r="AU1337" s="16"/>
      <c r="AV1337" s="16"/>
      <c r="AW1337" s="16"/>
      <c r="AX1337" s="16"/>
      <c r="AY1337" s="16"/>
      <c r="AZ1337" s="16"/>
    </row>
    <row r="1338" ht="15.75" customHeight="1">
      <c r="A1338" s="90" t="str">
        <f>IF('Sample list'!$D1338="","",CONCATENATE('Sample information'!B$16," #1"," ",'Sample list'!$M1338))</f>
        <v>YB-4209 #1 </v>
      </c>
      <c r="B1338" s="90" t="str">
        <f>IF('Sample list'!$D1338="","",CONCATENATE('Sample information'!B$16,"-",'Sample list'!$D1338))</f>
        <v>YB-4209-BBIOP2360-24</v>
      </c>
      <c r="C1338" s="91" t="s">
        <v>1755</v>
      </c>
      <c r="D1338" s="91" t="s">
        <v>1933</v>
      </c>
      <c r="E1338" s="91" t="s">
        <v>121</v>
      </c>
      <c r="F1338" s="82" t="s">
        <v>108</v>
      </c>
      <c r="G1338" s="91">
        <v>129.0</v>
      </c>
      <c r="H1338" s="91">
        <v>50.0</v>
      </c>
      <c r="I1338" s="82"/>
      <c r="J1338" s="82"/>
      <c r="K1338" s="91" t="s">
        <v>558</v>
      </c>
      <c r="L1338" s="90" t="str">
        <f t="array" ref="L1338">IF('Sample list'!$I1338="",CONCATENATE("Custom (",'Sample list'!$K1338,")"),IF('Sample list'!$I1338="No index","Custom (None)",INDEX(Index!$C$3:$V$230,MATCH('Sample list'!$J1338,Index!$B$3:$B$230,0),MATCH('Sample list'!$I1338,Index!$C$2:$V$2,0))))</f>
        <v>Custom (GAAGGAATGC-GAGCCTGCTT)</v>
      </c>
      <c r="M1338" s="84"/>
      <c r="N1338" s="73" t="s">
        <v>110</v>
      </c>
      <c r="O1338" s="84" t="s">
        <v>349</v>
      </c>
      <c r="P1338" s="71">
        <f>IF('Sample list'!$D1338="","",'Sample list'!$H1338)</f>
        <v>50</v>
      </c>
      <c r="Q1338" s="71">
        <f>IF('Sample list'!$D1338="","",'Sample list'!$G1338*'Sample list'!$H1338)</f>
        <v>6450</v>
      </c>
      <c r="R1338" s="82" t="s">
        <v>1854</v>
      </c>
      <c r="S1338" s="82" t="str">
        <f>IF('Sample list'!$D1338="","",CONCATENATE('Sample information'!$B$16,"_",'Sample list'!$R1338,"_org_",'Sample list'!$M1338))</f>
        <v>YB-4209_PL14_org_</v>
      </c>
      <c r="T1338" s="72" t="str">
        <f>IF('Sample list'!$M1338="","",(CONCATENATE(20,LEFT('Sample list'!$M1338,2),"-",(MID('Sample list'!$M1338,3,2)),"-",(RIGHT('Sample list'!$M1338,2)))))</f>
        <v/>
      </c>
      <c r="U1338" s="72" t="str">
        <f>IF('Sample list'!$D1338="","",IF('Sample information'!$B$22="","RML",'Sample information'!$B$22))</f>
        <v>NEBNext Ultra II Library Prep</v>
      </c>
      <c r="V1338" s="72" t="s">
        <v>112</v>
      </c>
      <c r="W1338" s="73"/>
      <c r="X1338" s="73"/>
      <c r="Y1338" s="73"/>
      <c r="Z1338" s="73"/>
      <c r="AA1338" s="94"/>
      <c r="AB1338" s="73"/>
      <c r="AC1338" s="93"/>
      <c r="AD1338" s="73"/>
      <c r="AE1338" s="72"/>
      <c r="AF1338" s="73"/>
      <c r="AG1338" s="16"/>
      <c r="AH1338" s="16"/>
      <c r="AI1338" s="16"/>
      <c r="AJ1338" s="16"/>
      <c r="AK1338" s="16"/>
      <c r="AL1338" s="16"/>
      <c r="AM1338" s="16"/>
      <c r="AN1338" s="16"/>
      <c r="AO1338" s="16"/>
      <c r="AP1338" s="16"/>
      <c r="AQ1338" s="16"/>
      <c r="AR1338" s="16"/>
      <c r="AS1338" s="16"/>
      <c r="AT1338" s="16"/>
      <c r="AU1338" s="16"/>
      <c r="AV1338" s="16"/>
      <c r="AW1338" s="16"/>
      <c r="AX1338" s="16"/>
      <c r="AY1338" s="16"/>
      <c r="AZ1338" s="16"/>
    </row>
    <row r="1339" ht="15.75" customHeight="1">
      <c r="A1339" s="90" t="str">
        <f>IF('Sample list'!$D1339="","",CONCATENATE('Sample information'!B$16," #1"," ",'Sample list'!$M1339))</f>
        <v>YB-4209 #1 </v>
      </c>
      <c r="B1339" s="90" t="str">
        <f>IF('Sample list'!$D1339="","",CONCATENATE('Sample information'!B$16,"-",'Sample list'!$D1339))</f>
        <v>YB-4209-BBIOP2361-24</v>
      </c>
      <c r="C1339" s="91" t="s">
        <v>1755</v>
      </c>
      <c r="D1339" s="91" t="s">
        <v>1934</v>
      </c>
      <c r="E1339" s="91" t="s">
        <v>121</v>
      </c>
      <c r="F1339" s="82" t="s">
        <v>108</v>
      </c>
      <c r="G1339" s="91">
        <v>129.0</v>
      </c>
      <c r="H1339" s="91">
        <v>50.0</v>
      </c>
      <c r="I1339" s="82"/>
      <c r="J1339" s="82"/>
      <c r="K1339" s="91" t="s">
        <v>560</v>
      </c>
      <c r="L1339" s="90" t="str">
        <f t="array" ref="L1339">IF('Sample list'!$I1339="",CONCATENATE("Custom (",'Sample list'!$K1339,")"),IF('Sample list'!$I1339="No index","Custom (None)",INDEX(Index!$C$3:$V$230,MATCH('Sample list'!$J1339,Index!$B$3:$B$230,0),MATCH('Sample list'!$I1339,Index!$C$2:$V$2,0))))</f>
        <v>Custom (CCGCACGATT-GTTCAGTAGA)</v>
      </c>
      <c r="M1339" s="84"/>
      <c r="N1339" s="73" t="s">
        <v>110</v>
      </c>
      <c r="O1339" s="84" t="s">
        <v>352</v>
      </c>
      <c r="P1339" s="71">
        <f>IF('Sample list'!$D1339="","",'Sample list'!$H1339)</f>
        <v>50</v>
      </c>
      <c r="Q1339" s="71">
        <f>IF('Sample list'!$D1339="","",'Sample list'!$G1339*'Sample list'!$H1339)</f>
        <v>6450</v>
      </c>
      <c r="R1339" s="82" t="s">
        <v>1854</v>
      </c>
      <c r="S1339" s="82" t="str">
        <f>IF('Sample list'!$D1339="","",CONCATENATE('Sample information'!$B$16,"_",'Sample list'!$R1339,"_org_",'Sample list'!$M1339))</f>
        <v>YB-4209_PL14_org_</v>
      </c>
      <c r="T1339" s="72" t="str">
        <f>IF('Sample list'!$M1339="","",(CONCATENATE(20,LEFT('Sample list'!$M1339,2),"-",(MID('Sample list'!$M1339,3,2)),"-",(RIGHT('Sample list'!$M1339,2)))))</f>
        <v/>
      </c>
      <c r="U1339" s="72" t="str">
        <f>IF('Sample list'!$D1339="","",IF('Sample information'!$B$22="","RML",'Sample information'!$B$22))</f>
        <v>NEBNext Ultra II Library Prep</v>
      </c>
      <c r="V1339" s="72" t="s">
        <v>112</v>
      </c>
      <c r="W1339" s="73"/>
      <c r="X1339" s="73"/>
      <c r="Y1339" s="73"/>
      <c r="Z1339" s="73"/>
      <c r="AA1339" s="94"/>
      <c r="AB1339" s="73"/>
      <c r="AC1339" s="93"/>
      <c r="AD1339" s="73"/>
      <c r="AE1339" s="72"/>
      <c r="AF1339" s="73"/>
      <c r="AG1339" s="16"/>
      <c r="AH1339" s="16"/>
      <c r="AI1339" s="16"/>
      <c r="AJ1339" s="16"/>
      <c r="AK1339" s="16"/>
      <c r="AL1339" s="16"/>
      <c r="AM1339" s="16"/>
      <c r="AN1339" s="16"/>
      <c r="AO1339" s="16"/>
      <c r="AP1339" s="16"/>
      <c r="AQ1339" s="16"/>
      <c r="AR1339" s="16"/>
      <c r="AS1339" s="16"/>
      <c r="AT1339" s="16"/>
      <c r="AU1339" s="16"/>
      <c r="AV1339" s="16"/>
      <c r="AW1339" s="16"/>
      <c r="AX1339" s="16"/>
      <c r="AY1339" s="16"/>
      <c r="AZ1339" s="16"/>
    </row>
    <row r="1340" ht="15.75" customHeight="1">
      <c r="A1340" s="90" t="str">
        <f>IF('Sample list'!$D1340="","",CONCATENATE('Sample information'!B$16," #1"," ",'Sample list'!$M1340))</f>
        <v>YB-4209 #1 </v>
      </c>
      <c r="B1340" s="90" t="str">
        <f>IF('Sample list'!$D1340="","",CONCATENATE('Sample information'!B$16,"-",'Sample list'!$D1340))</f>
        <v>YB-4209-BBIOP2362-24</v>
      </c>
      <c r="C1340" s="91" t="s">
        <v>1755</v>
      </c>
      <c r="D1340" s="91" t="s">
        <v>1935</v>
      </c>
      <c r="E1340" s="91" t="s">
        <v>121</v>
      </c>
      <c r="F1340" s="82" t="s">
        <v>108</v>
      </c>
      <c r="G1340" s="91">
        <v>129.0</v>
      </c>
      <c r="H1340" s="91">
        <v>50.0</v>
      </c>
      <c r="I1340" s="82"/>
      <c r="J1340" s="82"/>
      <c r="K1340" s="91" t="s">
        <v>562</v>
      </c>
      <c r="L1340" s="90" t="str">
        <f t="array" ref="L1340">IF('Sample list'!$I1340="",CONCATENATE("Custom (",'Sample list'!$K1340,")"),IF('Sample list'!$I1340="No index","Custom (None)",INDEX(Index!$C$3:$V$230,MATCH('Sample list'!$J1340,Index!$B$3:$B$230,0),MATCH('Sample list'!$I1340,Index!$C$2:$V$2,0))))</f>
        <v>Custom (TGCTCCGGTA-CTTAGCAGGC)</v>
      </c>
      <c r="M1340" s="84"/>
      <c r="N1340" s="73" t="s">
        <v>110</v>
      </c>
      <c r="O1340" s="84" t="s">
        <v>355</v>
      </c>
      <c r="P1340" s="71">
        <f>IF('Sample list'!$D1340="","",'Sample list'!$H1340)</f>
        <v>50</v>
      </c>
      <c r="Q1340" s="71">
        <f>IF('Sample list'!$D1340="","",'Sample list'!$G1340*'Sample list'!$H1340)</f>
        <v>6450</v>
      </c>
      <c r="R1340" s="82" t="s">
        <v>1854</v>
      </c>
      <c r="S1340" s="82" t="str">
        <f>IF('Sample list'!$D1340="","",CONCATENATE('Sample information'!$B$16,"_",'Sample list'!$R1340,"_org_",'Sample list'!$M1340))</f>
        <v>YB-4209_PL14_org_</v>
      </c>
      <c r="T1340" s="72" t="str">
        <f>IF('Sample list'!$M1340="","",(CONCATENATE(20,LEFT('Sample list'!$M1340,2),"-",(MID('Sample list'!$M1340,3,2)),"-",(RIGHT('Sample list'!$M1340,2)))))</f>
        <v/>
      </c>
      <c r="U1340" s="72" t="str">
        <f>IF('Sample list'!$D1340="","",IF('Sample information'!$B$22="","RML",'Sample information'!$B$22))</f>
        <v>NEBNext Ultra II Library Prep</v>
      </c>
      <c r="V1340" s="72" t="s">
        <v>112</v>
      </c>
      <c r="W1340" s="73"/>
      <c r="X1340" s="73"/>
      <c r="Y1340" s="73"/>
      <c r="Z1340" s="73"/>
      <c r="AA1340" s="94"/>
      <c r="AB1340" s="73"/>
      <c r="AC1340" s="93"/>
      <c r="AD1340" s="73"/>
      <c r="AE1340" s="72"/>
      <c r="AF1340" s="73"/>
      <c r="AG1340" s="16"/>
      <c r="AH1340" s="16"/>
      <c r="AI1340" s="16"/>
      <c r="AJ1340" s="16"/>
      <c r="AK1340" s="16"/>
      <c r="AL1340" s="16"/>
      <c r="AM1340" s="16"/>
      <c r="AN1340" s="16"/>
      <c r="AO1340" s="16"/>
      <c r="AP1340" s="16"/>
      <c r="AQ1340" s="16"/>
      <c r="AR1340" s="16"/>
      <c r="AS1340" s="16"/>
      <c r="AT1340" s="16"/>
      <c r="AU1340" s="16"/>
      <c r="AV1340" s="16"/>
      <c r="AW1340" s="16"/>
      <c r="AX1340" s="16"/>
      <c r="AY1340" s="16"/>
      <c r="AZ1340" s="16"/>
    </row>
    <row r="1341" ht="15.75" customHeight="1">
      <c r="A1341" s="90" t="str">
        <f>IF('Sample list'!$D1341="","",CONCATENATE('Sample information'!B$16," #1"," ",'Sample list'!$M1341))</f>
        <v>YB-4209 #1 </v>
      </c>
      <c r="B1341" s="90" t="str">
        <f>IF('Sample list'!$D1341="","",CONCATENATE('Sample information'!B$16,"-",'Sample list'!$D1341))</f>
        <v>YB-4209-BBIOP2363-24</v>
      </c>
      <c r="C1341" s="91" t="s">
        <v>1755</v>
      </c>
      <c r="D1341" s="91" t="s">
        <v>1936</v>
      </c>
      <c r="E1341" s="91" t="s">
        <v>121</v>
      </c>
      <c r="F1341" s="82" t="s">
        <v>108</v>
      </c>
      <c r="G1341" s="91">
        <v>129.0</v>
      </c>
      <c r="H1341" s="91">
        <v>50.0</v>
      </c>
      <c r="I1341" s="82"/>
      <c r="J1341" s="82"/>
      <c r="K1341" s="91" t="s">
        <v>564</v>
      </c>
      <c r="L1341" s="90" t="str">
        <f t="array" ref="L1341">IF('Sample list'!$I1341="",CONCATENATE("Custom (",'Sample list'!$K1341,")"),IF('Sample list'!$I1341="No index","Custom (None)",INDEX(Index!$C$3:$V$230,MATCH('Sample list'!$J1341,Index!$B$3:$B$230,0),MATCH('Sample list'!$I1341,Index!$C$2:$V$2,0))))</f>
        <v>Custom (GACTGGTGCT-CTCGTGTAGC)</v>
      </c>
      <c r="M1341" s="84"/>
      <c r="N1341" s="73" t="s">
        <v>110</v>
      </c>
      <c r="O1341" s="84" t="s">
        <v>358</v>
      </c>
      <c r="P1341" s="71">
        <f>IF('Sample list'!$D1341="","",'Sample list'!$H1341)</f>
        <v>50</v>
      </c>
      <c r="Q1341" s="71">
        <f>IF('Sample list'!$D1341="","",'Sample list'!$G1341*'Sample list'!$H1341)</f>
        <v>6450</v>
      </c>
      <c r="R1341" s="82" t="s">
        <v>1854</v>
      </c>
      <c r="S1341" s="82" t="str">
        <f>IF('Sample list'!$D1341="","",CONCATENATE('Sample information'!$B$16,"_",'Sample list'!$R1341,"_org_",'Sample list'!$M1341))</f>
        <v>YB-4209_PL14_org_</v>
      </c>
      <c r="T1341" s="72" t="str">
        <f>IF('Sample list'!$M1341="","",(CONCATENATE(20,LEFT('Sample list'!$M1341,2),"-",(MID('Sample list'!$M1341,3,2)),"-",(RIGHT('Sample list'!$M1341,2)))))</f>
        <v/>
      </c>
      <c r="U1341" s="72" t="str">
        <f>IF('Sample list'!$D1341="","",IF('Sample information'!$B$22="","RML",'Sample information'!$B$22))</f>
        <v>NEBNext Ultra II Library Prep</v>
      </c>
      <c r="V1341" s="72" t="s">
        <v>112</v>
      </c>
      <c r="W1341" s="73"/>
      <c r="X1341" s="73"/>
      <c r="Y1341" s="73"/>
      <c r="Z1341" s="73"/>
      <c r="AA1341" s="94"/>
      <c r="AB1341" s="73"/>
      <c r="AC1341" s="93"/>
      <c r="AD1341" s="73"/>
      <c r="AE1341" s="72"/>
      <c r="AF1341" s="73"/>
      <c r="AG1341" s="16"/>
      <c r="AH1341" s="16"/>
      <c r="AI1341" s="16"/>
      <c r="AJ1341" s="16"/>
      <c r="AK1341" s="16"/>
      <c r="AL1341" s="16"/>
      <c r="AM1341" s="16"/>
      <c r="AN1341" s="16"/>
      <c r="AO1341" s="16"/>
      <c r="AP1341" s="16"/>
      <c r="AQ1341" s="16"/>
      <c r="AR1341" s="16"/>
      <c r="AS1341" s="16"/>
      <c r="AT1341" s="16"/>
      <c r="AU1341" s="16"/>
      <c r="AV1341" s="16"/>
      <c r="AW1341" s="16"/>
      <c r="AX1341" s="16"/>
      <c r="AY1341" s="16"/>
      <c r="AZ1341" s="16"/>
    </row>
    <row r="1342" ht="15.75" customHeight="1">
      <c r="A1342" s="90" t="str">
        <f>IF('Sample list'!$D1342="","",CONCATENATE('Sample information'!B$16," #1"," ",'Sample list'!$M1342))</f>
        <v>YB-4209 #1 </v>
      </c>
      <c r="B1342" s="90" t="str">
        <f>IF('Sample list'!$D1342="","",CONCATENATE('Sample information'!B$16,"-",'Sample list'!$D1342))</f>
        <v>YB-4209-BBIOP2364-24</v>
      </c>
      <c r="C1342" s="91" t="s">
        <v>1755</v>
      </c>
      <c r="D1342" s="91" t="s">
        <v>1937</v>
      </c>
      <c r="E1342" s="91" t="s">
        <v>121</v>
      </c>
      <c r="F1342" s="82" t="s">
        <v>108</v>
      </c>
      <c r="G1342" s="91">
        <v>129.0</v>
      </c>
      <c r="H1342" s="91">
        <v>50.0</v>
      </c>
      <c r="I1342" s="82"/>
      <c r="J1342" s="82"/>
      <c r="K1342" s="91" t="s">
        <v>566</v>
      </c>
      <c r="L1342" s="90" t="str">
        <f t="array" ref="L1342">IF('Sample list'!$I1342="",CONCATENATE("Custom (",'Sample list'!$K1342,")"),IF('Sample list'!$I1342="No index","Custom (None)",INDEX(Index!$C$3:$V$230,MATCH('Sample list'!$J1342,Index!$B$3:$B$230,0),MATCH('Sample list'!$I1342,Index!$C$2:$V$2,0))))</f>
        <v>Custom (AGTCTAGGTA-GCATTCGAAT)</v>
      </c>
      <c r="M1342" s="84"/>
      <c r="N1342" s="73" t="s">
        <v>110</v>
      </c>
      <c r="O1342" s="84" t="s">
        <v>361</v>
      </c>
      <c r="P1342" s="71">
        <f>IF('Sample list'!$D1342="","",'Sample list'!$H1342)</f>
        <v>50</v>
      </c>
      <c r="Q1342" s="71">
        <f>IF('Sample list'!$D1342="","",'Sample list'!$G1342*'Sample list'!$H1342)</f>
        <v>6450</v>
      </c>
      <c r="R1342" s="82" t="s">
        <v>1854</v>
      </c>
      <c r="S1342" s="82" t="str">
        <f>IF('Sample list'!$D1342="","",CONCATENATE('Sample information'!$B$16,"_",'Sample list'!$R1342,"_org_",'Sample list'!$M1342))</f>
        <v>YB-4209_PL14_org_</v>
      </c>
      <c r="T1342" s="72" t="str">
        <f>IF('Sample list'!$M1342="","",(CONCATENATE(20,LEFT('Sample list'!$M1342,2),"-",(MID('Sample list'!$M1342,3,2)),"-",(RIGHT('Sample list'!$M1342,2)))))</f>
        <v/>
      </c>
      <c r="U1342" s="72" t="str">
        <f>IF('Sample list'!$D1342="","",IF('Sample information'!$B$22="","RML",'Sample information'!$B$22))</f>
        <v>NEBNext Ultra II Library Prep</v>
      </c>
      <c r="V1342" s="72" t="s">
        <v>112</v>
      </c>
      <c r="W1342" s="73"/>
      <c r="X1342" s="73"/>
      <c r="Y1342" s="73"/>
      <c r="Z1342" s="73"/>
      <c r="AA1342" s="94"/>
      <c r="AB1342" s="73"/>
      <c r="AC1342" s="93"/>
      <c r="AD1342" s="73"/>
      <c r="AE1342" s="72"/>
      <c r="AF1342" s="73"/>
      <c r="AG1342" s="16"/>
      <c r="AH1342" s="16"/>
      <c r="AI1342" s="16"/>
      <c r="AJ1342" s="16"/>
      <c r="AK1342" s="16"/>
      <c r="AL1342" s="16"/>
      <c r="AM1342" s="16"/>
      <c r="AN1342" s="16"/>
      <c r="AO1342" s="16"/>
      <c r="AP1342" s="16"/>
      <c r="AQ1342" s="16"/>
      <c r="AR1342" s="16"/>
      <c r="AS1342" s="16"/>
      <c r="AT1342" s="16"/>
      <c r="AU1342" s="16"/>
      <c r="AV1342" s="16"/>
      <c r="AW1342" s="16"/>
      <c r="AX1342" s="16"/>
      <c r="AY1342" s="16"/>
      <c r="AZ1342" s="16"/>
    </row>
    <row r="1343" ht="15.75" customHeight="1">
      <c r="A1343" s="90" t="str">
        <f>IF('Sample list'!$D1343="","",CONCATENATE('Sample information'!B$16," #1"," ",'Sample list'!$M1343))</f>
        <v>YB-4209 #1 </v>
      </c>
      <c r="B1343" s="90" t="str">
        <f>IF('Sample list'!$D1343="","",CONCATENATE('Sample information'!B$16,"-",'Sample list'!$D1343))</f>
        <v>YB-4209-BBIOP2365-24</v>
      </c>
      <c r="C1343" s="91" t="s">
        <v>1755</v>
      </c>
      <c r="D1343" s="91" t="s">
        <v>1938</v>
      </c>
      <c r="E1343" s="91" t="s">
        <v>121</v>
      </c>
      <c r="F1343" s="82" t="s">
        <v>108</v>
      </c>
      <c r="G1343" s="91">
        <v>129.0</v>
      </c>
      <c r="H1343" s="91">
        <v>50.0</v>
      </c>
      <c r="I1343" s="82"/>
      <c r="J1343" s="82"/>
      <c r="K1343" s="91" t="s">
        <v>568</v>
      </c>
      <c r="L1343" s="90" t="str">
        <f t="array" ref="L1343">IF('Sample list'!$I1343="",CONCATENATE("Custom (",'Sample list'!$K1343,")"),IF('Sample list'!$I1343="No index","Custom (None)",INDEX(Index!$C$3:$V$230,MATCH('Sample list'!$J1343,Index!$B$3:$B$230,0),MATCH('Sample list'!$I1343,Index!$C$2:$V$2,0))))</f>
        <v>Custom (CTGCAGTCTG-ACCGGCCTTA)</v>
      </c>
      <c r="M1343" s="84"/>
      <c r="N1343" s="73" t="s">
        <v>110</v>
      </c>
      <c r="O1343" s="84" t="s">
        <v>364</v>
      </c>
      <c r="P1343" s="71">
        <f>IF('Sample list'!$D1343="","",'Sample list'!$H1343)</f>
        <v>50</v>
      </c>
      <c r="Q1343" s="71">
        <f>IF('Sample list'!$D1343="","",'Sample list'!$G1343*'Sample list'!$H1343)</f>
        <v>6450</v>
      </c>
      <c r="R1343" s="82" t="s">
        <v>1854</v>
      </c>
      <c r="S1343" s="82" t="str">
        <f>IF('Sample list'!$D1343="","",CONCATENATE('Sample information'!$B$16,"_",'Sample list'!$R1343,"_org_",'Sample list'!$M1343))</f>
        <v>YB-4209_PL14_org_</v>
      </c>
      <c r="T1343" s="72" t="str">
        <f>IF('Sample list'!$M1343="","",(CONCATENATE(20,LEFT('Sample list'!$M1343,2),"-",(MID('Sample list'!$M1343,3,2)),"-",(RIGHT('Sample list'!$M1343,2)))))</f>
        <v/>
      </c>
      <c r="U1343" s="72" t="str">
        <f>IF('Sample list'!$D1343="","",IF('Sample information'!$B$22="","RML",'Sample information'!$B$22))</f>
        <v>NEBNext Ultra II Library Prep</v>
      </c>
      <c r="V1343" s="72" t="s">
        <v>112</v>
      </c>
      <c r="W1343" s="73"/>
      <c r="X1343" s="73"/>
      <c r="Y1343" s="73"/>
      <c r="Z1343" s="73"/>
      <c r="AA1343" s="94"/>
      <c r="AB1343" s="73"/>
      <c r="AC1343" s="93"/>
      <c r="AD1343" s="73"/>
      <c r="AE1343" s="72"/>
      <c r="AF1343" s="73"/>
      <c r="AG1343" s="16"/>
      <c r="AH1343" s="16"/>
      <c r="AI1343" s="16"/>
      <c r="AJ1343" s="16"/>
      <c r="AK1343" s="16"/>
      <c r="AL1343" s="16"/>
      <c r="AM1343" s="16"/>
      <c r="AN1343" s="16"/>
      <c r="AO1343" s="16"/>
      <c r="AP1343" s="16"/>
      <c r="AQ1343" s="16"/>
      <c r="AR1343" s="16"/>
      <c r="AS1343" s="16"/>
      <c r="AT1343" s="16"/>
      <c r="AU1343" s="16"/>
      <c r="AV1343" s="16"/>
      <c r="AW1343" s="16"/>
      <c r="AX1343" s="16"/>
      <c r="AY1343" s="16"/>
      <c r="AZ1343" s="16"/>
    </row>
    <row r="1344" ht="15.75" customHeight="1">
      <c r="A1344" s="90" t="str">
        <f>IF('Sample list'!$D1344="","",CONCATENATE('Sample information'!B$16," #1"," ",'Sample list'!$M1344))</f>
        <v>YB-4209 #1 </v>
      </c>
      <c r="B1344" s="90" t="str">
        <f>IF('Sample list'!$D1344="","",CONCATENATE('Sample information'!B$16,"-",'Sample list'!$D1344))</f>
        <v>YB-4209-BBIOP2366-24</v>
      </c>
      <c r="C1344" s="91" t="s">
        <v>1755</v>
      </c>
      <c r="D1344" s="91" t="s">
        <v>1939</v>
      </c>
      <c r="E1344" s="91" t="s">
        <v>121</v>
      </c>
      <c r="F1344" s="82" t="s">
        <v>108</v>
      </c>
      <c r="G1344" s="91">
        <v>129.0</v>
      </c>
      <c r="H1344" s="91">
        <v>50.0</v>
      </c>
      <c r="I1344" s="82"/>
      <c r="J1344" s="82"/>
      <c r="K1344" s="91" t="s">
        <v>570</v>
      </c>
      <c r="L1344" s="90" t="str">
        <f t="array" ref="L1344">IF('Sample list'!$I1344="",CONCATENATE("Custom (",'Sample list'!$K1344,")"),IF('Sample list'!$I1344="No index","Custom (None)",INDEX(Index!$C$3:$V$230,MATCH('Sample list'!$J1344,Index!$B$3:$B$230,0),MATCH('Sample list'!$I1344,Index!$C$2:$V$2,0))))</f>
        <v>Custom (AGGCACTAAC-CTGCATAGCA)</v>
      </c>
      <c r="M1344" s="84"/>
      <c r="N1344" s="73" t="s">
        <v>110</v>
      </c>
      <c r="O1344" s="84" t="s">
        <v>367</v>
      </c>
      <c r="P1344" s="71">
        <f>IF('Sample list'!$D1344="","",'Sample list'!$H1344)</f>
        <v>50</v>
      </c>
      <c r="Q1344" s="71">
        <f>IF('Sample list'!$D1344="","",'Sample list'!$G1344*'Sample list'!$H1344)</f>
        <v>6450</v>
      </c>
      <c r="R1344" s="82" t="s">
        <v>1854</v>
      </c>
      <c r="S1344" s="82" t="str">
        <f>IF('Sample list'!$D1344="","",CONCATENATE('Sample information'!$B$16,"_",'Sample list'!$R1344,"_org_",'Sample list'!$M1344))</f>
        <v>YB-4209_PL14_org_</v>
      </c>
      <c r="T1344" s="72" t="str">
        <f>IF('Sample list'!$M1344="","",(CONCATENATE(20,LEFT('Sample list'!$M1344,2),"-",(MID('Sample list'!$M1344,3,2)),"-",(RIGHT('Sample list'!$M1344,2)))))</f>
        <v/>
      </c>
      <c r="U1344" s="72" t="str">
        <f>IF('Sample list'!$D1344="","",IF('Sample information'!$B$22="","RML",'Sample information'!$B$22))</f>
        <v>NEBNext Ultra II Library Prep</v>
      </c>
      <c r="V1344" s="72" t="s">
        <v>112</v>
      </c>
      <c r="W1344" s="73"/>
      <c r="X1344" s="73"/>
      <c r="Y1344" s="73"/>
      <c r="Z1344" s="73"/>
      <c r="AA1344" s="94"/>
      <c r="AB1344" s="73"/>
      <c r="AC1344" s="93"/>
      <c r="AD1344" s="73"/>
      <c r="AE1344" s="72"/>
      <c r="AF1344" s="73"/>
      <c r="AG1344" s="16"/>
      <c r="AH1344" s="16"/>
      <c r="AI1344" s="16"/>
      <c r="AJ1344" s="16"/>
      <c r="AK1344" s="16"/>
      <c r="AL1344" s="16"/>
      <c r="AM1344" s="16"/>
      <c r="AN1344" s="16"/>
      <c r="AO1344" s="16"/>
      <c r="AP1344" s="16"/>
      <c r="AQ1344" s="16"/>
      <c r="AR1344" s="16"/>
      <c r="AS1344" s="16"/>
      <c r="AT1344" s="16"/>
      <c r="AU1344" s="16"/>
      <c r="AV1344" s="16"/>
      <c r="AW1344" s="16"/>
      <c r="AX1344" s="16"/>
      <c r="AY1344" s="16"/>
      <c r="AZ1344" s="16"/>
    </row>
    <row r="1345" ht="15.75" customHeight="1">
      <c r="A1345" s="90" t="str">
        <f>IF('Sample list'!$D1345="","",CONCATENATE('Sample information'!B$16," #1"," ",'Sample list'!$M1345))</f>
        <v>YB-4209 #1 </v>
      </c>
      <c r="B1345" s="90" t="str">
        <f>IF('Sample list'!$D1345="","",CONCATENATE('Sample information'!B$16,"-",'Sample list'!$D1345))</f>
        <v>YB-4209-BBIOP2367-24</v>
      </c>
      <c r="C1345" s="91" t="s">
        <v>1755</v>
      </c>
      <c r="D1345" s="91" t="s">
        <v>1940</v>
      </c>
      <c r="E1345" s="91" t="s">
        <v>121</v>
      </c>
      <c r="F1345" s="82" t="s">
        <v>108</v>
      </c>
      <c r="G1345" s="91">
        <v>129.0</v>
      </c>
      <c r="H1345" s="91">
        <v>50.0</v>
      </c>
      <c r="I1345" s="82"/>
      <c r="J1345" s="82"/>
      <c r="K1345" s="91" t="s">
        <v>572</v>
      </c>
      <c r="L1345" s="90" t="str">
        <f t="array" ref="L1345">IF('Sample list'!$I1345="",CONCATENATE("Custom (",'Sample list'!$K1345,")"),IF('Sample list'!$I1345="No index","Custom (None)",INDEX(Index!$C$3:$V$230,MATCH('Sample list'!$J1345,Index!$B$3:$B$230,0),MATCH('Sample list'!$I1345,Index!$C$2:$V$2,0))))</f>
        <v>Custom (TCTTATTGCG-CCTACAGCGT)</v>
      </c>
      <c r="M1345" s="84"/>
      <c r="N1345" s="73" t="s">
        <v>110</v>
      </c>
      <c r="O1345" s="84" t="s">
        <v>370</v>
      </c>
      <c r="P1345" s="71">
        <f>IF('Sample list'!$D1345="","",'Sample list'!$H1345)</f>
        <v>50</v>
      </c>
      <c r="Q1345" s="71">
        <f>IF('Sample list'!$D1345="","",'Sample list'!$G1345*'Sample list'!$H1345)</f>
        <v>6450</v>
      </c>
      <c r="R1345" s="82" t="s">
        <v>1854</v>
      </c>
      <c r="S1345" s="82" t="str">
        <f>IF('Sample list'!$D1345="","",CONCATENATE('Sample information'!$B$16,"_",'Sample list'!$R1345,"_org_",'Sample list'!$M1345))</f>
        <v>YB-4209_PL14_org_</v>
      </c>
      <c r="T1345" s="72" t="str">
        <f>IF('Sample list'!$M1345="","",(CONCATENATE(20,LEFT('Sample list'!$M1345,2),"-",(MID('Sample list'!$M1345,3,2)),"-",(RIGHT('Sample list'!$M1345,2)))))</f>
        <v/>
      </c>
      <c r="U1345" s="72" t="str">
        <f>IF('Sample list'!$D1345="","",IF('Sample information'!$B$22="","RML",'Sample information'!$B$22))</f>
        <v>NEBNext Ultra II Library Prep</v>
      </c>
      <c r="V1345" s="72" t="s">
        <v>112</v>
      </c>
      <c r="W1345" s="73"/>
      <c r="X1345" s="73"/>
      <c r="Y1345" s="73"/>
      <c r="Z1345" s="73"/>
      <c r="AA1345" s="94"/>
      <c r="AB1345" s="73"/>
      <c r="AC1345" s="93"/>
      <c r="AD1345" s="73"/>
      <c r="AE1345" s="72"/>
      <c r="AF1345" s="73"/>
      <c r="AG1345" s="16"/>
      <c r="AH1345" s="16"/>
      <c r="AI1345" s="16"/>
      <c r="AJ1345" s="16"/>
      <c r="AK1345" s="16"/>
      <c r="AL1345" s="16"/>
      <c r="AM1345" s="16"/>
      <c r="AN1345" s="16"/>
      <c r="AO1345" s="16"/>
      <c r="AP1345" s="16"/>
      <c r="AQ1345" s="16"/>
      <c r="AR1345" s="16"/>
      <c r="AS1345" s="16"/>
      <c r="AT1345" s="16"/>
      <c r="AU1345" s="16"/>
      <c r="AV1345" s="16"/>
      <c r="AW1345" s="16"/>
      <c r="AX1345" s="16"/>
      <c r="AY1345" s="16"/>
      <c r="AZ1345" s="16"/>
    </row>
    <row r="1346" ht="15.75" customHeight="1">
      <c r="A1346" s="90" t="str">
        <f>IF('Sample list'!$D1346="","",CONCATENATE('Sample information'!B$16," #1"," ",'Sample list'!$M1346))</f>
        <v>YB-4209 #1 </v>
      </c>
      <c r="B1346" s="90" t="str">
        <f>IF('Sample list'!$D1346="","",CONCATENATE('Sample information'!B$16,"-",'Sample list'!$D1346))</f>
        <v>YB-4209-BBIOP2368-24</v>
      </c>
      <c r="C1346" s="91" t="s">
        <v>1755</v>
      </c>
      <c r="D1346" s="91" t="s">
        <v>1941</v>
      </c>
      <c r="E1346" s="91" t="s">
        <v>121</v>
      </c>
      <c r="F1346" s="82" t="s">
        <v>108</v>
      </c>
      <c r="G1346" s="91">
        <v>129.0</v>
      </c>
      <c r="H1346" s="91">
        <v>50.0</v>
      </c>
      <c r="I1346" s="82"/>
      <c r="J1346" s="82"/>
      <c r="K1346" s="91" t="s">
        <v>574</v>
      </c>
      <c r="L1346" s="90" t="str">
        <f t="array" ref="L1346">IF('Sample list'!$I1346="",CONCATENATE("Custom (",'Sample list'!$K1346,")"),IF('Sample list'!$I1346="No index","Custom (None)",INDEX(Index!$C$3:$V$230,MATCH('Sample list'!$J1346,Index!$B$3:$B$230,0),MATCH('Sample list'!$I1346,Index!$C$2:$V$2,0))))</f>
        <v>Custom (AACAGACCGA-TGGTTGGTAC)</v>
      </c>
      <c r="M1346" s="84"/>
      <c r="N1346" s="73" t="s">
        <v>110</v>
      </c>
      <c r="O1346" s="84" t="s">
        <v>373</v>
      </c>
      <c r="P1346" s="71">
        <f>IF('Sample list'!$D1346="","",'Sample list'!$H1346)</f>
        <v>50</v>
      </c>
      <c r="Q1346" s="71">
        <f>IF('Sample list'!$D1346="","",'Sample list'!$G1346*'Sample list'!$H1346)</f>
        <v>6450</v>
      </c>
      <c r="R1346" s="82" t="s">
        <v>1854</v>
      </c>
      <c r="S1346" s="82" t="str">
        <f>IF('Sample list'!$D1346="","",CONCATENATE('Sample information'!$B$16,"_",'Sample list'!$R1346,"_org_",'Sample list'!$M1346))</f>
        <v>YB-4209_PL14_org_</v>
      </c>
      <c r="T1346" s="72" t="str">
        <f>IF('Sample list'!$M1346="","",(CONCATENATE(20,LEFT('Sample list'!$M1346,2),"-",(MID('Sample list'!$M1346,3,2)),"-",(RIGHT('Sample list'!$M1346,2)))))</f>
        <v/>
      </c>
      <c r="U1346" s="72" t="str">
        <f>IF('Sample list'!$D1346="","",IF('Sample information'!$B$22="","RML",'Sample information'!$B$22))</f>
        <v>NEBNext Ultra II Library Prep</v>
      </c>
      <c r="V1346" s="72" t="s">
        <v>112</v>
      </c>
      <c r="W1346" s="73"/>
      <c r="X1346" s="73"/>
      <c r="Y1346" s="73"/>
      <c r="Z1346" s="73"/>
      <c r="AA1346" s="94"/>
      <c r="AB1346" s="73"/>
      <c r="AC1346" s="93"/>
      <c r="AD1346" s="73"/>
      <c r="AE1346" s="72"/>
      <c r="AF1346" s="73"/>
      <c r="AG1346" s="16"/>
      <c r="AH1346" s="16"/>
      <c r="AI1346" s="16"/>
      <c r="AJ1346" s="16"/>
      <c r="AK1346" s="16"/>
      <c r="AL1346" s="16"/>
      <c r="AM1346" s="16"/>
      <c r="AN1346" s="16"/>
      <c r="AO1346" s="16"/>
      <c r="AP1346" s="16"/>
      <c r="AQ1346" s="16"/>
      <c r="AR1346" s="16"/>
      <c r="AS1346" s="16"/>
      <c r="AT1346" s="16"/>
      <c r="AU1346" s="16"/>
      <c r="AV1346" s="16"/>
      <c r="AW1346" s="16"/>
      <c r="AX1346" s="16"/>
      <c r="AY1346" s="16"/>
      <c r="AZ1346" s="16"/>
    </row>
    <row r="1347" ht="15.75" customHeight="1">
      <c r="A1347" s="90" t="str">
        <f>IF('Sample list'!$D1347="","",CONCATENATE('Sample information'!B$16," #1"," ",'Sample list'!$M1347))</f>
        <v>YB-4209 #1 </v>
      </c>
      <c r="B1347" s="90" t="str">
        <f>IF('Sample list'!$D1347="","",CONCATENATE('Sample information'!B$16,"-",'Sample list'!$D1347))</f>
        <v>YB-4209-BBIOP2369-24</v>
      </c>
      <c r="C1347" s="91" t="s">
        <v>1755</v>
      </c>
      <c r="D1347" s="91" t="s">
        <v>1942</v>
      </c>
      <c r="E1347" s="91" t="s">
        <v>121</v>
      </c>
      <c r="F1347" s="82" t="s">
        <v>108</v>
      </c>
      <c r="G1347" s="91">
        <v>129.0</v>
      </c>
      <c r="H1347" s="91">
        <v>50.0</v>
      </c>
      <c r="I1347" s="82"/>
      <c r="J1347" s="82"/>
      <c r="K1347" s="91" t="s">
        <v>576</v>
      </c>
      <c r="L1347" s="90" t="str">
        <f t="array" ref="L1347">IF('Sample list'!$I1347="",CONCATENATE("Custom (",'Sample list'!$K1347,")"),IF('Sample list'!$I1347="No index","Custom (None)",INDEX(Index!$C$3:$V$230,MATCH('Sample list'!$J1347,Index!$B$3:$B$230,0),MATCH('Sample list'!$I1347,Index!$C$2:$V$2,0))))</f>
        <v>Custom (GCTCGTCTAG-GAGGATGGAT)</v>
      </c>
      <c r="M1347" s="84"/>
      <c r="N1347" s="73" t="s">
        <v>110</v>
      </c>
      <c r="O1347" s="84" t="s">
        <v>376</v>
      </c>
      <c r="P1347" s="71">
        <f>IF('Sample list'!$D1347="","",'Sample list'!$H1347)</f>
        <v>50</v>
      </c>
      <c r="Q1347" s="71">
        <f>IF('Sample list'!$D1347="","",'Sample list'!$G1347*'Sample list'!$H1347)</f>
        <v>6450</v>
      </c>
      <c r="R1347" s="82" t="s">
        <v>1854</v>
      </c>
      <c r="S1347" s="82" t="str">
        <f>IF('Sample list'!$D1347="","",CONCATENATE('Sample information'!$B$16,"_",'Sample list'!$R1347,"_org_",'Sample list'!$M1347))</f>
        <v>YB-4209_PL14_org_</v>
      </c>
      <c r="T1347" s="72" t="str">
        <f>IF('Sample list'!$M1347="","",(CONCATENATE(20,LEFT('Sample list'!$M1347,2),"-",(MID('Sample list'!$M1347,3,2)),"-",(RIGHT('Sample list'!$M1347,2)))))</f>
        <v/>
      </c>
      <c r="U1347" s="72" t="str">
        <f>IF('Sample list'!$D1347="","",IF('Sample information'!$B$22="","RML",'Sample information'!$B$22))</f>
        <v>NEBNext Ultra II Library Prep</v>
      </c>
      <c r="V1347" s="72" t="s">
        <v>112</v>
      </c>
      <c r="W1347" s="73"/>
      <c r="X1347" s="73"/>
      <c r="Y1347" s="73"/>
      <c r="Z1347" s="73"/>
      <c r="AA1347" s="94"/>
      <c r="AB1347" s="73"/>
      <c r="AC1347" s="93"/>
      <c r="AD1347" s="73"/>
      <c r="AE1347" s="72"/>
      <c r="AF1347" s="73"/>
      <c r="AG1347" s="16"/>
      <c r="AH1347" s="16"/>
      <c r="AI1347" s="16"/>
      <c r="AJ1347" s="16"/>
      <c r="AK1347" s="16"/>
      <c r="AL1347" s="16"/>
      <c r="AM1347" s="16"/>
      <c r="AN1347" s="16"/>
      <c r="AO1347" s="16"/>
      <c r="AP1347" s="16"/>
      <c r="AQ1347" s="16"/>
      <c r="AR1347" s="16"/>
      <c r="AS1347" s="16"/>
      <c r="AT1347" s="16"/>
      <c r="AU1347" s="16"/>
      <c r="AV1347" s="16"/>
      <c r="AW1347" s="16"/>
      <c r="AX1347" s="16"/>
      <c r="AY1347" s="16"/>
      <c r="AZ1347" s="16"/>
    </row>
    <row r="1348" ht="15.75" customHeight="1">
      <c r="A1348" s="90" t="str">
        <f>IF('Sample list'!$D1348="","",CONCATENATE('Sample information'!B$16," #1"," ",'Sample list'!$M1348))</f>
        <v>YB-4209 #1 </v>
      </c>
      <c r="B1348" s="90" t="str">
        <f>IF('Sample list'!$D1348="","",CONCATENATE('Sample information'!B$16,"-",'Sample list'!$D1348))</f>
        <v>YB-4209-BBIOP2370-24</v>
      </c>
      <c r="C1348" s="91" t="s">
        <v>1755</v>
      </c>
      <c r="D1348" s="91" t="s">
        <v>1943</v>
      </c>
      <c r="E1348" s="91" t="s">
        <v>121</v>
      </c>
      <c r="F1348" s="82" t="s">
        <v>108</v>
      </c>
      <c r="G1348" s="91">
        <v>129.0</v>
      </c>
      <c r="H1348" s="91">
        <v>50.0</v>
      </c>
      <c r="I1348" s="82"/>
      <c r="J1348" s="82"/>
      <c r="K1348" s="91" t="s">
        <v>578</v>
      </c>
      <c r="L1348" s="90" t="str">
        <f t="array" ref="L1348">IF('Sample list'!$I1348="",CONCATENATE("Custom (",'Sample list'!$K1348,")"),IF('Sample list'!$I1348="No index","Custom (None)",INDEX(Index!$C$3:$V$230,MATCH('Sample list'!$J1348,Index!$B$3:$B$230,0),MATCH('Sample list'!$I1348,Index!$C$2:$V$2,0))))</f>
        <v>Custom (CGAGTATTAC-CTCACGAATC)</v>
      </c>
      <c r="M1348" s="84"/>
      <c r="N1348" s="73" t="s">
        <v>110</v>
      </c>
      <c r="O1348" s="84" t="s">
        <v>379</v>
      </c>
      <c r="P1348" s="71">
        <f>IF('Sample list'!$D1348="","",'Sample list'!$H1348)</f>
        <v>50</v>
      </c>
      <c r="Q1348" s="71">
        <f>IF('Sample list'!$D1348="","",'Sample list'!$G1348*'Sample list'!$H1348)</f>
        <v>6450</v>
      </c>
      <c r="R1348" s="82" t="s">
        <v>1854</v>
      </c>
      <c r="S1348" s="82" t="str">
        <f>IF('Sample list'!$D1348="","",CONCATENATE('Sample information'!$B$16,"_",'Sample list'!$R1348,"_org_",'Sample list'!$M1348))</f>
        <v>YB-4209_PL14_org_</v>
      </c>
      <c r="T1348" s="72" t="str">
        <f>IF('Sample list'!$M1348="","",(CONCATENATE(20,LEFT('Sample list'!$M1348,2),"-",(MID('Sample list'!$M1348,3,2)),"-",(RIGHT('Sample list'!$M1348,2)))))</f>
        <v/>
      </c>
      <c r="U1348" s="72" t="str">
        <f>IF('Sample list'!$D1348="","",IF('Sample information'!$B$22="","RML",'Sample information'!$B$22))</f>
        <v>NEBNext Ultra II Library Prep</v>
      </c>
      <c r="V1348" s="72" t="s">
        <v>112</v>
      </c>
      <c r="W1348" s="73"/>
      <c r="X1348" s="73"/>
      <c r="Y1348" s="73"/>
      <c r="Z1348" s="73"/>
      <c r="AA1348" s="94"/>
      <c r="AB1348" s="73"/>
      <c r="AC1348" s="93"/>
      <c r="AD1348" s="73"/>
      <c r="AE1348" s="72"/>
      <c r="AF1348" s="73"/>
      <c r="AG1348" s="16"/>
      <c r="AH1348" s="16"/>
      <c r="AI1348" s="16"/>
      <c r="AJ1348" s="16"/>
      <c r="AK1348" s="16"/>
      <c r="AL1348" s="16"/>
      <c r="AM1348" s="16"/>
      <c r="AN1348" s="16"/>
      <c r="AO1348" s="16"/>
      <c r="AP1348" s="16"/>
      <c r="AQ1348" s="16"/>
      <c r="AR1348" s="16"/>
      <c r="AS1348" s="16"/>
      <c r="AT1348" s="16"/>
      <c r="AU1348" s="16"/>
      <c r="AV1348" s="16"/>
      <c r="AW1348" s="16"/>
      <c r="AX1348" s="16"/>
      <c r="AY1348" s="16"/>
      <c r="AZ1348" s="16"/>
    </row>
    <row r="1349" ht="15.75" customHeight="1">
      <c r="A1349" s="90" t="str">
        <f>IF('Sample list'!$D1349="","",CONCATENATE('Sample information'!B$16," #1"," ",'Sample list'!$M1349))</f>
        <v>YB-4209 #1 </v>
      </c>
      <c r="B1349" s="90" t="str">
        <f>IF('Sample list'!$D1349="","",CONCATENATE('Sample information'!B$16,"-",'Sample list'!$D1349))</f>
        <v>YB-4209-BBIOP2371-24</v>
      </c>
      <c r="C1349" s="91" t="s">
        <v>1755</v>
      </c>
      <c r="D1349" s="91" t="s">
        <v>1944</v>
      </c>
      <c r="E1349" s="91" t="s">
        <v>121</v>
      </c>
      <c r="F1349" s="82" t="s">
        <v>108</v>
      </c>
      <c r="G1349" s="91">
        <v>129.0</v>
      </c>
      <c r="H1349" s="91">
        <v>50.0</v>
      </c>
      <c r="I1349" s="82"/>
      <c r="J1349" s="82"/>
      <c r="K1349" s="91" t="s">
        <v>580</v>
      </c>
      <c r="L1349" s="90" t="str">
        <f t="array" ref="L1349">IF('Sample list'!$I1349="",CONCATENATE("Custom (",'Sample list'!$K1349,")"),IF('Sample list'!$I1349="No index","Custom (None)",INDEX(Index!$C$3:$V$230,MATCH('Sample list'!$J1349,Index!$B$3:$B$230,0),MATCH('Sample list'!$I1349,Index!$C$2:$V$2,0))))</f>
        <v>Custom (GCTAAGAATC-TGCTAGCGGT)</v>
      </c>
      <c r="M1349" s="84"/>
      <c r="N1349" s="73" t="s">
        <v>110</v>
      </c>
      <c r="O1349" s="84" t="s">
        <v>382</v>
      </c>
      <c r="P1349" s="71">
        <f>IF('Sample list'!$D1349="","",'Sample list'!$H1349)</f>
        <v>50</v>
      </c>
      <c r="Q1349" s="71">
        <f>IF('Sample list'!$D1349="","",'Sample list'!$G1349*'Sample list'!$H1349)</f>
        <v>6450</v>
      </c>
      <c r="R1349" s="82" t="s">
        <v>1854</v>
      </c>
      <c r="S1349" s="82" t="str">
        <f>IF('Sample list'!$D1349="","",CONCATENATE('Sample information'!$B$16,"_",'Sample list'!$R1349,"_org_",'Sample list'!$M1349))</f>
        <v>YB-4209_PL14_org_</v>
      </c>
      <c r="T1349" s="72" t="str">
        <f>IF('Sample list'!$M1349="","",(CONCATENATE(20,LEFT('Sample list'!$M1349,2),"-",(MID('Sample list'!$M1349,3,2)),"-",(RIGHT('Sample list'!$M1349,2)))))</f>
        <v/>
      </c>
      <c r="U1349" s="72" t="str">
        <f>IF('Sample list'!$D1349="","",IF('Sample information'!$B$22="","RML",'Sample information'!$B$22))</f>
        <v>NEBNext Ultra II Library Prep</v>
      </c>
      <c r="V1349" s="72" t="s">
        <v>112</v>
      </c>
      <c r="W1349" s="73"/>
      <c r="X1349" s="73"/>
      <c r="Y1349" s="73"/>
      <c r="Z1349" s="73"/>
      <c r="AA1349" s="94"/>
      <c r="AB1349" s="73"/>
      <c r="AC1349" s="93"/>
      <c r="AD1349" s="73"/>
      <c r="AE1349" s="72"/>
      <c r="AF1349" s="73"/>
      <c r="AG1349" s="16"/>
      <c r="AH1349" s="16"/>
      <c r="AI1349" s="16"/>
      <c r="AJ1349" s="16"/>
      <c r="AK1349" s="16"/>
      <c r="AL1349" s="16"/>
      <c r="AM1349" s="16"/>
      <c r="AN1349" s="16"/>
      <c r="AO1349" s="16"/>
      <c r="AP1349" s="16"/>
      <c r="AQ1349" s="16"/>
      <c r="AR1349" s="16"/>
      <c r="AS1349" s="16"/>
      <c r="AT1349" s="16"/>
      <c r="AU1349" s="16"/>
      <c r="AV1349" s="16"/>
      <c r="AW1349" s="16"/>
      <c r="AX1349" s="16"/>
      <c r="AY1349" s="16"/>
      <c r="AZ1349" s="16"/>
    </row>
    <row r="1350" ht="15.75" customHeight="1">
      <c r="A1350" s="90" t="str">
        <f>IF('Sample list'!$D1350="","",CONCATENATE('Sample information'!B$16," #1"," ",'Sample list'!$M1350))</f>
        <v>YB-4209 #1 </v>
      </c>
      <c r="B1350" s="90" t="str">
        <f>IF('Sample list'!$D1350="","",CONCATENATE('Sample information'!B$16,"-",'Sample list'!$D1350))</f>
        <v>YB-4209-BBIOP2372-24</v>
      </c>
      <c r="C1350" s="91" t="s">
        <v>1755</v>
      </c>
      <c r="D1350" s="91" t="s">
        <v>1945</v>
      </c>
      <c r="E1350" s="91" t="s">
        <v>121</v>
      </c>
      <c r="F1350" s="82" t="s">
        <v>108</v>
      </c>
      <c r="G1350" s="91">
        <v>129.0</v>
      </c>
      <c r="H1350" s="91">
        <v>50.0</v>
      </c>
      <c r="I1350" s="82"/>
      <c r="J1350" s="82"/>
      <c r="K1350" s="91" t="s">
        <v>582</v>
      </c>
      <c r="L1350" s="90" t="str">
        <f t="array" ref="L1350">IF('Sample list'!$I1350="",CONCATENATE("Custom (",'Sample list'!$K1350,")"),IF('Sample list'!$I1350="No index","Custom (None)",INDEX(Index!$C$3:$V$230,MATCH('Sample list'!$J1350,Index!$B$3:$B$230,0),MATCH('Sample list'!$I1350,Index!$C$2:$V$2,0))))</f>
        <v>Custom (CGCGATCACA-AGACGAGTCT)</v>
      </c>
      <c r="M1350" s="84"/>
      <c r="N1350" s="73" t="s">
        <v>110</v>
      </c>
      <c r="O1350" s="84" t="s">
        <v>385</v>
      </c>
      <c r="P1350" s="71">
        <f>IF('Sample list'!$D1350="","",'Sample list'!$H1350)</f>
        <v>50</v>
      </c>
      <c r="Q1350" s="71">
        <f>IF('Sample list'!$D1350="","",'Sample list'!$G1350*'Sample list'!$H1350)</f>
        <v>6450</v>
      </c>
      <c r="R1350" s="82" t="s">
        <v>1854</v>
      </c>
      <c r="S1350" s="82" t="str">
        <f>IF('Sample list'!$D1350="","",CONCATENATE('Sample information'!$B$16,"_",'Sample list'!$R1350,"_org_",'Sample list'!$M1350))</f>
        <v>YB-4209_PL14_org_</v>
      </c>
      <c r="T1350" s="72" t="str">
        <f>IF('Sample list'!$M1350="","",(CONCATENATE(20,LEFT('Sample list'!$M1350,2),"-",(MID('Sample list'!$M1350,3,2)),"-",(RIGHT('Sample list'!$M1350,2)))))</f>
        <v/>
      </c>
      <c r="U1350" s="72" t="str">
        <f>IF('Sample list'!$D1350="","",IF('Sample information'!$B$22="","RML",'Sample information'!$B$22))</f>
        <v>NEBNext Ultra II Library Prep</v>
      </c>
      <c r="V1350" s="72" t="s">
        <v>112</v>
      </c>
      <c r="W1350" s="73"/>
      <c r="X1350" s="73"/>
      <c r="Y1350" s="73"/>
      <c r="Z1350" s="73"/>
      <c r="AA1350" s="94"/>
      <c r="AB1350" s="73"/>
      <c r="AC1350" s="93"/>
      <c r="AD1350" s="73"/>
      <c r="AE1350" s="72"/>
      <c r="AF1350" s="73"/>
      <c r="AG1350" s="16"/>
      <c r="AH1350" s="16"/>
      <c r="AI1350" s="16"/>
      <c r="AJ1350" s="16"/>
      <c r="AK1350" s="16"/>
      <c r="AL1350" s="16"/>
      <c r="AM1350" s="16"/>
      <c r="AN1350" s="16"/>
      <c r="AO1350" s="16"/>
      <c r="AP1350" s="16"/>
      <c r="AQ1350" s="16"/>
      <c r="AR1350" s="16"/>
      <c r="AS1350" s="16"/>
      <c r="AT1350" s="16"/>
      <c r="AU1350" s="16"/>
      <c r="AV1350" s="16"/>
      <c r="AW1350" s="16"/>
      <c r="AX1350" s="16"/>
      <c r="AY1350" s="16"/>
      <c r="AZ1350" s="16"/>
    </row>
    <row r="1351" ht="15.75" customHeight="1">
      <c r="A1351" s="90" t="str">
        <f>IF('Sample list'!$D1351="","",CONCATENATE('Sample information'!B$16," #1"," ",'Sample list'!$M1351))</f>
        <v>YB-4209 #1 </v>
      </c>
      <c r="B1351" s="90" t="str">
        <f>IF('Sample list'!$D1351="","",CONCATENATE('Sample information'!B$16,"-",'Sample list'!$D1351))</f>
        <v>YB-4209-BBIOP2373-24</v>
      </c>
      <c r="C1351" s="91" t="s">
        <v>1755</v>
      </c>
      <c r="D1351" s="91" t="s">
        <v>1946</v>
      </c>
      <c r="E1351" s="91" t="s">
        <v>121</v>
      </c>
      <c r="F1351" s="82" t="s">
        <v>108</v>
      </c>
      <c r="G1351" s="91">
        <v>129.0</v>
      </c>
      <c r="H1351" s="91">
        <v>50.0</v>
      </c>
      <c r="I1351" s="82"/>
      <c r="J1351" s="82"/>
      <c r="K1351" s="91" t="s">
        <v>584</v>
      </c>
      <c r="L1351" s="90" t="str">
        <f t="array" ref="L1351">IF('Sample list'!$I1351="",CONCATENATE("Custom (",'Sample list'!$K1351,")"),IF('Sample list'!$I1351="No index","Custom (None)",INDEX(Index!$C$3:$V$230,MATCH('Sample list'!$J1351,Index!$B$3:$B$230,0),MATCH('Sample list'!$I1351,Index!$C$2:$V$2,0))))</f>
        <v>Custom (GTCTCTCGAT-TGGAAGCAGA)</v>
      </c>
      <c r="M1351" s="84"/>
      <c r="N1351" s="73" t="s">
        <v>110</v>
      </c>
      <c r="O1351" s="84" t="s">
        <v>388</v>
      </c>
      <c r="P1351" s="71">
        <f>IF('Sample list'!$D1351="","",'Sample list'!$H1351)</f>
        <v>50</v>
      </c>
      <c r="Q1351" s="71">
        <f>IF('Sample list'!$D1351="","",'Sample list'!$G1351*'Sample list'!$H1351)</f>
        <v>6450</v>
      </c>
      <c r="R1351" s="82" t="s">
        <v>1854</v>
      </c>
      <c r="S1351" s="82" t="str">
        <f>IF('Sample list'!$D1351="","",CONCATENATE('Sample information'!$B$16,"_",'Sample list'!$R1351,"_org_",'Sample list'!$M1351))</f>
        <v>YB-4209_PL14_org_</v>
      </c>
      <c r="T1351" s="72" t="str">
        <f>IF('Sample list'!$M1351="","",(CONCATENATE(20,LEFT('Sample list'!$M1351,2),"-",(MID('Sample list'!$M1351,3,2)),"-",(RIGHT('Sample list'!$M1351,2)))))</f>
        <v/>
      </c>
      <c r="U1351" s="72" t="str">
        <f>IF('Sample list'!$D1351="","",IF('Sample information'!$B$22="","RML",'Sample information'!$B$22))</f>
        <v>NEBNext Ultra II Library Prep</v>
      </c>
      <c r="V1351" s="72" t="s">
        <v>112</v>
      </c>
      <c r="W1351" s="73"/>
      <c r="X1351" s="73"/>
      <c r="Y1351" s="73"/>
      <c r="Z1351" s="73"/>
      <c r="AA1351" s="94"/>
      <c r="AB1351" s="73"/>
      <c r="AC1351" s="93"/>
      <c r="AD1351" s="73"/>
      <c r="AE1351" s="72"/>
      <c r="AF1351" s="73"/>
      <c r="AG1351" s="16"/>
      <c r="AH1351" s="16"/>
      <c r="AI1351" s="16"/>
      <c r="AJ1351" s="16"/>
      <c r="AK1351" s="16"/>
      <c r="AL1351" s="16"/>
      <c r="AM1351" s="16"/>
      <c r="AN1351" s="16"/>
      <c r="AO1351" s="16"/>
      <c r="AP1351" s="16"/>
      <c r="AQ1351" s="16"/>
      <c r="AR1351" s="16"/>
      <c r="AS1351" s="16"/>
      <c r="AT1351" s="16"/>
      <c r="AU1351" s="16"/>
      <c r="AV1351" s="16"/>
      <c r="AW1351" s="16"/>
      <c r="AX1351" s="16"/>
      <c r="AY1351" s="16"/>
      <c r="AZ1351" s="16"/>
    </row>
    <row r="1352" ht="15.75" customHeight="1">
      <c r="A1352" s="90" t="str">
        <f>IF('Sample list'!$D1352="","",CONCATENATE('Sample information'!B$16," #1"," ",'Sample list'!$M1352))</f>
        <v>YB-4209 #1 </v>
      </c>
      <c r="B1352" s="90" t="str">
        <f>IF('Sample list'!$D1352="","",CONCATENATE('Sample information'!B$16,"-",'Sample list'!$D1352))</f>
        <v>YB-4209-BBIOP2374-24</v>
      </c>
      <c r="C1352" s="91" t="s">
        <v>1755</v>
      </c>
      <c r="D1352" s="91" t="s">
        <v>1947</v>
      </c>
      <c r="E1352" s="91" t="s">
        <v>121</v>
      </c>
      <c r="F1352" s="82" t="s">
        <v>108</v>
      </c>
      <c r="G1352" s="91">
        <v>129.0</v>
      </c>
      <c r="H1352" s="91">
        <v>50.0</v>
      </c>
      <c r="I1352" s="82"/>
      <c r="J1352" s="82"/>
      <c r="K1352" s="91" t="s">
        <v>586</v>
      </c>
      <c r="L1352" s="90" t="str">
        <f t="array" ref="L1352">IF('Sample list'!$I1352="",CONCATENATE("Custom (",'Sample list'!$K1352,")"),IF('Sample list'!$I1352="No index","Custom (None)",INDEX(Index!$C$3:$V$230,MATCH('Sample list'!$J1352,Index!$B$3:$B$230,0),MATCH('Sample list'!$I1352,Index!$C$2:$V$2,0))))</f>
        <v>Custom (ATACGTTCAG-GCCAATACAT)</v>
      </c>
      <c r="M1352" s="84"/>
      <c r="N1352" s="73" t="s">
        <v>110</v>
      </c>
      <c r="O1352" s="84" t="s">
        <v>391</v>
      </c>
      <c r="P1352" s="71">
        <f>IF('Sample list'!$D1352="","",'Sample list'!$H1352)</f>
        <v>50</v>
      </c>
      <c r="Q1352" s="71">
        <f>IF('Sample list'!$D1352="","",'Sample list'!$G1352*'Sample list'!$H1352)</f>
        <v>6450</v>
      </c>
      <c r="R1352" s="82" t="s">
        <v>1854</v>
      </c>
      <c r="S1352" s="82" t="str">
        <f>IF('Sample list'!$D1352="","",CONCATENATE('Sample information'!$B$16,"_",'Sample list'!$R1352,"_org_",'Sample list'!$M1352))</f>
        <v>YB-4209_PL14_org_</v>
      </c>
      <c r="T1352" s="72" t="str">
        <f>IF('Sample list'!$M1352="","",(CONCATENATE(20,LEFT('Sample list'!$M1352,2),"-",(MID('Sample list'!$M1352,3,2)),"-",(RIGHT('Sample list'!$M1352,2)))))</f>
        <v/>
      </c>
      <c r="U1352" s="72" t="str">
        <f>IF('Sample list'!$D1352="","",IF('Sample information'!$B$22="","RML",'Sample information'!$B$22))</f>
        <v>NEBNext Ultra II Library Prep</v>
      </c>
      <c r="V1352" s="72" t="s">
        <v>112</v>
      </c>
      <c r="W1352" s="73"/>
      <c r="X1352" s="73"/>
      <c r="Y1352" s="73"/>
      <c r="Z1352" s="73"/>
      <c r="AA1352" s="94"/>
      <c r="AB1352" s="73"/>
      <c r="AC1352" s="93"/>
      <c r="AD1352" s="73"/>
      <c r="AE1352" s="72"/>
      <c r="AF1352" s="73"/>
      <c r="AG1352" s="16"/>
      <c r="AH1352" s="16"/>
      <c r="AI1352" s="16"/>
      <c r="AJ1352" s="16"/>
      <c r="AK1352" s="16"/>
      <c r="AL1352" s="16"/>
      <c r="AM1352" s="16"/>
      <c r="AN1352" s="16"/>
      <c r="AO1352" s="16"/>
      <c r="AP1352" s="16"/>
      <c r="AQ1352" s="16"/>
      <c r="AR1352" s="16"/>
      <c r="AS1352" s="16"/>
      <c r="AT1352" s="16"/>
      <c r="AU1352" s="16"/>
      <c r="AV1352" s="16"/>
      <c r="AW1352" s="16"/>
      <c r="AX1352" s="16"/>
      <c r="AY1352" s="16"/>
      <c r="AZ1352" s="16"/>
    </row>
    <row r="1353" ht="15.75" customHeight="1">
      <c r="A1353" s="90" t="str">
        <f>IF('Sample list'!$D1353="","",CONCATENATE('Sample information'!B$16," #1"," ",'Sample list'!$M1353))</f>
        <v>YB-4209 #1 </v>
      </c>
      <c r="B1353" s="90" t="str">
        <f>IF('Sample list'!$D1353="","",CONCATENATE('Sample information'!B$16,"-",'Sample list'!$D1353))</f>
        <v>YB-4209-BBIOP2375-24</v>
      </c>
      <c r="C1353" s="91" t="s">
        <v>1755</v>
      </c>
      <c r="D1353" s="91" t="s">
        <v>1948</v>
      </c>
      <c r="E1353" s="91" t="s">
        <v>121</v>
      </c>
      <c r="F1353" s="82" t="s">
        <v>108</v>
      </c>
      <c r="G1353" s="91">
        <v>129.0</v>
      </c>
      <c r="H1353" s="91">
        <v>50.0</v>
      </c>
      <c r="I1353" s="82"/>
      <c r="J1353" s="82"/>
      <c r="K1353" s="91" t="s">
        <v>588</v>
      </c>
      <c r="L1353" s="90" t="str">
        <f t="array" ref="L1353">IF('Sample list'!$I1353="",CONCATENATE("Custom (",'Sample list'!$K1353,")"),IF('Sample list'!$I1353="No index","Custom (None)",INDEX(Index!$C$3:$V$230,MATCH('Sample list'!$J1353,Index!$B$3:$B$230,0),MATCH('Sample list'!$I1353,Index!$C$2:$V$2,0))))</f>
        <v>Custom (AAGTCTAGTG-TGTGGATTAG)</v>
      </c>
      <c r="M1353" s="84"/>
      <c r="N1353" s="73" t="s">
        <v>110</v>
      </c>
      <c r="O1353" s="84" t="s">
        <v>394</v>
      </c>
      <c r="P1353" s="71">
        <f>IF('Sample list'!$D1353="","",'Sample list'!$H1353)</f>
        <v>50</v>
      </c>
      <c r="Q1353" s="71">
        <f>IF('Sample list'!$D1353="","",'Sample list'!$G1353*'Sample list'!$H1353)</f>
        <v>6450</v>
      </c>
      <c r="R1353" s="82" t="s">
        <v>1854</v>
      </c>
      <c r="S1353" s="82" t="str">
        <f>IF('Sample list'!$D1353="","",CONCATENATE('Sample information'!$B$16,"_",'Sample list'!$R1353,"_org_",'Sample list'!$M1353))</f>
        <v>YB-4209_PL14_org_</v>
      </c>
      <c r="T1353" s="72" t="str">
        <f>IF('Sample list'!$M1353="","",(CONCATENATE(20,LEFT('Sample list'!$M1353,2),"-",(MID('Sample list'!$M1353,3,2)),"-",(RIGHT('Sample list'!$M1353,2)))))</f>
        <v/>
      </c>
      <c r="U1353" s="72" t="str">
        <f>IF('Sample list'!$D1353="","",IF('Sample information'!$B$22="","RML",'Sample information'!$B$22))</f>
        <v>NEBNext Ultra II Library Prep</v>
      </c>
      <c r="V1353" s="72" t="s">
        <v>112</v>
      </c>
      <c r="W1353" s="73"/>
      <c r="X1353" s="73"/>
      <c r="Y1353" s="73"/>
      <c r="Z1353" s="73"/>
      <c r="AA1353" s="94"/>
      <c r="AB1353" s="73"/>
      <c r="AC1353" s="93"/>
      <c r="AD1353" s="73"/>
      <c r="AE1353" s="72"/>
      <c r="AF1353" s="73"/>
      <c r="AG1353" s="16"/>
      <c r="AH1353" s="16"/>
      <c r="AI1353" s="16"/>
      <c r="AJ1353" s="16"/>
      <c r="AK1353" s="16"/>
      <c r="AL1353" s="16"/>
      <c r="AM1353" s="16"/>
      <c r="AN1353" s="16"/>
      <c r="AO1353" s="16"/>
      <c r="AP1353" s="16"/>
      <c r="AQ1353" s="16"/>
      <c r="AR1353" s="16"/>
      <c r="AS1353" s="16"/>
      <c r="AT1353" s="16"/>
      <c r="AU1353" s="16"/>
      <c r="AV1353" s="16"/>
      <c r="AW1353" s="16"/>
      <c r="AX1353" s="16"/>
      <c r="AY1353" s="16"/>
      <c r="AZ1353" s="16"/>
    </row>
    <row r="1354" ht="15.75" customHeight="1">
      <c r="A1354" s="90" t="str">
        <f>IF('Sample list'!$D1354="","",CONCATENATE('Sample information'!B$16," #1"," ",'Sample list'!$M1354))</f>
        <v>YB-4209 #1 </v>
      </c>
      <c r="B1354" s="90" t="str">
        <f>IF('Sample list'!$D1354="","",CONCATENATE('Sample information'!B$16,"-",'Sample list'!$D1354))</f>
        <v>YB-4209-NC-BGE00104</v>
      </c>
      <c r="C1354" s="91" t="s">
        <v>1755</v>
      </c>
      <c r="D1354" s="91" t="s">
        <v>1949</v>
      </c>
      <c r="E1354" s="91" t="s">
        <v>121</v>
      </c>
      <c r="F1354" s="82" t="s">
        <v>108</v>
      </c>
      <c r="G1354" s="91">
        <v>129.0</v>
      </c>
      <c r="H1354" s="91">
        <v>50.0</v>
      </c>
      <c r="I1354" s="82"/>
      <c r="J1354" s="82"/>
      <c r="K1354" s="91" t="s">
        <v>590</v>
      </c>
      <c r="L1354" s="90" t="str">
        <f t="array" ref="L1354">IF('Sample list'!$I1354="",CONCATENATE("Custom (",'Sample list'!$K1354,")"),IF('Sample list'!$I1354="No index","Custom (None)",INDEX(Index!$C$3:$V$230,MATCH('Sample list'!$J1354,Index!$B$3:$B$230,0),MATCH('Sample list'!$I1354,Index!$C$2:$V$2,0))))</f>
        <v>Custom (ATAGGCGACG-TATCTTCTCG)</v>
      </c>
      <c r="M1354" s="84"/>
      <c r="N1354" s="73" t="s">
        <v>110</v>
      </c>
      <c r="O1354" s="84" t="s">
        <v>397</v>
      </c>
      <c r="P1354" s="71">
        <f>IF('Sample list'!$D1354="","",'Sample list'!$H1354)</f>
        <v>50</v>
      </c>
      <c r="Q1354" s="71">
        <f>IF('Sample list'!$D1354="","",'Sample list'!$G1354*'Sample list'!$H1354)</f>
        <v>6450</v>
      </c>
      <c r="R1354" s="82" t="s">
        <v>1854</v>
      </c>
      <c r="S1354" s="82" t="str">
        <f>IF('Sample list'!$D1354="","",CONCATENATE('Sample information'!$B$16,"_",'Sample list'!$R1354,"_org_",'Sample list'!$M1354))</f>
        <v>YB-4209_PL14_org_</v>
      </c>
      <c r="T1354" s="72" t="str">
        <f>IF('Sample list'!$M1354="","",(CONCATENATE(20,LEFT('Sample list'!$M1354,2),"-",(MID('Sample list'!$M1354,3,2)),"-",(RIGHT('Sample list'!$M1354,2)))))</f>
        <v/>
      </c>
      <c r="U1354" s="72" t="str">
        <f>IF('Sample list'!$D1354="","",IF('Sample information'!$B$22="","RML",'Sample information'!$B$22))</f>
        <v>NEBNext Ultra II Library Prep</v>
      </c>
      <c r="V1354" s="72" t="s">
        <v>112</v>
      </c>
      <c r="W1354" s="73"/>
      <c r="X1354" s="73"/>
      <c r="Y1354" s="73"/>
      <c r="Z1354" s="73"/>
      <c r="AA1354" s="94"/>
      <c r="AB1354" s="73"/>
      <c r="AC1354" s="93"/>
      <c r="AD1354" s="73"/>
      <c r="AE1354" s="72"/>
      <c r="AF1354" s="73"/>
      <c r="AG1354" s="16"/>
      <c r="AH1354" s="16"/>
      <c r="AI1354" s="16"/>
      <c r="AJ1354" s="16"/>
      <c r="AK1354" s="16"/>
      <c r="AL1354" s="16"/>
      <c r="AM1354" s="16"/>
      <c r="AN1354" s="16"/>
      <c r="AO1354" s="16"/>
      <c r="AP1354" s="16"/>
      <c r="AQ1354" s="16"/>
      <c r="AR1354" s="16"/>
      <c r="AS1354" s="16"/>
      <c r="AT1354" s="16"/>
      <c r="AU1354" s="16"/>
      <c r="AV1354" s="16"/>
      <c r="AW1354" s="16"/>
      <c r="AX1354" s="16"/>
      <c r="AY1354" s="16"/>
      <c r="AZ1354" s="16"/>
    </row>
    <row r="1355" ht="15.75" customHeight="1">
      <c r="A1355" s="90" t="str">
        <f>IF('Sample list'!$D1355="","",CONCATENATE('Sample information'!B$16," #1"," ",'Sample list'!$M1355))</f>
        <v>YB-4209 #1 </v>
      </c>
      <c r="B1355" s="90" t="str">
        <f>IF('Sample list'!$D1355="","",CONCATENATE('Sample information'!B$16,"-",'Sample list'!$D1355))</f>
        <v>YB-4209-BGENL2851-24</v>
      </c>
      <c r="C1355" s="91" t="s">
        <v>1755</v>
      </c>
      <c r="D1355" s="91" t="s">
        <v>1950</v>
      </c>
      <c r="E1355" s="91" t="s">
        <v>121</v>
      </c>
      <c r="F1355" s="82" t="s">
        <v>108</v>
      </c>
      <c r="G1355" s="91">
        <v>129.0</v>
      </c>
      <c r="H1355" s="91">
        <v>50.0</v>
      </c>
      <c r="I1355" s="82"/>
      <c r="J1355" s="82"/>
      <c r="K1355" s="91" t="s">
        <v>592</v>
      </c>
      <c r="L1355" s="90" t="str">
        <f t="array" ref="L1355">IF('Sample list'!$I1355="",CONCATENATE("Custom (",'Sample list'!$K1355,")"),IF('Sample list'!$I1355="No index","Custom (None)",INDEX(Index!$C$3:$V$230,MATCH('Sample list'!$J1355,Index!$B$3:$B$230,0),MATCH('Sample list'!$I1355,Index!$C$2:$V$2,0))))</f>
        <v>Custom (TGTATGGTTG-ACCGGTTATA)</v>
      </c>
      <c r="M1355" s="84"/>
      <c r="N1355" s="73" t="s">
        <v>110</v>
      </c>
      <c r="O1355" s="84" t="s">
        <v>107</v>
      </c>
      <c r="P1355" s="71">
        <f>IF('Sample list'!$D1355="","",'Sample list'!$H1355)</f>
        <v>50</v>
      </c>
      <c r="Q1355" s="71">
        <f>IF('Sample list'!$D1355="","",'Sample list'!$G1355*'Sample list'!$H1355)</f>
        <v>6450</v>
      </c>
      <c r="R1355" s="82" t="s">
        <v>1951</v>
      </c>
      <c r="S1355" s="82" t="str">
        <f>IF('Sample list'!$D1355="","",CONCATENATE('Sample information'!$B$16,"_",'Sample list'!$R1355,"_org_",'Sample list'!$M1355))</f>
        <v>YB-4209_PL15_org_</v>
      </c>
      <c r="T1355" s="72" t="str">
        <f>IF('Sample list'!$M1355="","",(CONCATENATE(20,LEFT('Sample list'!$M1355,2),"-",(MID('Sample list'!$M1355,3,2)),"-",(RIGHT('Sample list'!$M1355,2)))))</f>
        <v/>
      </c>
      <c r="U1355" s="72" t="str">
        <f>IF('Sample list'!$D1355="","",IF('Sample information'!$B$22="","RML",'Sample information'!$B$22))</f>
        <v>NEBNext Ultra II Library Prep</v>
      </c>
      <c r="V1355" s="72" t="s">
        <v>112</v>
      </c>
      <c r="W1355" s="73"/>
      <c r="X1355" s="73"/>
      <c r="Y1355" s="73"/>
      <c r="Z1355" s="73"/>
      <c r="AA1355" s="94"/>
      <c r="AB1355" s="73"/>
      <c r="AC1355" s="93"/>
      <c r="AD1355" s="73"/>
      <c r="AE1355" s="72"/>
      <c r="AF1355" s="73"/>
      <c r="AG1355" s="16"/>
      <c r="AH1355" s="16"/>
      <c r="AI1355" s="16"/>
      <c r="AJ1355" s="16"/>
      <c r="AK1355" s="16"/>
      <c r="AL1355" s="16"/>
      <c r="AM1355" s="16"/>
      <c r="AN1355" s="16"/>
      <c r="AO1355" s="16"/>
      <c r="AP1355" s="16"/>
      <c r="AQ1355" s="16"/>
      <c r="AR1355" s="16"/>
      <c r="AS1355" s="16"/>
      <c r="AT1355" s="16"/>
      <c r="AU1355" s="16"/>
      <c r="AV1355" s="16"/>
      <c r="AW1355" s="16"/>
      <c r="AX1355" s="16"/>
      <c r="AY1355" s="16"/>
      <c r="AZ1355" s="16"/>
    </row>
    <row r="1356" ht="15.75" customHeight="1">
      <c r="A1356" s="90" t="str">
        <f>IF('Sample list'!$D1356="","",CONCATENATE('Sample information'!B$16," #1"," ",'Sample list'!$M1356))</f>
        <v>YB-4209 #1 </v>
      </c>
      <c r="B1356" s="90" t="str">
        <f>IF('Sample list'!$D1356="","",CONCATENATE('Sample information'!B$16,"-",'Sample list'!$D1356))</f>
        <v>YB-4209-BGENL2852-24</v>
      </c>
      <c r="C1356" s="91" t="s">
        <v>1755</v>
      </c>
      <c r="D1356" s="91" t="s">
        <v>1952</v>
      </c>
      <c r="E1356" s="91" t="s">
        <v>121</v>
      </c>
      <c r="F1356" s="82" t="s">
        <v>108</v>
      </c>
      <c r="G1356" s="91">
        <v>129.0</v>
      </c>
      <c r="H1356" s="91">
        <v>50.0</v>
      </c>
      <c r="I1356" s="82"/>
      <c r="J1356" s="82"/>
      <c r="K1356" s="91" t="s">
        <v>595</v>
      </c>
      <c r="L1356" s="90" t="str">
        <f t="array" ref="L1356">IF('Sample list'!$I1356="",CONCATENATE("Custom (",'Sample list'!$K1356,")"),IF('Sample list'!$I1356="No index","Custom (None)",INDEX(Index!$C$3:$V$230,MATCH('Sample list'!$J1356,Index!$B$3:$B$230,0),MATCH('Sample list'!$I1356,Index!$C$2:$V$2,0))))</f>
        <v>Custom (AACGGCCTAC-GCCACTGTCT)</v>
      </c>
      <c r="M1356" s="84"/>
      <c r="N1356" s="73" t="s">
        <v>110</v>
      </c>
      <c r="O1356" s="84" t="s">
        <v>115</v>
      </c>
      <c r="P1356" s="71">
        <f>IF('Sample list'!$D1356="","",'Sample list'!$H1356)</f>
        <v>50</v>
      </c>
      <c r="Q1356" s="71">
        <f>IF('Sample list'!$D1356="","",'Sample list'!$G1356*'Sample list'!$H1356)</f>
        <v>6450</v>
      </c>
      <c r="R1356" s="82" t="s">
        <v>1951</v>
      </c>
      <c r="S1356" s="82" t="str">
        <f>IF('Sample list'!$D1356="","",CONCATENATE('Sample information'!$B$16,"_",'Sample list'!$R1356,"_org_",'Sample list'!$M1356))</f>
        <v>YB-4209_PL15_org_</v>
      </c>
      <c r="T1356" s="72" t="str">
        <f>IF('Sample list'!$M1356="","",(CONCATENATE(20,LEFT('Sample list'!$M1356,2),"-",(MID('Sample list'!$M1356,3,2)),"-",(RIGHT('Sample list'!$M1356,2)))))</f>
        <v/>
      </c>
      <c r="U1356" s="72" t="str">
        <f>IF('Sample list'!$D1356="","",IF('Sample information'!$B$22="","RML",'Sample information'!$B$22))</f>
        <v>NEBNext Ultra II Library Prep</v>
      </c>
      <c r="V1356" s="72" t="s">
        <v>112</v>
      </c>
      <c r="W1356" s="73"/>
      <c r="X1356" s="73"/>
      <c r="Y1356" s="73"/>
      <c r="Z1356" s="73"/>
      <c r="AA1356" s="94"/>
      <c r="AB1356" s="73"/>
      <c r="AC1356" s="93"/>
      <c r="AD1356" s="73"/>
      <c r="AE1356" s="72"/>
      <c r="AF1356" s="73"/>
      <c r="AG1356" s="16"/>
      <c r="AH1356" s="16"/>
      <c r="AI1356" s="16"/>
      <c r="AJ1356" s="16"/>
      <c r="AK1356" s="16"/>
      <c r="AL1356" s="16"/>
      <c r="AM1356" s="16"/>
      <c r="AN1356" s="16"/>
      <c r="AO1356" s="16"/>
      <c r="AP1356" s="16"/>
      <c r="AQ1356" s="16"/>
      <c r="AR1356" s="16"/>
      <c r="AS1356" s="16"/>
      <c r="AT1356" s="16"/>
      <c r="AU1356" s="16"/>
      <c r="AV1356" s="16"/>
      <c r="AW1356" s="16"/>
      <c r="AX1356" s="16"/>
      <c r="AY1356" s="16"/>
      <c r="AZ1356" s="16"/>
    </row>
    <row r="1357" ht="15.75" customHeight="1">
      <c r="A1357" s="90" t="str">
        <f>IF('Sample list'!$D1357="","",CONCATENATE('Sample information'!B$16," #1"," ",'Sample list'!$M1357))</f>
        <v>YB-4209 #1 </v>
      </c>
      <c r="B1357" s="90" t="str">
        <f>IF('Sample list'!$D1357="","",CONCATENATE('Sample information'!B$16,"-",'Sample list'!$D1357))</f>
        <v>YB-4209-BGENL2853-24</v>
      </c>
      <c r="C1357" s="91" t="s">
        <v>1755</v>
      </c>
      <c r="D1357" s="91" t="s">
        <v>1953</v>
      </c>
      <c r="E1357" s="91" t="s">
        <v>121</v>
      </c>
      <c r="F1357" s="82" t="s">
        <v>108</v>
      </c>
      <c r="G1357" s="91">
        <v>129.0</v>
      </c>
      <c r="H1357" s="91">
        <v>50.0</v>
      </c>
      <c r="I1357" s="82"/>
      <c r="J1357" s="82"/>
      <c r="K1357" s="91" t="s">
        <v>597</v>
      </c>
      <c r="L1357" s="90" t="str">
        <f t="array" ref="L1357">IF('Sample list'!$I1357="",CONCATENATE("Custom (",'Sample list'!$K1357,")"),IF('Sample list'!$I1357="No index","Custom (None)",INDEX(Index!$C$3:$V$230,MATCH('Sample list'!$J1357,Index!$B$3:$B$230,0),MATCH('Sample list'!$I1357,Index!$C$2:$V$2,0))))</f>
        <v>Custom (GATCAATCCG-AGTCACAACA)</v>
      </c>
      <c r="M1357" s="84"/>
      <c r="N1357" s="73" t="s">
        <v>110</v>
      </c>
      <c r="O1357" s="84" t="s">
        <v>118</v>
      </c>
      <c r="P1357" s="71">
        <f>IF('Sample list'!$D1357="","",'Sample list'!$H1357)</f>
        <v>50</v>
      </c>
      <c r="Q1357" s="71">
        <f>IF('Sample list'!$D1357="","",'Sample list'!$G1357*'Sample list'!$H1357)</f>
        <v>6450</v>
      </c>
      <c r="R1357" s="82" t="s">
        <v>1951</v>
      </c>
      <c r="S1357" s="82" t="str">
        <f>IF('Sample list'!$D1357="","",CONCATENATE('Sample information'!$B$16,"_",'Sample list'!$R1357,"_org_",'Sample list'!$M1357))</f>
        <v>YB-4209_PL15_org_</v>
      </c>
      <c r="T1357" s="72" t="str">
        <f>IF('Sample list'!$M1357="","",(CONCATENATE(20,LEFT('Sample list'!$M1357,2),"-",(MID('Sample list'!$M1357,3,2)),"-",(RIGHT('Sample list'!$M1357,2)))))</f>
        <v/>
      </c>
      <c r="U1357" s="72" t="str">
        <f>IF('Sample list'!$D1357="","",IF('Sample information'!$B$22="","RML",'Sample information'!$B$22))</f>
        <v>NEBNext Ultra II Library Prep</v>
      </c>
      <c r="V1357" s="72" t="s">
        <v>112</v>
      </c>
      <c r="W1357" s="73"/>
      <c r="X1357" s="73"/>
      <c r="Y1357" s="73"/>
      <c r="Z1357" s="73"/>
      <c r="AA1357" s="94"/>
      <c r="AB1357" s="73"/>
      <c r="AC1357" s="93"/>
      <c r="AD1357" s="73"/>
      <c r="AE1357" s="72"/>
      <c r="AF1357" s="73"/>
      <c r="AG1357" s="16"/>
      <c r="AH1357" s="16"/>
      <c r="AI1357" s="16"/>
      <c r="AJ1357" s="16"/>
      <c r="AK1357" s="16"/>
      <c r="AL1357" s="16"/>
      <c r="AM1357" s="16"/>
      <c r="AN1357" s="16"/>
      <c r="AO1357" s="16"/>
      <c r="AP1357" s="16"/>
      <c r="AQ1357" s="16"/>
      <c r="AR1357" s="16"/>
      <c r="AS1357" s="16"/>
      <c r="AT1357" s="16"/>
      <c r="AU1357" s="16"/>
      <c r="AV1357" s="16"/>
      <c r="AW1357" s="16"/>
      <c r="AX1357" s="16"/>
      <c r="AY1357" s="16"/>
      <c r="AZ1357" s="16"/>
    </row>
    <row r="1358" ht="15.75" customHeight="1">
      <c r="A1358" s="90" t="str">
        <f>IF('Sample list'!$D1358="","",CONCATENATE('Sample information'!B$16," #1"," ",'Sample list'!$M1358))</f>
        <v>YB-4209 #1 </v>
      </c>
      <c r="B1358" s="90" t="str">
        <f>IF('Sample list'!$D1358="","",CONCATENATE('Sample information'!B$16,"-",'Sample list'!$D1358))</f>
        <v>YB-4209-BGENL2854-24</v>
      </c>
      <c r="C1358" s="91" t="s">
        <v>1755</v>
      </c>
      <c r="D1358" s="91" t="s">
        <v>1954</v>
      </c>
      <c r="E1358" s="91" t="s">
        <v>121</v>
      </c>
      <c r="F1358" s="82" t="s">
        <v>108</v>
      </c>
      <c r="G1358" s="91">
        <v>129.0</v>
      </c>
      <c r="H1358" s="91">
        <v>50.0</v>
      </c>
      <c r="I1358" s="82"/>
      <c r="J1358" s="82"/>
      <c r="K1358" s="91" t="s">
        <v>599</v>
      </c>
      <c r="L1358" s="90" t="str">
        <f t="array" ref="L1358">IF('Sample list'!$I1358="",CONCATENATE("Custom (",'Sample list'!$K1358,")"),IF('Sample list'!$I1358="No index","Custom (None)",INDEX(Index!$C$3:$V$230,MATCH('Sample list'!$J1358,Index!$B$3:$B$230,0),MATCH('Sample list'!$I1358,Index!$C$2:$V$2,0))))</f>
        <v>Custom (TCTTGCCAGT-TGTTGTCCAT)</v>
      </c>
      <c r="M1358" s="84"/>
      <c r="N1358" s="73" t="s">
        <v>110</v>
      </c>
      <c r="O1358" s="84" t="s">
        <v>121</v>
      </c>
      <c r="P1358" s="71">
        <f>IF('Sample list'!$D1358="","",'Sample list'!$H1358)</f>
        <v>50</v>
      </c>
      <c r="Q1358" s="71">
        <f>IF('Sample list'!$D1358="","",'Sample list'!$G1358*'Sample list'!$H1358)</f>
        <v>6450</v>
      </c>
      <c r="R1358" s="82" t="s">
        <v>1951</v>
      </c>
      <c r="S1358" s="82" t="str">
        <f>IF('Sample list'!$D1358="","",CONCATENATE('Sample information'!$B$16,"_",'Sample list'!$R1358,"_org_",'Sample list'!$M1358))</f>
        <v>YB-4209_PL15_org_</v>
      </c>
      <c r="T1358" s="72" t="str">
        <f>IF('Sample list'!$M1358="","",(CONCATENATE(20,LEFT('Sample list'!$M1358,2),"-",(MID('Sample list'!$M1358,3,2)),"-",(RIGHT('Sample list'!$M1358,2)))))</f>
        <v/>
      </c>
      <c r="U1358" s="72" t="str">
        <f>IF('Sample list'!$D1358="","",IF('Sample information'!$B$22="","RML",'Sample information'!$B$22))</f>
        <v>NEBNext Ultra II Library Prep</v>
      </c>
      <c r="V1358" s="72" t="s">
        <v>112</v>
      </c>
      <c r="W1358" s="73"/>
      <c r="X1358" s="73"/>
      <c r="Y1358" s="73"/>
      <c r="Z1358" s="73"/>
      <c r="AA1358" s="94"/>
      <c r="AB1358" s="73"/>
      <c r="AC1358" s="93"/>
      <c r="AD1358" s="73"/>
      <c r="AE1358" s="72"/>
      <c r="AF1358" s="73"/>
      <c r="AG1358" s="16"/>
      <c r="AH1358" s="16"/>
      <c r="AI1358" s="16"/>
      <c r="AJ1358" s="16"/>
      <c r="AK1358" s="16"/>
      <c r="AL1358" s="16"/>
      <c r="AM1358" s="16"/>
      <c r="AN1358" s="16"/>
      <c r="AO1358" s="16"/>
      <c r="AP1358" s="16"/>
      <c r="AQ1358" s="16"/>
      <c r="AR1358" s="16"/>
      <c r="AS1358" s="16"/>
      <c r="AT1358" s="16"/>
      <c r="AU1358" s="16"/>
      <c r="AV1358" s="16"/>
      <c r="AW1358" s="16"/>
      <c r="AX1358" s="16"/>
      <c r="AY1358" s="16"/>
      <c r="AZ1358" s="16"/>
    </row>
    <row r="1359" ht="15.75" customHeight="1">
      <c r="A1359" s="90" t="str">
        <f>IF('Sample list'!$D1359="","",CONCATENATE('Sample information'!B$16," #1"," ",'Sample list'!$M1359))</f>
        <v>YB-4209 #1 </v>
      </c>
      <c r="B1359" s="90" t="str">
        <f>IF('Sample list'!$D1359="","",CONCATENATE('Sample information'!B$16,"-",'Sample list'!$D1359))</f>
        <v>YB-4209-BGENL2855-24</v>
      </c>
      <c r="C1359" s="91" t="s">
        <v>1755</v>
      </c>
      <c r="D1359" s="91" t="s">
        <v>1955</v>
      </c>
      <c r="E1359" s="91" t="s">
        <v>121</v>
      </c>
      <c r="F1359" s="82" t="s">
        <v>108</v>
      </c>
      <c r="G1359" s="91">
        <v>129.0</v>
      </c>
      <c r="H1359" s="91">
        <v>50.0</v>
      </c>
      <c r="I1359" s="82"/>
      <c r="J1359" s="82"/>
      <c r="K1359" s="91" t="s">
        <v>601</v>
      </c>
      <c r="L1359" s="90" t="str">
        <f t="array" ref="L1359">IF('Sample list'!$I1359="",CONCATENATE("Custom (",'Sample list'!$K1359,")"),IF('Sample list'!$I1359="No index","Custom (None)",INDEX(Index!$C$3:$V$230,MATCH('Sample list'!$J1359,Index!$B$3:$B$230,0),MATCH('Sample list'!$I1359,Index!$C$2:$V$2,0))))</f>
        <v>Custom (AGGTTCTTGT-CGATACTGAA)</v>
      </c>
      <c r="M1359" s="84"/>
      <c r="N1359" s="73" t="s">
        <v>110</v>
      </c>
      <c r="O1359" s="84" t="s">
        <v>124</v>
      </c>
      <c r="P1359" s="71">
        <f>IF('Sample list'!$D1359="","",'Sample list'!$H1359)</f>
        <v>50</v>
      </c>
      <c r="Q1359" s="71">
        <f>IF('Sample list'!$D1359="","",'Sample list'!$G1359*'Sample list'!$H1359)</f>
        <v>6450</v>
      </c>
      <c r="R1359" s="82" t="s">
        <v>1951</v>
      </c>
      <c r="S1359" s="82" t="str">
        <f>IF('Sample list'!$D1359="","",CONCATENATE('Sample information'!$B$16,"_",'Sample list'!$R1359,"_org_",'Sample list'!$M1359))</f>
        <v>YB-4209_PL15_org_</v>
      </c>
      <c r="T1359" s="72" t="str">
        <f>IF('Sample list'!$M1359="","",(CONCATENATE(20,LEFT('Sample list'!$M1359,2),"-",(MID('Sample list'!$M1359,3,2)),"-",(RIGHT('Sample list'!$M1359,2)))))</f>
        <v/>
      </c>
      <c r="U1359" s="72" t="str">
        <f>IF('Sample list'!$D1359="","",IF('Sample information'!$B$22="","RML",'Sample information'!$B$22))</f>
        <v>NEBNext Ultra II Library Prep</v>
      </c>
      <c r="V1359" s="72" t="s">
        <v>112</v>
      </c>
      <c r="W1359" s="73"/>
      <c r="X1359" s="73"/>
      <c r="Y1359" s="73"/>
      <c r="Z1359" s="73"/>
      <c r="AA1359" s="94"/>
      <c r="AB1359" s="73"/>
      <c r="AC1359" s="93"/>
      <c r="AD1359" s="73"/>
      <c r="AE1359" s="72"/>
      <c r="AF1359" s="73"/>
      <c r="AG1359" s="16"/>
      <c r="AH1359" s="16"/>
      <c r="AI1359" s="16"/>
      <c r="AJ1359" s="16"/>
      <c r="AK1359" s="16"/>
      <c r="AL1359" s="16"/>
      <c r="AM1359" s="16"/>
      <c r="AN1359" s="16"/>
      <c r="AO1359" s="16"/>
      <c r="AP1359" s="16"/>
      <c r="AQ1359" s="16"/>
      <c r="AR1359" s="16"/>
      <c r="AS1359" s="16"/>
      <c r="AT1359" s="16"/>
      <c r="AU1359" s="16"/>
      <c r="AV1359" s="16"/>
      <c r="AW1359" s="16"/>
      <c r="AX1359" s="16"/>
      <c r="AY1359" s="16"/>
      <c r="AZ1359" s="16"/>
    </row>
    <row r="1360" ht="15.75" customHeight="1">
      <c r="A1360" s="90" t="str">
        <f>IF('Sample list'!$D1360="","",CONCATENATE('Sample information'!B$16," #1"," ",'Sample list'!$M1360))</f>
        <v>YB-4209 #1 </v>
      </c>
      <c r="B1360" s="90" t="str">
        <f>IF('Sample list'!$D1360="","",CONCATENATE('Sample information'!B$16,"-",'Sample list'!$D1360))</f>
        <v>YB-4209-BGENL2856-24</v>
      </c>
      <c r="C1360" s="91" t="s">
        <v>1755</v>
      </c>
      <c r="D1360" s="91" t="s">
        <v>1956</v>
      </c>
      <c r="E1360" s="91" t="s">
        <v>121</v>
      </c>
      <c r="F1360" s="82" t="s">
        <v>108</v>
      </c>
      <c r="G1360" s="91">
        <v>129.0</v>
      </c>
      <c r="H1360" s="91">
        <v>50.0</v>
      </c>
      <c r="I1360" s="82"/>
      <c r="J1360" s="82"/>
      <c r="K1360" s="91" t="s">
        <v>603</v>
      </c>
      <c r="L1360" s="90" t="str">
        <f t="array" ref="L1360">IF('Sample list'!$I1360="",CONCATENATE("Custom (",'Sample list'!$K1360,")"),IF('Sample list'!$I1360="No index","Custom (None)",INDEX(Index!$C$3:$V$230,MATCH('Sample list'!$J1360,Index!$B$3:$B$230,0),MATCH('Sample list'!$I1360,Index!$C$2:$V$2,0))))</f>
        <v>Custom (CACATACTCT-AGATGGCTTC)</v>
      </c>
      <c r="M1360" s="84"/>
      <c r="N1360" s="73" t="s">
        <v>110</v>
      </c>
      <c r="O1360" s="84" t="s">
        <v>127</v>
      </c>
      <c r="P1360" s="71">
        <f>IF('Sample list'!$D1360="","",'Sample list'!$H1360)</f>
        <v>50</v>
      </c>
      <c r="Q1360" s="71">
        <f>IF('Sample list'!$D1360="","",'Sample list'!$G1360*'Sample list'!$H1360)</f>
        <v>6450</v>
      </c>
      <c r="R1360" s="82" t="s">
        <v>1951</v>
      </c>
      <c r="S1360" s="82" t="str">
        <f>IF('Sample list'!$D1360="","",CONCATENATE('Sample information'!$B$16,"_",'Sample list'!$R1360,"_org_",'Sample list'!$M1360))</f>
        <v>YB-4209_PL15_org_</v>
      </c>
      <c r="T1360" s="72" t="str">
        <f>IF('Sample list'!$M1360="","",(CONCATENATE(20,LEFT('Sample list'!$M1360,2),"-",(MID('Sample list'!$M1360,3,2)),"-",(RIGHT('Sample list'!$M1360,2)))))</f>
        <v/>
      </c>
      <c r="U1360" s="72" t="str">
        <f>IF('Sample list'!$D1360="","",IF('Sample information'!$B$22="","RML",'Sample information'!$B$22))</f>
        <v>NEBNext Ultra II Library Prep</v>
      </c>
      <c r="V1360" s="72" t="s">
        <v>112</v>
      </c>
      <c r="W1360" s="73"/>
      <c r="X1360" s="73"/>
      <c r="Y1360" s="73"/>
      <c r="Z1360" s="73"/>
      <c r="AA1360" s="94"/>
      <c r="AB1360" s="73"/>
      <c r="AC1360" s="93"/>
      <c r="AD1360" s="73"/>
      <c r="AE1360" s="72"/>
      <c r="AF1360" s="73"/>
      <c r="AG1360" s="16"/>
      <c r="AH1360" s="16"/>
      <c r="AI1360" s="16"/>
      <c r="AJ1360" s="16"/>
      <c r="AK1360" s="16"/>
      <c r="AL1360" s="16"/>
      <c r="AM1360" s="16"/>
      <c r="AN1360" s="16"/>
      <c r="AO1360" s="16"/>
      <c r="AP1360" s="16"/>
      <c r="AQ1360" s="16"/>
      <c r="AR1360" s="16"/>
      <c r="AS1360" s="16"/>
      <c r="AT1360" s="16"/>
      <c r="AU1360" s="16"/>
      <c r="AV1360" s="16"/>
      <c r="AW1360" s="16"/>
      <c r="AX1360" s="16"/>
      <c r="AY1360" s="16"/>
      <c r="AZ1360" s="16"/>
    </row>
    <row r="1361" ht="15.75" customHeight="1">
      <c r="A1361" s="90" t="str">
        <f>IF('Sample list'!$D1361="","",CONCATENATE('Sample information'!B$16," #1"," ",'Sample list'!$M1361))</f>
        <v>YB-4209 #1 </v>
      </c>
      <c r="B1361" s="90" t="str">
        <f>IF('Sample list'!$D1361="","",CONCATENATE('Sample information'!B$16,"-",'Sample list'!$D1361))</f>
        <v>YB-4209-BGENL2857-24</v>
      </c>
      <c r="C1361" s="91" t="s">
        <v>1755</v>
      </c>
      <c r="D1361" s="91" t="s">
        <v>1957</v>
      </c>
      <c r="E1361" s="91" t="s">
        <v>121</v>
      </c>
      <c r="F1361" s="82" t="s">
        <v>108</v>
      </c>
      <c r="G1361" s="91">
        <v>129.0</v>
      </c>
      <c r="H1361" s="91">
        <v>50.0</v>
      </c>
      <c r="I1361" s="82"/>
      <c r="J1361" s="82"/>
      <c r="K1361" s="91" t="s">
        <v>605</v>
      </c>
      <c r="L1361" s="90" t="str">
        <f t="array" ref="L1361">IF('Sample list'!$I1361="",CONCATENATE("Custom (",'Sample list'!$K1361,")"),IF('Sample list'!$I1361="No index","Custom (None)",INDEX(Index!$C$3:$V$230,MATCH('Sample list'!$J1361,Index!$B$3:$B$230,0),MATCH('Sample list'!$I1361,Index!$C$2:$V$2,0))))</f>
        <v>Custom (CGATCTAAGT-CGGAATTCTT)</v>
      </c>
      <c r="M1361" s="84"/>
      <c r="N1361" s="73" t="s">
        <v>110</v>
      </c>
      <c r="O1361" s="84" t="s">
        <v>130</v>
      </c>
      <c r="P1361" s="71">
        <f>IF('Sample list'!$D1361="","",'Sample list'!$H1361)</f>
        <v>50</v>
      </c>
      <c r="Q1361" s="71">
        <f>IF('Sample list'!$D1361="","",'Sample list'!$G1361*'Sample list'!$H1361)</f>
        <v>6450</v>
      </c>
      <c r="R1361" s="82" t="s">
        <v>1951</v>
      </c>
      <c r="S1361" s="82" t="str">
        <f>IF('Sample list'!$D1361="","",CONCATENATE('Sample information'!$B$16,"_",'Sample list'!$R1361,"_org_",'Sample list'!$M1361))</f>
        <v>YB-4209_PL15_org_</v>
      </c>
      <c r="T1361" s="72" t="str">
        <f>IF('Sample list'!$M1361="","",(CONCATENATE(20,LEFT('Sample list'!$M1361,2),"-",(MID('Sample list'!$M1361,3,2)),"-",(RIGHT('Sample list'!$M1361,2)))))</f>
        <v/>
      </c>
      <c r="U1361" s="72" t="str">
        <f>IF('Sample list'!$D1361="","",IF('Sample information'!$B$22="","RML",'Sample information'!$B$22))</f>
        <v>NEBNext Ultra II Library Prep</v>
      </c>
      <c r="V1361" s="72" t="s">
        <v>112</v>
      </c>
      <c r="W1361" s="73"/>
      <c r="X1361" s="73"/>
      <c r="Y1361" s="73"/>
      <c r="Z1361" s="73"/>
      <c r="AA1361" s="94"/>
      <c r="AB1361" s="73"/>
      <c r="AC1361" s="93"/>
      <c r="AD1361" s="73"/>
      <c r="AE1361" s="72"/>
      <c r="AF1361" s="73"/>
      <c r="AG1361" s="16"/>
      <c r="AH1361" s="16"/>
      <c r="AI1361" s="16"/>
      <c r="AJ1361" s="16"/>
      <c r="AK1361" s="16"/>
      <c r="AL1361" s="16"/>
      <c r="AM1361" s="16"/>
      <c r="AN1361" s="16"/>
      <c r="AO1361" s="16"/>
      <c r="AP1361" s="16"/>
      <c r="AQ1361" s="16"/>
      <c r="AR1361" s="16"/>
      <c r="AS1361" s="16"/>
      <c r="AT1361" s="16"/>
      <c r="AU1361" s="16"/>
      <c r="AV1361" s="16"/>
      <c r="AW1361" s="16"/>
      <c r="AX1361" s="16"/>
      <c r="AY1361" s="16"/>
      <c r="AZ1361" s="16"/>
    </row>
    <row r="1362" ht="15.75" customHeight="1">
      <c r="A1362" s="90" t="str">
        <f>IF('Sample list'!$D1362="","",CONCATENATE('Sample information'!B$16," #1"," ",'Sample list'!$M1362))</f>
        <v>YB-4209 #1 </v>
      </c>
      <c r="B1362" s="90" t="str">
        <f>IF('Sample list'!$D1362="","",CONCATENATE('Sample information'!B$16,"-",'Sample list'!$D1362))</f>
        <v>YB-4209-BGENL2858-24</v>
      </c>
      <c r="C1362" s="91" t="s">
        <v>1755</v>
      </c>
      <c r="D1362" s="91" t="s">
        <v>1958</v>
      </c>
      <c r="E1362" s="91" t="s">
        <v>121</v>
      </c>
      <c r="F1362" s="82" t="s">
        <v>108</v>
      </c>
      <c r="G1362" s="91">
        <v>129.0</v>
      </c>
      <c r="H1362" s="91">
        <v>50.0</v>
      </c>
      <c r="I1362" s="82"/>
      <c r="J1362" s="82"/>
      <c r="K1362" s="91" t="s">
        <v>607</v>
      </c>
      <c r="L1362" s="90" t="str">
        <f t="array" ref="L1362">IF('Sample list'!$I1362="",CONCATENATE("Custom (",'Sample list'!$K1362,")"),IF('Sample list'!$I1362="No index","Custom (None)",INDEX(Index!$C$3:$V$230,MATCH('Sample list'!$J1362,Index!$B$3:$B$230,0),MATCH('Sample list'!$I1362,Index!$C$2:$V$2,0))))</f>
        <v>Custom (CTTGTTGATC-AAGCACTGTC)</v>
      </c>
      <c r="M1362" s="84"/>
      <c r="N1362" s="73" t="s">
        <v>110</v>
      </c>
      <c r="O1362" s="84" t="s">
        <v>133</v>
      </c>
      <c r="P1362" s="71">
        <f>IF('Sample list'!$D1362="","",'Sample list'!$H1362)</f>
        <v>50</v>
      </c>
      <c r="Q1362" s="71">
        <f>IF('Sample list'!$D1362="","",'Sample list'!$G1362*'Sample list'!$H1362)</f>
        <v>6450</v>
      </c>
      <c r="R1362" s="82" t="s">
        <v>1951</v>
      </c>
      <c r="S1362" s="82" t="str">
        <f>IF('Sample list'!$D1362="","",CONCATENATE('Sample information'!$B$16,"_",'Sample list'!$R1362,"_org_",'Sample list'!$M1362))</f>
        <v>YB-4209_PL15_org_</v>
      </c>
      <c r="T1362" s="72" t="str">
        <f>IF('Sample list'!$M1362="","",(CONCATENATE(20,LEFT('Sample list'!$M1362,2),"-",(MID('Sample list'!$M1362,3,2)),"-",(RIGHT('Sample list'!$M1362,2)))))</f>
        <v/>
      </c>
      <c r="U1362" s="72" t="str">
        <f>IF('Sample list'!$D1362="","",IF('Sample information'!$B$22="","RML",'Sample information'!$B$22))</f>
        <v>NEBNext Ultra II Library Prep</v>
      </c>
      <c r="V1362" s="72" t="s">
        <v>112</v>
      </c>
      <c r="W1362" s="73"/>
      <c r="X1362" s="73"/>
      <c r="Y1362" s="73"/>
      <c r="Z1362" s="73"/>
      <c r="AA1362" s="94"/>
      <c r="AB1362" s="73"/>
      <c r="AC1362" s="93"/>
      <c r="AD1362" s="73"/>
      <c r="AE1362" s="72"/>
      <c r="AF1362" s="73"/>
      <c r="AG1362" s="16"/>
      <c r="AH1362" s="16"/>
      <c r="AI1362" s="16"/>
      <c r="AJ1362" s="16"/>
      <c r="AK1362" s="16"/>
      <c r="AL1362" s="16"/>
      <c r="AM1362" s="16"/>
      <c r="AN1362" s="16"/>
      <c r="AO1362" s="16"/>
      <c r="AP1362" s="16"/>
      <c r="AQ1362" s="16"/>
      <c r="AR1362" s="16"/>
      <c r="AS1362" s="16"/>
      <c r="AT1362" s="16"/>
      <c r="AU1362" s="16"/>
      <c r="AV1362" s="16"/>
      <c r="AW1362" s="16"/>
      <c r="AX1362" s="16"/>
      <c r="AY1362" s="16"/>
      <c r="AZ1362" s="16"/>
    </row>
    <row r="1363" ht="15.75" customHeight="1">
      <c r="A1363" s="90" t="str">
        <f>IF('Sample list'!$D1363="","",CONCATENATE('Sample information'!B$16," #1"," ",'Sample list'!$M1363))</f>
        <v>YB-4209 #1 </v>
      </c>
      <c r="B1363" s="90" t="str">
        <f>IF('Sample list'!$D1363="","",CONCATENATE('Sample information'!B$16,"-",'Sample list'!$D1363))</f>
        <v>YB-4209-BGENL2859-24</v>
      </c>
      <c r="C1363" s="91" t="s">
        <v>1755</v>
      </c>
      <c r="D1363" s="91" t="s">
        <v>1959</v>
      </c>
      <c r="E1363" s="91" t="s">
        <v>121</v>
      </c>
      <c r="F1363" s="82" t="s">
        <v>108</v>
      </c>
      <c r="G1363" s="91">
        <v>129.0</v>
      </c>
      <c r="H1363" s="91">
        <v>50.0</v>
      </c>
      <c r="I1363" s="82"/>
      <c r="J1363" s="82"/>
      <c r="K1363" s="91" t="s">
        <v>609</v>
      </c>
      <c r="L1363" s="90" t="str">
        <f t="array" ref="L1363">IF('Sample list'!$I1363="",CONCATENATE("Custom (",'Sample list'!$K1363,")"),IF('Sample list'!$I1363="No index","Custom (None)",INDEX(Index!$C$3:$V$230,MATCH('Sample list'!$J1363,Index!$B$3:$B$230,0),MATCH('Sample list'!$I1363,Index!$C$2:$V$2,0))))</f>
        <v>Custom (GTCCGAAGGT-GACCGTAGAT)</v>
      </c>
      <c r="M1363" s="84"/>
      <c r="N1363" s="73" t="s">
        <v>110</v>
      </c>
      <c r="O1363" s="84" t="s">
        <v>136</v>
      </c>
      <c r="P1363" s="71">
        <f>IF('Sample list'!$D1363="","",'Sample list'!$H1363)</f>
        <v>50</v>
      </c>
      <c r="Q1363" s="71">
        <f>IF('Sample list'!$D1363="","",'Sample list'!$G1363*'Sample list'!$H1363)</f>
        <v>6450</v>
      </c>
      <c r="R1363" s="82" t="s">
        <v>1951</v>
      </c>
      <c r="S1363" s="82" t="str">
        <f>IF('Sample list'!$D1363="","",CONCATENATE('Sample information'!$B$16,"_",'Sample list'!$R1363,"_org_",'Sample list'!$M1363))</f>
        <v>YB-4209_PL15_org_</v>
      </c>
      <c r="T1363" s="72" t="str">
        <f>IF('Sample list'!$M1363="","",(CONCATENATE(20,LEFT('Sample list'!$M1363,2),"-",(MID('Sample list'!$M1363,3,2)),"-",(RIGHT('Sample list'!$M1363,2)))))</f>
        <v/>
      </c>
      <c r="U1363" s="72" t="str">
        <f>IF('Sample list'!$D1363="","",IF('Sample information'!$B$22="","RML",'Sample information'!$B$22))</f>
        <v>NEBNext Ultra II Library Prep</v>
      </c>
      <c r="V1363" s="72" t="s">
        <v>112</v>
      </c>
      <c r="W1363" s="73"/>
      <c r="X1363" s="73"/>
      <c r="Y1363" s="73"/>
      <c r="Z1363" s="73"/>
      <c r="AA1363" s="94"/>
      <c r="AB1363" s="73"/>
      <c r="AC1363" s="93"/>
      <c r="AD1363" s="73"/>
      <c r="AE1363" s="72"/>
      <c r="AF1363" s="73"/>
      <c r="AG1363" s="16"/>
      <c r="AH1363" s="16"/>
      <c r="AI1363" s="16"/>
      <c r="AJ1363" s="16"/>
      <c r="AK1363" s="16"/>
      <c r="AL1363" s="16"/>
      <c r="AM1363" s="16"/>
      <c r="AN1363" s="16"/>
      <c r="AO1363" s="16"/>
      <c r="AP1363" s="16"/>
      <c r="AQ1363" s="16"/>
      <c r="AR1363" s="16"/>
      <c r="AS1363" s="16"/>
      <c r="AT1363" s="16"/>
      <c r="AU1363" s="16"/>
      <c r="AV1363" s="16"/>
      <c r="AW1363" s="16"/>
      <c r="AX1363" s="16"/>
      <c r="AY1363" s="16"/>
      <c r="AZ1363" s="16"/>
    </row>
    <row r="1364" ht="15.75" customHeight="1">
      <c r="A1364" s="90" t="str">
        <f>IF('Sample list'!$D1364="","",CONCATENATE('Sample information'!B$16," #1"," ",'Sample list'!$M1364))</f>
        <v>YB-4209 #1 </v>
      </c>
      <c r="B1364" s="90" t="str">
        <f>IF('Sample list'!$D1364="","",CONCATENATE('Sample information'!B$16,"-",'Sample list'!$D1364))</f>
        <v>YB-4209-BGENL2860-24</v>
      </c>
      <c r="C1364" s="91" t="s">
        <v>1755</v>
      </c>
      <c r="D1364" s="91" t="s">
        <v>1960</v>
      </c>
      <c r="E1364" s="91" t="s">
        <v>121</v>
      </c>
      <c r="F1364" s="82" t="s">
        <v>108</v>
      </c>
      <c r="G1364" s="91">
        <v>129.0</v>
      </c>
      <c r="H1364" s="91">
        <v>50.0</v>
      </c>
      <c r="I1364" s="82"/>
      <c r="J1364" s="82"/>
      <c r="K1364" s="91" t="s">
        <v>611</v>
      </c>
      <c r="L1364" s="90" t="str">
        <f t="array" ref="L1364">IF('Sample list'!$I1364="",CONCATENATE("Custom (",'Sample list'!$K1364,")"),IF('Sample list'!$I1364="No index","Custom (None)",INDEX(Index!$C$3:$V$230,MATCH('Sample list'!$J1364,Index!$B$3:$B$230,0),MATCH('Sample list'!$I1364,Index!$C$2:$V$2,0))))</f>
        <v>Custom (CGACATGATA-TAATCTGCAC)</v>
      </c>
      <c r="M1364" s="84"/>
      <c r="N1364" s="73" t="s">
        <v>110</v>
      </c>
      <c r="O1364" s="84" t="s">
        <v>139</v>
      </c>
      <c r="P1364" s="71">
        <f>IF('Sample list'!$D1364="","",'Sample list'!$H1364)</f>
        <v>50</v>
      </c>
      <c r="Q1364" s="71">
        <f>IF('Sample list'!$D1364="","",'Sample list'!$G1364*'Sample list'!$H1364)</f>
        <v>6450</v>
      </c>
      <c r="R1364" s="82" t="s">
        <v>1951</v>
      </c>
      <c r="S1364" s="82" t="str">
        <f>IF('Sample list'!$D1364="","",CONCATENATE('Sample information'!$B$16,"_",'Sample list'!$R1364,"_org_",'Sample list'!$M1364))</f>
        <v>YB-4209_PL15_org_</v>
      </c>
      <c r="T1364" s="72" t="str">
        <f>IF('Sample list'!$M1364="","",(CONCATENATE(20,LEFT('Sample list'!$M1364,2),"-",(MID('Sample list'!$M1364,3,2)),"-",(RIGHT('Sample list'!$M1364,2)))))</f>
        <v/>
      </c>
      <c r="U1364" s="72" t="str">
        <f>IF('Sample list'!$D1364="","",IF('Sample information'!$B$22="","RML",'Sample information'!$B$22))</f>
        <v>NEBNext Ultra II Library Prep</v>
      </c>
      <c r="V1364" s="72" t="s">
        <v>112</v>
      </c>
      <c r="W1364" s="73"/>
      <c r="X1364" s="73"/>
      <c r="Y1364" s="73"/>
      <c r="Z1364" s="73"/>
      <c r="AA1364" s="94"/>
      <c r="AB1364" s="73"/>
      <c r="AC1364" s="93"/>
      <c r="AD1364" s="73"/>
      <c r="AE1364" s="72"/>
      <c r="AF1364" s="73"/>
      <c r="AG1364" s="16"/>
      <c r="AH1364" s="16"/>
      <c r="AI1364" s="16"/>
      <c r="AJ1364" s="16"/>
      <c r="AK1364" s="16"/>
      <c r="AL1364" s="16"/>
      <c r="AM1364" s="16"/>
      <c r="AN1364" s="16"/>
      <c r="AO1364" s="16"/>
      <c r="AP1364" s="16"/>
      <c r="AQ1364" s="16"/>
      <c r="AR1364" s="16"/>
      <c r="AS1364" s="16"/>
      <c r="AT1364" s="16"/>
      <c r="AU1364" s="16"/>
      <c r="AV1364" s="16"/>
      <c r="AW1364" s="16"/>
      <c r="AX1364" s="16"/>
      <c r="AY1364" s="16"/>
      <c r="AZ1364" s="16"/>
    </row>
    <row r="1365" ht="15.75" customHeight="1">
      <c r="A1365" s="90" t="str">
        <f>IF('Sample list'!$D1365="","",CONCATENATE('Sample information'!B$16," #1"," ",'Sample list'!$M1365))</f>
        <v>YB-4209 #1 </v>
      </c>
      <c r="B1365" s="90" t="str">
        <f>IF('Sample list'!$D1365="","",CONCATENATE('Sample information'!B$16,"-",'Sample list'!$D1365))</f>
        <v>YB-4209-BGENL2861-24</v>
      </c>
      <c r="C1365" s="91" t="s">
        <v>1755</v>
      </c>
      <c r="D1365" s="91" t="s">
        <v>1961</v>
      </c>
      <c r="E1365" s="91" t="s">
        <v>121</v>
      </c>
      <c r="F1365" s="82" t="s">
        <v>108</v>
      </c>
      <c r="G1365" s="91">
        <v>129.0</v>
      </c>
      <c r="H1365" s="91">
        <v>50.0</v>
      </c>
      <c r="I1365" s="82"/>
      <c r="J1365" s="82"/>
      <c r="K1365" s="91" t="s">
        <v>613</v>
      </c>
      <c r="L1365" s="90" t="str">
        <f t="array" ref="L1365">IF('Sample list'!$I1365="",CONCATENATE("Custom (",'Sample list'!$K1365,")"),IF('Sample list'!$I1365="No index","Custom (None)",INDEX(Index!$C$3:$V$230,MATCH('Sample list'!$J1365,Index!$B$3:$B$230,0),MATCH('Sample list'!$I1365,Index!$C$2:$V$2,0))))</f>
        <v>Custom (TTACTAGACG-TTAATCCAGC)</v>
      </c>
      <c r="M1365" s="84"/>
      <c r="N1365" s="73" t="s">
        <v>110</v>
      </c>
      <c r="O1365" s="84" t="s">
        <v>142</v>
      </c>
      <c r="P1365" s="71">
        <f>IF('Sample list'!$D1365="","",'Sample list'!$H1365)</f>
        <v>50</v>
      </c>
      <c r="Q1365" s="71">
        <f>IF('Sample list'!$D1365="","",'Sample list'!$G1365*'Sample list'!$H1365)</f>
        <v>6450</v>
      </c>
      <c r="R1365" s="82" t="s">
        <v>1951</v>
      </c>
      <c r="S1365" s="82" t="str">
        <f>IF('Sample list'!$D1365="","",CONCATENATE('Sample information'!$B$16,"_",'Sample list'!$R1365,"_org_",'Sample list'!$M1365))</f>
        <v>YB-4209_PL15_org_</v>
      </c>
      <c r="T1365" s="72" t="str">
        <f>IF('Sample list'!$M1365="","",(CONCATENATE(20,LEFT('Sample list'!$M1365,2),"-",(MID('Sample list'!$M1365,3,2)),"-",(RIGHT('Sample list'!$M1365,2)))))</f>
        <v/>
      </c>
      <c r="U1365" s="72" t="str">
        <f>IF('Sample list'!$D1365="","",IF('Sample information'!$B$22="","RML",'Sample information'!$B$22))</f>
        <v>NEBNext Ultra II Library Prep</v>
      </c>
      <c r="V1365" s="72" t="s">
        <v>112</v>
      </c>
      <c r="W1365" s="73"/>
      <c r="X1365" s="73"/>
      <c r="Y1365" s="73"/>
      <c r="Z1365" s="73"/>
      <c r="AA1365" s="94"/>
      <c r="AB1365" s="73"/>
      <c r="AC1365" s="93"/>
      <c r="AD1365" s="73"/>
      <c r="AE1365" s="72"/>
      <c r="AF1365" s="73"/>
      <c r="AG1365" s="16"/>
      <c r="AH1365" s="16"/>
      <c r="AI1365" s="16"/>
      <c r="AJ1365" s="16"/>
      <c r="AK1365" s="16"/>
      <c r="AL1365" s="16"/>
      <c r="AM1365" s="16"/>
      <c r="AN1365" s="16"/>
      <c r="AO1365" s="16"/>
      <c r="AP1365" s="16"/>
      <c r="AQ1365" s="16"/>
      <c r="AR1365" s="16"/>
      <c r="AS1365" s="16"/>
      <c r="AT1365" s="16"/>
      <c r="AU1365" s="16"/>
      <c r="AV1365" s="16"/>
      <c r="AW1365" s="16"/>
      <c r="AX1365" s="16"/>
      <c r="AY1365" s="16"/>
      <c r="AZ1365" s="16"/>
    </row>
    <row r="1366" ht="15.75" customHeight="1">
      <c r="A1366" s="90" t="str">
        <f>IF('Sample list'!$D1366="","",CONCATENATE('Sample information'!B$16," #1"," ",'Sample list'!$M1366))</f>
        <v>YB-4209 #1 </v>
      </c>
      <c r="B1366" s="90" t="str">
        <f>IF('Sample list'!$D1366="","",CONCATENATE('Sample information'!B$16,"-",'Sample list'!$D1366))</f>
        <v>YB-4209-BGENL2862-24</v>
      </c>
      <c r="C1366" s="91" t="s">
        <v>1755</v>
      </c>
      <c r="D1366" s="91" t="s">
        <v>1962</v>
      </c>
      <c r="E1366" s="91" t="s">
        <v>121</v>
      </c>
      <c r="F1366" s="82" t="s">
        <v>108</v>
      </c>
      <c r="G1366" s="91">
        <v>129.0</v>
      </c>
      <c r="H1366" s="91">
        <v>50.0</v>
      </c>
      <c r="I1366" s="82"/>
      <c r="J1366" s="82"/>
      <c r="K1366" s="91" t="s">
        <v>615</v>
      </c>
      <c r="L1366" s="90" t="str">
        <f t="array" ref="L1366">IF('Sample list'!$I1366="",CONCATENATE("Custom (",'Sample list'!$K1366,")"),IF('Sample list'!$I1366="No index","Custom (None)",INDEX(Index!$C$3:$V$230,MATCH('Sample list'!$J1366,Index!$B$3:$B$230,0),MATCH('Sample list'!$I1366,Index!$C$2:$V$2,0))))</f>
        <v>Custom (CCACCTAAGA-GATCACTGGT)</v>
      </c>
      <c r="M1366" s="84"/>
      <c r="N1366" s="73" t="s">
        <v>110</v>
      </c>
      <c r="O1366" s="84" t="s">
        <v>145</v>
      </c>
      <c r="P1366" s="71">
        <f>IF('Sample list'!$D1366="","",'Sample list'!$H1366)</f>
        <v>50</v>
      </c>
      <c r="Q1366" s="71">
        <f>IF('Sample list'!$D1366="","",'Sample list'!$G1366*'Sample list'!$H1366)</f>
        <v>6450</v>
      </c>
      <c r="R1366" s="82" t="s">
        <v>1951</v>
      </c>
      <c r="S1366" s="82" t="str">
        <f>IF('Sample list'!$D1366="","",CONCATENATE('Sample information'!$B$16,"_",'Sample list'!$R1366,"_org_",'Sample list'!$M1366))</f>
        <v>YB-4209_PL15_org_</v>
      </c>
      <c r="T1366" s="72" t="str">
        <f>IF('Sample list'!$M1366="","",(CONCATENATE(20,LEFT('Sample list'!$M1366,2),"-",(MID('Sample list'!$M1366,3,2)),"-",(RIGHT('Sample list'!$M1366,2)))))</f>
        <v/>
      </c>
      <c r="U1366" s="72" t="str">
        <f>IF('Sample list'!$D1366="","",IF('Sample information'!$B$22="","RML",'Sample information'!$B$22))</f>
        <v>NEBNext Ultra II Library Prep</v>
      </c>
      <c r="V1366" s="72" t="s">
        <v>112</v>
      </c>
      <c r="W1366" s="73"/>
      <c r="X1366" s="73"/>
      <c r="Y1366" s="73"/>
      <c r="Z1366" s="73"/>
      <c r="AA1366" s="94"/>
      <c r="AB1366" s="73"/>
      <c r="AC1366" s="93"/>
      <c r="AD1366" s="73"/>
      <c r="AE1366" s="72"/>
      <c r="AF1366" s="73"/>
      <c r="AG1366" s="16"/>
      <c r="AH1366" s="16"/>
      <c r="AI1366" s="16"/>
      <c r="AJ1366" s="16"/>
      <c r="AK1366" s="16"/>
      <c r="AL1366" s="16"/>
      <c r="AM1366" s="16"/>
      <c r="AN1366" s="16"/>
      <c r="AO1366" s="16"/>
      <c r="AP1366" s="16"/>
      <c r="AQ1366" s="16"/>
      <c r="AR1366" s="16"/>
      <c r="AS1366" s="16"/>
      <c r="AT1366" s="16"/>
      <c r="AU1366" s="16"/>
      <c r="AV1366" s="16"/>
      <c r="AW1366" s="16"/>
      <c r="AX1366" s="16"/>
      <c r="AY1366" s="16"/>
      <c r="AZ1366" s="16"/>
    </row>
    <row r="1367" ht="15.75" customHeight="1">
      <c r="A1367" s="90" t="str">
        <f>IF('Sample list'!$D1367="","",CONCATENATE('Sample information'!B$16," #1"," ",'Sample list'!$M1367))</f>
        <v>YB-4209 #1 </v>
      </c>
      <c r="B1367" s="90" t="str">
        <f>IF('Sample list'!$D1367="","",CONCATENATE('Sample information'!B$16,"-",'Sample list'!$D1367))</f>
        <v>YB-4209-BGENL2863-24</v>
      </c>
      <c r="C1367" s="91" t="s">
        <v>1755</v>
      </c>
      <c r="D1367" s="91" t="s">
        <v>1963</v>
      </c>
      <c r="E1367" s="91" t="s">
        <v>121</v>
      </c>
      <c r="F1367" s="82" t="s">
        <v>108</v>
      </c>
      <c r="G1367" s="91">
        <v>129.0</v>
      </c>
      <c r="H1367" s="91">
        <v>50.0</v>
      </c>
      <c r="I1367" s="82"/>
      <c r="J1367" s="82"/>
      <c r="K1367" s="91" t="s">
        <v>617</v>
      </c>
      <c r="L1367" s="90" t="str">
        <f t="array" ref="L1367">IF('Sample list'!$I1367="",CONCATENATE("Custom (",'Sample list'!$K1367,")"),IF('Sample list'!$I1367="No index","Custom (None)",INDEX(Index!$C$3:$V$230,MATCH('Sample list'!$J1367,Index!$B$3:$B$230,0),MATCH('Sample list'!$I1367,Index!$C$2:$V$2,0))))</f>
        <v>Custom (CCAACGTCGA-GATAAGTGTG)</v>
      </c>
      <c r="M1367" s="84"/>
      <c r="N1367" s="73" t="s">
        <v>110</v>
      </c>
      <c r="O1367" s="84" t="s">
        <v>148</v>
      </c>
      <c r="P1367" s="71">
        <f>IF('Sample list'!$D1367="","",'Sample list'!$H1367)</f>
        <v>50</v>
      </c>
      <c r="Q1367" s="71">
        <f>IF('Sample list'!$D1367="","",'Sample list'!$G1367*'Sample list'!$H1367)</f>
        <v>6450</v>
      </c>
      <c r="R1367" s="82" t="s">
        <v>1951</v>
      </c>
      <c r="S1367" s="82" t="str">
        <f>IF('Sample list'!$D1367="","",CONCATENATE('Sample information'!$B$16,"_",'Sample list'!$R1367,"_org_",'Sample list'!$M1367))</f>
        <v>YB-4209_PL15_org_</v>
      </c>
      <c r="T1367" s="72" t="str">
        <f>IF('Sample list'!$M1367="","",(CONCATENATE(20,LEFT('Sample list'!$M1367,2),"-",(MID('Sample list'!$M1367,3,2)),"-",(RIGHT('Sample list'!$M1367,2)))))</f>
        <v/>
      </c>
      <c r="U1367" s="72" t="str">
        <f>IF('Sample list'!$D1367="","",IF('Sample information'!$B$22="","RML",'Sample information'!$B$22))</f>
        <v>NEBNext Ultra II Library Prep</v>
      </c>
      <c r="V1367" s="72" t="s">
        <v>112</v>
      </c>
      <c r="W1367" s="73"/>
      <c r="X1367" s="73"/>
      <c r="Y1367" s="73"/>
      <c r="Z1367" s="73"/>
      <c r="AA1367" s="94"/>
      <c r="AB1367" s="73"/>
      <c r="AC1367" s="93"/>
      <c r="AD1367" s="73"/>
      <c r="AE1367" s="72"/>
      <c r="AF1367" s="73"/>
      <c r="AG1367" s="16"/>
      <c r="AH1367" s="16"/>
      <c r="AI1367" s="16"/>
      <c r="AJ1367" s="16"/>
      <c r="AK1367" s="16"/>
      <c r="AL1367" s="16"/>
      <c r="AM1367" s="16"/>
      <c r="AN1367" s="16"/>
      <c r="AO1367" s="16"/>
      <c r="AP1367" s="16"/>
      <c r="AQ1367" s="16"/>
      <c r="AR1367" s="16"/>
      <c r="AS1367" s="16"/>
      <c r="AT1367" s="16"/>
      <c r="AU1367" s="16"/>
      <c r="AV1367" s="16"/>
      <c r="AW1367" s="16"/>
      <c r="AX1367" s="16"/>
      <c r="AY1367" s="16"/>
      <c r="AZ1367" s="16"/>
    </row>
    <row r="1368" ht="15.75" customHeight="1">
      <c r="A1368" s="90" t="str">
        <f>IF('Sample list'!$D1368="","",CONCATENATE('Sample information'!B$16," #1"," ",'Sample list'!$M1368))</f>
        <v>YB-4209 #1 </v>
      </c>
      <c r="B1368" s="90" t="str">
        <f>IF('Sample list'!$D1368="","",CONCATENATE('Sample information'!B$16,"-",'Sample list'!$D1368))</f>
        <v>YB-4209-BGENL2864-24</v>
      </c>
      <c r="C1368" s="91" t="s">
        <v>1755</v>
      </c>
      <c r="D1368" s="91" t="s">
        <v>1964</v>
      </c>
      <c r="E1368" s="91" t="s">
        <v>121</v>
      </c>
      <c r="F1368" s="82" t="s">
        <v>108</v>
      </c>
      <c r="G1368" s="91">
        <v>129.0</v>
      </c>
      <c r="H1368" s="91">
        <v>50.0</v>
      </c>
      <c r="I1368" s="82"/>
      <c r="J1368" s="82"/>
      <c r="K1368" s="91" t="s">
        <v>619</v>
      </c>
      <c r="L1368" s="90" t="str">
        <f t="array" ref="L1368">IF('Sample list'!$I1368="",CONCATENATE("Custom (",'Sample list'!$K1368,")"),IF('Sample list'!$I1368="No index","Custom (None)",INDEX(Index!$C$3:$V$230,MATCH('Sample list'!$J1368,Index!$B$3:$B$230,0),MATCH('Sample list'!$I1368,Index!$C$2:$V$2,0))))</f>
        <v>Custom (TCGTACTCTT-GCAAGGACGT)</v>
      </c>
      <c r="M1368" s="84"/>
      <c r="N1368" s="73" t="s">
        <v>110</v>
      </c>
      <c r="O1368" s="84" t="s">
        <v>151</v>
      </c>
      <c r="P1368" s="71">
        <f>IF('Sample list'!$D1368="","",'Sample list'!$H1368)</f>
        <v>50</v>
      </c>
      <c r="Q1368" s="71">
        <f>IF('Sample list'!$D1368="","",'Sample list'!$G1368*'Sample list'!$H1368)</f>
        <v>6450</v>
      </c>
      <c r="R1368" s="82" t="s">
        <v>1951</v>
      </c>
      <c r="S1368" s="82" t="str">
        <f>IF('Sample list'!$D1368="","",CONCATENATE('Sample information'!$B$16,"_",'Sample list'!$R1368,"_org_",'Sample list'!$M1368))</f>
        <v>YB-4209_PL15_org_</v>
      </c>
      <c r="T1368" s="72" t="str">
        <f>IF('Sample list'!$M1368="","",(CONCATENATE(20,LEFT('Sample list'!$M1368,2),"-",(MID('Sample list'!$M1368,3,2)),"-",(RIGHT('Sample list'!$M1368,2)))))</f>
        <v/>
      </c>
      <c r="U1368" s="72" t="str">
        <f>IF('Sample list'!$D1368="","",IF('Sample information'!$B$22="","RML",'Sample information'!$B$22))</f>
        <v>NEBNext Ultra II Library Prep</v>
      </c>
      <c r="V1368" s="72" t="s">
        <v>112</v>
      </c>
      <c r="W1368" s="73"/>
      <c r="X1368" s="73"/>
      <c r="Y1368" s="73"/>
      <c r="Z1368" s="73"/>
      <c r="AA1368" s="94"/>
      <c r="AB1368" s="73"/>
      <c r="AC1368" s="93"/>
      <c r="AD1368" s="73"/>
      <c r="AE1368" s="72"/>
      <c r="AF1368" s="73"/>
      <c r="AG1368" s="16"/>
      <c r="AH1368" s="16"/>
      <c r="AI1368" s="16"/>
      <c r="AJ1368" s="16"/>
      <c r="AK1368" s="16"/>
      <c r="AL1368" s="16"/>
      <c r="AM1368" s="16"/>
      <c r="AN1368" s="16"/>
      <c r="AO1368" s="16"/>
      <c r="AP1368" s="16"/>
      <c r="AQ1368" s="16"/>
      <c r="AR1368" s="16"/>
      <c r="AS1368" s="16"/>
      <c r="AT1368" s="16"/>
      <c r="AU1368" s="16"/>
      <c r="AV1368" s="16"/>
      <c r="AW1368" s="16"/>
      <c r="AX1368" s="16"/>
      <c r="AY1368" s="16"/>
      <c r="AZ1368" s="16"/>
    </row>
    <row r="1369" ht="15.75" customHeight="1">
      <c r="A1369" s="90" t="str">
        <f>IF('Sample list'!$D1369="","",CONCATENATE('Sample information'!B$16," #1"," ",'Sample list'!$M1369))</f>
        <v>YB-4209 #1 </v>
      </c>
      <c r="B1369" s="90" t="str">
        <f>IF('Sample list'!$D1369="","",CONCATENATE('Sample information'!B$16,"-",'Sample list'!$D1369))</f>
        <v>YB-4209-BGENL2865-24</v>
      </c>
      <c r="C1369" s="91" t="s">
        <v>1755</v>
      </c>
      <c r="D1369" s="91" t="s">
        <v>1965</v>
      </c>
      <c r="E1369" s="91" t="s">
        <v>121</v>
      </c>
      <c r="F1369" s="82" t="s">
        <v>108</v>
      </c>
      <c r="G1369" s="91">
        <v>129.0</v>
      </c>
      <c r="H1369" s="91">
        <v>50.0</v>
      </c>
      <c r="I1369" s="82"/>
      <c r="J1369" s="82"/>
      <c r="K1369" s="91" t="s">
        <v>621</v>
      </c>
      <c r="L1369" s="90" t="str">
        <f t="array" ref="L1369">IF('Sample list'!$I1369="",CONCATENATE("Custom (",'Sample list'!$K1369,")"),IF('Sample list'!$I1369="No index","Custom (None)",INDEX(Index!$C$3:$V$230,MATCH('Sample list'!$J1369,Index!$B$3:$B$230,0),MATCH('Sample list'!$I1369,Index!$C$2:$V$2,0))))</f>
        <v>Custom (ACTTCTCGTG-GTCTGCGTAG)</v>
      </c>
      <c r="M1369" s="84"/>
      <c r="N1369" s="73" t="s">
        <v>110</v>
      </c>
      <c r="O1369" s="84" t="s">
        <v>154</v>
      </c>
      <c r="P1369" s="71">
        <f>IF('Sample list'!$D1369="","",'Sample list'!$H1369)</f>
        <v>50</v>
      </c>
      <c r="Q1369" s="71">
        <f>IF('Sample list'!$D1369="","",'Sample list'!$G1369*'Sample list'!$H1369)</f>
        <v>6450</v>
      </c>
      <c r="R1369" s="82" t="s">
        <v>1951</v>
      </c>
      <c r="S1369" s="82" t="str">
        <f>IF('Sample list'!$D1369="","",CONCATENATE('Sample information'!$B$16,"_",'Sample list'!$R1369,"_org_",'Sample list'!$M1369))</f>
        <v>YB-4209_PL15_org_</v>
      </c>
      <c r="T1369" s="72" t="str">
        <f>IF('Sample list'!$M1369="","",(CONCATENATE(20,LEFT('Sample list'!$M1369,2),"-",(MID('Sample list'!$M1369,3,2)),"-",(RIGHT('Sample list'!$M1369,2)))))</f>
        <v/>
      </c>
      <c r="U1369" s="72" t="str">
        <f>IF('Sample list'!$D1369="","",IF('Sample information'!$B$22="","RML",'Sample information'!$B$22))</f>
        <v>NEBNext Ultra II Library Prep</v>
      </c>
      <c r="V1369" s="72" t="s">
        <v>112</v>
      </c>
      <c r="W1369" s="73"/>
      <c r="X1369" s="73"/>
      <c r="Y1369" s="73"/>
      <c r="Z1369" s="73"/>
      <c r="AA1369" s="94"/>
      <c r="AB1369" s="73"/>
      <c r="AC1369" s="93"/>
      <c r="AD1369" s="73"/>
      <c r="AE1369" s="72"/>
      <c r="AF1369" s="73"/>
      <c r="AG1369" s="16"/>
      <c r="AH1369" s="16"/>
      <c r="AI1369" s="16"/>
      <c r="AJ1369" s="16"/>
      <c r="AK1369" s="16"/>
      <c r="AL1369" s="16"/>
      <c r="AM1369" s="16"/>
      <c r="AN1369" s="16"/>
      <c r="AO1369" s="16"/>
      <c r="AP1369" s="16"/>
      <c r="AQ1369" s="16"/>
      <c r="AR1369" s="16"/>
      <c r="AS1369" s="16"/>
      <c r="AT1369" s="16"/>
      <c r="AU1369" s="16"/>
      <c r="AV1369" s="16"/>
      <c r="AW1369" s="16"/>
      <c r="AX1369" s="16"/>
      <c r="AY1369" s="16"/>
      <c r="AZ1369" s="16"/>
    </row>
    <row r="1370" ht="15.75" customHeight="1">
      <c r="A1370" s="90" t="str">
        <f>IF('Sample list'!$D1370="","",CONCATENATE('Sample information'!B$16," #1"," ",'Sample list'!$M1370))</f>
        <v>YB-4209 #1 </v>
      </c>
      <c r="B1370" s="90" t="str">
        <f>IF('Sample list'!$D1370="","",CONCATENATE('Sample information'!B$16,"-",'Sample list'!$D1370))</f>
        <v>YB-4209-BGENL2866-24</v>
      </c>
      <c r="C1370" s="91" t="s">
        <v>1755</v>
      </c>
      <c r="D1370" s="91" t="s">
        <v>1966</v>
      </c>
      <c r="E1370" s="91" t="s">
        <v>121</v>
      </c>
      <c r="F1370" s="82" t="s">
        <v>108</v>
      </c>
      <c r="G1370" s="91">
        <v>129.0</v>
      </c>
      <c r="H1370" s="91">
        <v>50.0</v>
      </c>
      <c r="I1370" s="82"/>
      <c r="J1370" s="82"/>
      <c r="K1370" s="91" t="s">
        <v>623</v>
      </c>
      <c r="L1370" s="90" t="str">
        <f t="array" ref="L1370">IF('Sample list'!$I1370="",CONCATENATE("Custom (",'Sample list'!$K1370,")"),IF('Sample list'!$I1370="No index","Custom (None)",INDEX(Index!$C$3:$V$230,MATCH('Sample list'!$J1370,Index!$B$3:$B$230,0),MATCH('Sample list'!$I1370,Index!$C$2:$V$2,0))))</f>
        <v>Custom (GCTAATTGTC-CCGGTCATGA)</v>
      </c>
      <c r="M1370" s="84"/>
      <c r="N1370" s="73" t="s">
        <v>110</v>
      </c>
      <c r="O1370" s="84" t="s">
        <v>157</v>
      </c>
      <c r="P1370" s="71">
        <f>IF('Sample list'!$D1370="","",'Sample list'!$H1370)</f>
        <v>50</v>
      </c>
      <c r="Q1370" s="71">
        <f>IF('Sample list'!$D1370="","",'Sample list'!$G1370*'Sample list'!$H1370)</f>
        <v>6450</v>
      </c>
      <c r="R1370" s="82" t="s">
        <v>1951</v>
      </c>
      <c r="S1370" s="82" t="str">
        <f>IF('Sample list'!$D1370="","",CONCATENATE('Sample information'!$B$16,"_",'Sample list'!$R1370,"_org_",'Sample list'!$M1370))</f>
        <v>YB-4209_PL15_org_</v>
      </c>
      <c r="T1370" s="72" t="str">
        <f>IF('Sample list'!$M1370="","",(CONCATENATE(20,LEFT('Sample list'!$M1370,2),"-",(MID('Sample list'!$M1370,3,2)),"-",(RIGHT('Sample list'!$M1370,2)))))</f>
        <v/>
      </c>
      <c r="U1370" s="72" t="str">
        <f>IF('Sample list'!$D1370="","",IF('Sample information'!$B$22="","RML",'Sample information'!$B$22))</f>
        <v>NEBNext Ultra II Library Prep</v>
      </c>
      <c r="V1370" s="72" t="s">
        <v>112</v>
      </c>
      <c r="W1370" s="73"/>
      <c r="X1370" s="73"/>
      <c r="Y1370" s="73"/>
      <c r="Z1370" s="73"/>
      <c r="AA1370" s="94"/>
      <c r="AB1370" s="73"/>
      <c r="AC1370" s="93"/>
      <c r="AD1370" s="73"/>
      <c r="AE1370" s="72"/>
      <c r="AF1370" s="73"/>
      <c r="AG1370" s="16"/>
      <c r="AH1370" s="16"/>
      <c r="AI1370" s="16"/>
      <c r="AJ1370" s="16"/>
      <c r="AK1370" s="16"/>
      <c r="AL1370" s="16"/>
      <c r="AM1370" s="16"/>
      <c r="AN1370" s="16"/>
      <c r="AO1370" s="16"/>
      <c r="AP1370" s="16"/>
      <c r="AQ1370" s="16"/>
      <c r="AR1370" s="16"/>
      <c r="AS1370" s="16"/>
      <c r="AT1370" s="16"/>
      <c r="AU1370" s="16"/>
      <c r="AV1370" s="16"/>
      <c r="AW1370" s="16"/>
      <c r="AX1370" s="16"/>
      <c r="AY1370" s="16"/>
      <c r="AZ1370" s="16"/>
    </row>
    <row r="1371" ht="15.75" customHeight="1">
      <c r="A1371" s="90" t="str">
        <f>IF('Sample list'!$D1371="","",CONCATENATE('Sample information'!B$16," #1"," ",'Sample list'!$M1371))</f>
        <v>YB-4209 #1 </v>
      </c>
      <c r="B1371" s="90" t="str">
        <f>IF('Sample list'!$D1371="","",CONCATENATE('Sample information'!B$16,"-",'Sample list'!$D1371))</f>
        <v>YB-4209-BGENL2867-24</v>
      </c>
      <c r="C1371" s="91" t="s">
        <v>1755</v>
      </c>
      <c r="D1371" s="91" t="s">
        <v>1967</v>
      </c>
      <c r="E1371" s="91" t="s">
        <v>121</v>
      </c>
      <c r="F1371" s="82" t="s">
        <v>108</v>
      </c>
      <c r="G1371" s="91">
        <v>129.0</v>
      </c>
      <c r="H1371" s="91">
        <v>50.0</v>
      </c>
      <c r="I1371" s="82"/>
      <c r="J1371" s="82"/>
      <c r="K1371" s="91" t="s">
        <v>625</v>
      </c>
      <c r="L1371" s="90" t="str">
        <f t="array" ref="L1371">IF('Sample list'!$I1371="",CONCATENATE("Custom (",'Sample list'!$K1371,")"),IF('Sample list'!$I1371="No index","Custom (None)",INDEX(Index!$C$3:$V$230,MATCH('Sample list'!$J1371,Index!$B$3:$B$230,0),MATCH('Sample list'!$I1371,Index!$C$2:$V$2,0))))</f>
        <v>Custom (GCCGGTAGAA-TACTCGTAAG)</v>
      </c>
      <c r="M1371" s="84"/>
      <c r="N1371" s="73" t="s">
        <v>110</v>
      </c>
      <c r="O1371" s="84" t="s">
        <v>160</v>
      </c>
      <c r="P1371" s="71">
        <f>IF('Sample list'!$D1371="","",'Sample list'!$H1371)</f>
        <v>50</v>
      </c>
      <c r="Q1371" s="71">
        <f>IF('Sample list'!$D1371="","",'Sample list'!$G1371*'Sample list'!$H1371)</f>
        <v>6450</v>
      </c>
      <c r="R1371" s="82" t="s">
        <v>1951</v>
      </c>
      <c r="S1371" s="82" t="str">
        <f>IF('Sample list'!$D1371="","",CONCATENATE('Sample information'!$B$16,"_",'Sample list'!$R1371,"_org_",'Sample list'!$M1371))</f>
        <v>YB-4209_PL15_org_</v>
      </c>
      <c r="T1371" s="72" t="str">
        <f>IF('Sample list'!$M1371="","",(CONCATENATE(20,LEFT('Sample list'!$M1371,2),"-",(MID('Sample list'!$M1371,3,2)),"-",(RIGHT('Sample list'!$M1371,2)))))</f>
        <v/>
      </c>
      <c r="U1371" s="72" t="str">
        <f>IF('Sample list'!$D1371="","",IF('Sample information'!$B$22="","RML",'Sample information'!$B$22))</f>
        <v>NEBNext Ultra II Library Prep</v>
      </c>
      <c r="V1371" s="72" t="s">
        <v>112</v>
      </c>
      <c r="W1371" s="73"/>
      <c r="X1371" s="73"/>
      <c r="Y1371" s="73"/>
      <c r="Z1371" s="73"/>
      <c r="AA1371" s="94"/>
      <c r="AB1371" s="73"/>
      <c r="AC1371" s="93"/>
      <c r="AD1371" s="73"/>
      <c r="AE1371" s="72"/>
      <c r="AF1371" s="73"/>
      <c r="AG1371" s="16"/>
      <c r="AH1371" s="16"/>
      <c r="AI1371" s="16"/>
      <c r="AJ1371" s="16"/>
      <c r="AK1371" s="16"/>
      <c r="AL1371" s="16"/>
      <c r="AM1371" s="16"/>
      <c r="AN1371" s="16"/>
      <c r="AO1371" s="16"/>
      <c r="AP1371" s="16"/>
      <c r="AQ1371" s="16"/>
      <c r="AR1371" s="16"/>
      <c r="AS1371" s="16"/>
      <c r="AT1371" s="16"/>
      <c r="AU1371" s="16"/>
      <c r="AV1371" s="16"/>
      <c r="AW1371" s="16"/>
      <c r="AX1371" s="16"/>
      <c r="AY1371" s="16"/>
      <c r="AZ1371" s="16"/>
    </row>
    <row r="1372" ht="15.75" customHeight="1">
      <c r="A1372" s="90" t="str">
        <f>IF('Sample list'!$D1372="","",CONCATENATE('Sample information'!B$16," #1"," ",'Sample list'!$M1372))</f>
        <v>YB-4209 #1 </v>
      </c>
      <c r="B1372" s="90" t="str">
        <f>IF('Sample list'!$D1372="","",CONCATENATE('Sample information'!B$16,"-",'Sample list'!$D1372))</f>
        <v>YB-4209-BGENL2868-24</v>
      </c>
      <c r="C1372" s="91" t="s">
        <v>1755</v>
      </c>
      <c r="D1372" s="91" t="s">
        <v>1968</v>
      </c>
      <c r="E1372" s="91" t="s">
        <v>121</v>
      </c>
      <c r="F1372" s="82" t="s">
        <v>108</v>
      </c>
      <c r="G1372" s="91">
        <v>129.0</v>
      </c>
      <c r="H1372" s="91">
        <v>50.0</v>
      </c>
      <c r="I1372" s="82"/>
      <c r="J1372" s="82"/>
      <c r="K1372" s="91" t="s">
        <v>627</v>
      </c>
      <c r="L1372" s="90" t="str">
        <f t="array" ref="L1372">IF('Sample list'!$I1372="",CONCATENATE("Custom (",'Sample list'!$K1372,")"),IF('Sample list'!$I1372="No index","Custom (None)",INDEX(Index!$C$3:$V$230,MATCH('Sample list'!$J1372,Index!$B$3:$B$230,0),MATCH('Sample list'!$I1372,Index!$C$2:$V$2,0))))</f>
        <v>Custom (ATACTCTCAC-ATCTGTGAGG)</v>
      </c>
      <c r="M1372" s="84"/>
      <c r="N1372" s="73" t="s">
        <v>110</v>
      </c>
      <c r="O1372" s="84" t="s">
        <v>163</v>
      </c>
      <c r="P1372" s="71">
        <f>IF('Sample list'!$D1372="","",'Sample list'!$H1372)</f>
        <v>50</v>
      </c>
      <c r="Q1372" s="71">
        <f>IF('Sample list'!$D1372="","",'Sample list'!$G1372*'Sample list'!$H1372)</f>
        <v>6450</v>
      </c>
      <c r="R1372" s="82" t="s">
        <v>1951</v>
      </c>
      <c r="S1372" s="82" t="str">
        <f>IF('Sample list'!$D1372="","",CONCATENATE('Sample information'!$B$16,"_",'Sample list'!$R1372,"_org_",'Sample list'!$M1372))</f>
        <v>YB-4209_PL15_org_</v>
      </c>
      <c r="T1372" s="72" t="str">
        <f>IF('Sample list'!$M1372="","",(CONCATENATE(20,LEFT('Sample list'!$M1372,2),"-",(MID('Sample list'!$M1372,3,2)),"-",(RIGHT('Sample list'!$M1372,2)))))</f>
        <v/>
      </c>
      <c r="U1372" s="72" t="str">
        <f>IF('Sample list'!$D1372="","",IF('Sample information'!$B$22="","RML",'Sample information'!$B$22))</f>
        <v>NEBNext Ultra II Library Prep</v>
      </c>
      <c r="V1372" s="72" t="s">
        <v>112</v>
      </c>
      <c r="W1372" s="73"/>
      <c r="X1372" s="73"/>
      <c r="Y1372" s="73"/>
      <c r="Z1372" s="73"/>
      <c r="AA1372" s="94"/>
      <c r="AB1372" s="73"/>
      <c r="AC1372" s="93"/>
      <c r="AD1372" s="73"/>
      <c r="AE1372" s="72"/>
      <c r="AF1372" s="73"/>
      <c r="AG1372" s="16"/>
      <c r="AH1372" s="16"/>
      <c r="AI1372" s="16"/>
      <c r="AJ1372" s="16"/>
      <c r="AK1372" s="16"/>
      <c r="AL1372" s="16"/>
      <c r="AM1372" s="16"/>
      <c r="AN1372" s="16"/>
      <c r="AO1372" s="16"/>
      <c r="AP1372" s="16"/>
      <c r="AQ1372" s="16"/>
      <c r="AR1372" s="16"/>
      <c r="AS1372" s="16"/>
      <c r="AT1372" s="16"/>
      <c r="AU1372" s="16"/>
      <c r="AV1372" s="16"/>
      <c r="AW1372" s="16"/>
      <c r="AX1372" s="16"/>
      <c r="AY1372" s="16"/>
      <c r="AZ1372" s="16"/>
    </row>
    <row r="1373" ht="15.75" customHeight="1">
      <c r="A1373" s="90" t="str">
        <f>IF('Sample list'!$D1373="","",CONCATENATE('Sample information'!B$16," #1"," ",'Sample list'!$M1373))</f>
        <v>YB-4209 #1 </v>
      </c>
      <c r="B1373" s="90" t="str">
        <f>IF('Sample list'!$D1373="","",CONCATENATE('Sample information'!B$16,"-",'Sample list'!$D1373))</f>
        <v>YB-4209-BGENL2869-24</v>
      </c>
      <c r="C1373" s="91" t="s">
        <v>1755</v>
      </c>
      <c r="D1373" s="91" t="s">
        <v>1969</v>
      </c>
      <c r="E1373" s="91" t="s">
        <v>121</v>
      </c>
      <c r="F1373" s="82" t="s">
        <v>108</v>
      </c>
      <c r="G1373" s="91">
        <v>129.0</v>
      </c>
      <c r="H1373" s="91">
        <v>50.0</v>
      </c>
      <c r="I1373" s="82"/>
      <c r="J1373" s="82"/>
      <c r="K1373" s="91" t="s">
        <v>629</v>
      </c>
      <c r="L1373" s="90" t="str">
        <f t="array" ref="L1373">IF('Sample list'!$I1373="",CONCATENATE("Custom (",'Sample list'!$K1373,")"),IF('Sample list'!$I1373="No index","Custom (None)",INDEX(Index!$C$3:$V$230,MATCH('Sample list'!$J1373,Index!$B$3:$B$230,0),MATCH('Sample list'!$I1373,Index!$C$2:$V$2,0))))</f>
        <v>Custom (TATTCTCCAG-TCCATACAAC)</v>
      </c>
      <c r="M1373" s="84"/>
      <c r="N1373" s="73" t="s">
        <v>110</v>
      </c>
      <c r="O1373" s="84" t="s">
        <v>166</v>
      </c>
      <c r="P1373" s="71">
        <f>IF('Sample list'!$D1373="","",'Sample list'!$H1373)</f>
        <v>50</v>
      </c>
      <c r="Q1373" s="71">
        <f>IF('Sample list'!$D1373="","",'Sample list'!$G1373*'Sample list'!$H1373)</f>
        <v>6450</v>
      </c>
      <c r="R1373" s="82" t="s">
        <v>1951</v>
      </c>
      <c r="S1373" s="82" t="str">
        <f>IF('Sample list'!$D1373="","",CONCATENATE('Sample information'!$B$16,"_",'Sample list'!$R1373,"_org_",'Sample list'!$M1373))</f>
        <v>YB-4209_PL15_org_</v>
      </c>
      <c r="T1373" s="72" t="str">
        <f>IF('Sample list'!$M1373="","",(CONCATENATE(20,LEFT('Sample list'!$M1373,2),"-",(MID('Sample list'!$M1373,3,2)),"-",(RIGHT('Sample list'!$M1373,2)))))</f>
        <v/>
      </c>
      <c r="U1373" s="72" t="str">
        <f>IF('Sample list'!$D1373="","",IF('Sample information'!$B$22="","RML",'Sample information'!$B$22))</f>
        <v>NEBNext Ultra II Library Prep</v>
      </c>
      <c r="V1373" s="72" t="s">
        <v>112</v>
      </c>
      <c r="W1373" s="73"/>
      <c r="X1373" s="73"/>
      <c r="Y1373" s="73"/>
      <c r="Z1373" s="73"/>
      <c r="AA1373" s="94"/>
      <c r="AB1373" s="73"/>
      <c r="AC1373" s="93"/>
      <c r="AD1373" s="73"/>
      <c r="AE1373" s="72"/>
      <c r="AF1373" s="73"/>
      <c r="AG1373" s="16"/>
      <c r="AH1373" s="16"/>
      <c r="AI1373" s="16"/>
      <c r="AJ1373" s="16"/>
      <c r="AK1373" s="16"/>
      <c r="AL1373" s="16"/>
      <c r="AM1373" s="16"/>
      <c r="AN1373" s="16"/>
      <c r="AO1373" s="16"/>
      <c r="AP1373" s="16"/>
      <c r="AQ1373" s="16"/>
      <c r="AR1373" s="16"/>
      <c r="AS1373" s="16"/>
      <c r="AT1373" s="16"/>
      <c r="AU1373" s="16"/>
      <c r="AV1373" s="16"/>
      <c r="AW1373" s="16"/>
      <c r="AX1373" s="16"/>
      <c r="AY1373" s="16"/>
      <c r="AZ1373" s="16"/>
    </row>
    <row r="1374" ht="15.75" customHeight="1">
      <c r="A1374" s="90" t="str">
        <f>IF('Sample list'!$D1374="","",CONCATENATE('Sample information'!B$16," #1"," ",'Sample list'!$M1374))</f>
        <v>YB-4209 #1 </v>
      </c>
      <c r="B1374" s="90" t="str">
        <f>IF('Sample list'!$D1374="","",CONCATENATE('Sample information'!B$16,"-",'Sample list'!$D1374))</f>
        <v>YB-4209-BGENL2870-24</v>
      </c>
      <c r="C1374" s="91" t="s">
        <v>1755</v>
      </c>
      <c r="D1374" s="91" t="s">
        <v>1970</v>
      </c>
      <c r="E1374" s="91" t="s">
        <v>121</v>
      </c>
      <c r="F1374" s="82" t="s">
        <v>108</v>
      </c>
      <c r="G1374" s="91">
        <v>129.0</v>
      </c>
      <c r="H1374" s="91">
        <v>50.0</v>
      </c>
      <c r="I1374" s="82"/>
      <c r="J1374" s="82"/>
      <c r="K1374" s="91" t="s">
        <v>631</v>
      </c>
      <c r="L1374" s="90" t="str">
        <f t="array" ref="L1374">IF('Sample list'!$I1374="",CONCATENATE("Custom (",'Sample list'!$K1374,")"),IF('Sample list'!$I1374="No index","Custom (None)",INDEX(Index!$C$3:$V$230,MATCH('Sample list'!$J1374,Index!$B$3:$B$230,0),MATCH('Sample list'!$I1374,Index!$C$2:$V$2,0))))</f>
        <v>Custom (CCTCTTGTCA-AATCTGTTGG)</v>
      </c>
      <c r="M1374" s="84"/>
      <c r="N1374" s="73" t="s">
        <v>110</v>
      </c>
      <c r="O1374" s="84" t="s">
        <v>169</v>
      </c>
      <c r="P1374" s="71">
        <f>IF('Sample list'!$D1374="","",'Sample list'!$H1374)</f>
        <v>50</v>
      </c>
      <c r="Q1374" s="71">
        <f>IF('Sample list'!$D1374="","",'Sample list'!$G1374*'Sample list'!$H1374)</f>
        <v>6450</v>
      </c>
      <c r="R1374" s="82" t="s">
        <v>1951</v>
      </c>
      <c r="S1374" s="82" t="str">
        <f>IF('Sample list'!$D1374="","",CONCATENATE('Sample information'!$B$16,"_",'Sample list'!$R1374,"_org_",'Sample list'!$M1374))</f>
        <v>YB-4209_PL15_org_</v>
      </c>
      <c r="T1374" s="72" t="str">
        <f>IF('Sample list'!$M1374="","",(CONCATENATE(20,LEFT('Sample list'!$M1374,2),"-",(MID('Sample list'!$M1374,3,2)),"-",(RIGHT('Sample list'!$M1374,2)))))</f>
        <v/>
      </c>
      <c r="U1374" s="72" t="str">
        <f>IF('Sample list'!$D1374="","",IF('Sample information'!$B$22="","RML",'Sample information'!$B$22))</f>
        <v>NEBNext Ultra II Library Prep</v>
      </c>
      <c r="V1374" s="72" t="s">
        <v>112</v>
      </c>
      <c r="W1374" s="73"/>
      <c r="X1374" s="73"/>
      <c r="Y1374" s="73"/>
      <c r="Z1374" s="73"/>
      <c r="AA1374" s="94"/>
      <c r="AB1374" s="73"/>
      <c r="AC1374" s="93"/>
      <c r="AD1374" s="73"/>
      <c r="AE1374" s="72"/>
      <c r="AF1374" s="73"/>
      <c r="AG1374" s="16"/>
      <c r="AH1374" s="16"/>
      <c r="AI1374" s="16"/>
      <c r="AJ1374" s="16"/>
      <c r="AK1374" s="16"/>
      <c r="AL1374" s="16"/>
      <c r="AM1374" s="16"/>
      <c r="AN1374" s="16"/>
      <c r="AO1374" s="16"/>
      <c r="AP1374" s="16"/>
      <c r="AQ1374" s="16"/>
      <c r="AR1374" s="16"/>
      <c r="AS1374" s="16"/>
      <c r="AT1374" s="16"/>
      <c r="AU1374" s="16"/>
      <c r="AV1374" s="16"/>
      <c r="AW1374" s="16"/>
      <c r="AX1374" s="16"/>
      <c r="AY1374" s="16"/>
      <c r="AZ1374" s="16"/>
    </row>
    <row r="1375" ht="15.75" customHeight="1">
      <c r="A1375" s="90" t="str">
        <f>IF('Sample list'!$D1375="","",CONCATENATE('Sample information'!B$16," #1"," ",'Sample list'!$M1375))</f>
        <v>YB-4209 #1 </v>
      </c>
      <c r="B1375" s="90" t="str">
        <f>IF('Sample list'!$D1375="","",CONCATENATE('Sample information'!B$16,"-",'Sample list'!$D1375))</f>
        <v>YB-4209-BGENL2871-24</v>
      </c>
      <c r="C1375" s="91" t="s">
        <v>1755</v>
      </c>
      <c r="D1375" s="91" t="s">
        <v>1971</v>
      </c>
      <c r="E1375" s="91" t="s">
        <v>121</v>
      </c>
      <c r="F1375" s="82" t="s">
        <v>108</v>
      </c>
      <c r="G1375" s="91">
        <v>129.0</v>
      </c>
      <c r="H1375" s="91">
        <v>50.0</v>
      </c>
      <c r="I1375" s="82"/>
      <c r="J1375" s="82"/>
      <c r="K1375" s="91" t="s">
        <v>633</v>
      </c>
      <c r="L1375" s="90" t="str">
        <f t="array" ref="L1375">IF('Sample list'!$I1375="",CONCATENATE("Custom (",'Sample list'!$K1375,")"),IF('Sample list'!$I1375="No index","Custom (None)",INDEX(Index!$C$3:$V$230,MATCH('Sample list'!$J1375,Index!$B$3:$B$230,0),MATCH('Sample list'!$I1375,Index!$C$2:$V$2,0))))</f>
        <v>Custom (AGAGCGAACA-ACTTGCGTGT)</v>
      </c>
      <c r="M1375" s="84"/>
      <c r="N1375" s="73" t="s">
        <v>110</v>
      </c>
      <c r="O1375" s="84" t="s">
        <v>172</v>
      </c>
      <c r="P1375" s="71">
        <f>IF('Sample list'!$D1375="","",'Sample list'!$H1375)</f>
        <v>50</v>
      </c>
      <c r="Q1375" s="71">
        <f>IF('Sample list'!$D1375="","",'Sample list'!$G1375*'Sample list'!$H1375)</f>
        <v>6450</v>
      </c>
      <c r="R1375" s="82" t="s">
        <v>1951</v>
      </c>
      <c r="S1375" s="82" t="str">
        <f>IF('Sample list'!$D1375="","",CONCATENATE('Sample information'!$B$16,"_",'Sample list'!$R1375,"_org_",'Sample list'!$M1375))</f>
        <v>YB-4209_PL15_org_</v>
      </c>
      <c r="T1375" s="72" t="str">
        <f>IF('Sample list'!$M1375="","",(CONCATENATE(20,LEFT('Sample list'!$M1375,2),"-",(MID('Sample list'!$M1375,3,2)),"-",(RIGHT('Sample list'!$M1375,2)))))</f>
        <v/>
      </c>
      <c r="U1375" s="72" t="str">
        <f>IF('Sample list'!$D1375="","",IF('Sample information'!$B$22="","RML",'Sample information'!$B$22))</f>
        <v>NEBNext Ultra II Library Prep</v>
      </c>
      <c r="V1375" s="72" t="s">
        <v>112</v>
      </c>
      <c r="W1375" s="73"/>
      <c r="X1375" s="73"/>
      <c r="Y1375" s="73"/>
      <c r="Z1375" s="73"/>
      <c r="AA1375" s="94"/>
      <c r="AB1375" s="73"/>
      <c r="AC1375" s="93"/>
      <c r="AD1375" s="73"/>
      <c r="AE1375" s="72"/>
      <c r="AF1375" s="73"/>
      <c r="AG1375" s="16"/>
      <c r="AH1375" s="16"/>
      <c r="AI1375" s="16"/>
      <c r="AJ1375" s="16"/>
      <c r="AK1375" s="16"/>
      <c r="AL1375" s="16"/>
      <c r="AM1375" s="16"/>
      <c r="AN1375" s="16"/>
      <c r="AO1375" s="16"/>
      <c r="AP1375" s="16"/>
      <c r="AQ1375" s="16"/>
      <c r="AR1375" s="16"/>
      <c r="AS1375" s="16"/>
      <c r="AT1375" s="16"/>
      <c r="AU1375" s="16"/>
      <c r="AV1375" s="16"/>
      <c r="AW1375" s="16"/>
      <c r="AX1375" s="16"/>
      <c r="AY1375" s="16"/>
      <c r="AZ1375" s="16"/>
    </row>
    <row r="1376" ht="15.75" customHeight="1">
      <c r="A1376" s="90" t="str">
        <f>IF('Sample list'!$D1376="","",CONCATENATE('Sample information'!B$16," #1"," ",'Sample list'!$M1376))</f>
        <v>YB-4209 #1 </v>
      </c>
      <c r="B1376" s="90" t="str">
        <f>IF('Sample list'!$D1376="","",CONCATENATE('Sample information'!B$16,"-",'Sample list'!$D1376))</f>
        <v>YB-4209-BGENL2872-24</v>
      </c>
      <c r="C1376" s="91" t="s">
        <v>1755</v>
      </c>
      <c r="D1376" s="91" t="s">
        <v>1972</v>
      </c>
      <c r="E1376" s="91" t="s">
        <v>121</v>
      </c>
      <c r="F1376" s="82" t="s">
        <v>108</v>
      </c>
      <c r="G1376" s="91">
        <v>129.0</v>
      </c>
      <c r="H1376" s="91">
        <v>50.0</v>
      </c>
      <c r="I1376" s="82"/>
      <c r="J1376" s="82"/>
      <c r="K1376" s="91" t="s">
        <v>635</v>
      </c>
      <c r="L1376" s="90" t="str">
        <f t="array" ref="L1376">IF('Sample list'!$I1376="",CONCATENATE("Custom (",'Sample list'!$K1376,")"),IF('Sample list'!$I1376="No index","Custom (None)",INDEX(Index!$C$3:$V$230,MATCH('Sample list'!$J1376,Index!$B$3:$B$230,0),MATCH('Sample list'!$I1376,Index!$C$2:$V$2,0))))</f>
        <v>Custom (CCGAATACCT-AGATGTGCGC)</v>
      </c>
      <c r="M1376" s="84"/>
      <c r="N1376" s="73" t="s">
        <v>110</v>
      </c>
      <c r="O1376" s="84" t="s">
        <v>175</v>
      </c>
      <c r="P1376" s="71">
        <f>IF('Sample list'!$D1376="","",'Sample list'!$H1376)</f>
        <v>50</v>
      </c>
      <c r="Q1376" s="71">
        <f>IF('Sample list'!$D1376="","",'Sample list'!$G1376*'Sample list'!$H1376)</f>
        <v>6450</v>
      </c>
      <c r="R1376" s="82" t="s">
        <v>1951</v>
      </c>
      <c r="S1376" s="82" t="str">
        <f>IF('Sample list'!$D1376="","",CONCATENATE('Sample information'!$B$16,"_",'Sample list'!$R1376,"_org_",'Sample list'!$M1376))</f>
        <v>YB-4209_PL15_org_</v>
      </c>
      <c r="T1376" s="72" t="str">
        <f>IF('Sample list'!$M1376="","",(CONCATENATE(20,LEFT('Sample list'!$M1376,2),"-",(MID('Sample list'!$M1376,3,2)),"-",(RIGHT('Sample list'!$M1376,2)))))</f>
        <v/>
      </c>
      <c r="U1376" s="72" t="str">
        <f>IF('Sample list'!$D1376="","",IF('Sample information'!$B$22="","RML",'Sample information'!$B$22))</f>
        <v>NEBNext Ultra II Library Prep</v>
      </c>
      <c r="V1376" s="72" t="s">
        <v>112</v>
      </c>
      <c r="W1376" s="73"/>
      <c r="X1376" s="73"/>
      <c r="Y1376" s="73"/>
      <c r="Z1376" s="73"/>
      <c r="AA1376" s="94"/>
      <c r="AB1376" s="73"/>
      <c r="AC1376" s="93"/>
      <c r="AD1376" s="73"/>
      <c r="AE1376" s="72"/>
      <c r="AF1376" s="73"/>
      <c r="AG1376" s="16"/>
      <c r="AH1376" s="16"/>
      <c r="AI1376" s="16"/>
      <c r="AJ1376" s="16"/>
      <c r="AK1376" s="16"/>
      <c r="AL1376" s="16"/>
      <c r="AM1376" s="16"/>
      <c r="AN1376" s="16"/>
      <c r="AO1376" s="16"/>
      <c r="AP1376" s="16"/>
      <c r="AQ1376" s="16"/>
      <c r="AR1376" s="16"/>
      <c r="AS1376" s="16"/>
      <c r="AT1376" s="16"/>
      <c r="AU1376" s="16"/>
      <c r="AV1376" s="16"/>
      <c r="AW1376" s="16"/>
      <c r="AX1376" s="16"/>
      <c r="AY1376" s="16"/>
      <c r="AZ1376" s="16"/>
    </row>
    <row r="1377" ht="15.75" customHeight="1">
      <c r="A1377" s="90" t="str">
        <f>IF('Sample list'!$D1377="","",CONCATENATE('Sample information'!B$16," #1"," ",'Sample list'!$M1377))</f>
        <v>YB-4209 #1 </v>
      </c>
      <c r="B1377" s="90" t="str">
        <f>IF('Sample list'!$D1377="","",CONCATENATE('Sample information'!B$16,"-",'Sample list'!$D1377))</f>
        <v>YB-4209-BGENL2873-24</v>
      </c>
      <c r="C1377" s="91" t="s">
        <v>1755</v>
      </c>
      <c r="D1377" s="91" t="s">
        <v>1973</v>
      </c>
      <c r="E1377" s="91" t="s">
        <v>121</v>
      </c>
      <c r="F1377" s="82" t="s">
        <v>108</v>
      </c>
      <c r="G1377" s="91">
        <v>129.0</v>
      </c>
      <c r="H1377" s="91">
        <v>50.0</v>
      </c>
      <c r="I1377" s="82"/>
      <c r="J1377" s="82"/>
      <c r="K1377" s="91" t="s">
        <v>637</v>
      </c>
      <c r="L1377" s="90" t="str">
        <f t="array" ref="L1377">IF('Sample list'!$I1377="",CONCATENATE("Custom (",'Sample list'!$K1377,")"),IF('Sample list'!$I1377="No index","Custom (None)",INDEX(Index!$C$3:$V$230,MATCH('Sample list'!$J1377,Index!$B$3:$B$230,0),MATCH('Sample list'!$I1377,Index!$C$2:$V$2,0))))</f>
        <v>Custom (TGTAGGCCGT-TCTCACTCTA)</v>
      </c>
      <c r="M1377" s="84"/>
      <c r="N1377" s="73" t="s">
        <v>110</v>
      </c>
      <c r="O1377" s="84" t="s">
        <v>178</v>
      </c>
      <c r="P1377" s="71">
        <f>IF('Sample list'!$D1377="","",'Sample list'!$H1377)</f>
        <v>50</v>
      </c>
      <c r="Q1377" s="71">
        <f>IF('Sample list'!$D1377="","",'Sample list'!$G1377*'Sample list'!$H1377)</f>
        <v>6450</v>
      </c>
      <c r="R1377" s="82" t="s">
        <v>1951</v>
      </c>
      <c r="S1377" s="82" t="str">
        <f>IF('Sample list'!$D1377="","",CONCATENATE('Sample information'!$B$16,"_",'Sample list'!$R1377,"_org_",'Sample list'!$M1377))</f>
        <v>YB-4209_PL15_org_</v>
      </c>
      <c r="T1377" s="72" t="str">
        <f>IF('Sample list'!$M1377="","",(CONCATENATE(20,LEFT('Sample list'!$M1377,2),"-",(MID('Sample list'!$M1377,3,2)),"-",(RIGHT('Sample list'!$M1377,2)))))</f>
        <v/>
      </c>
      <c r="U1377" s="72" t="str">
        <f>IF('Sample list'!$D1377="","",IF('Sample information'!$B$22="","RML",'Sample information'!$B$22))</f>
        <v>NEBNext Ultra II Library Prep</v>
      </c>
      <c r="V1377" s="72" t="s">
        <v>112</v>
      </c>
      <c r="W1377" s="73"/>
      <c r="X1377" s="73"/>
      <c r="Y1377" s="73"/>
      <c r="Z1377" s="73"/>
      <c r="AA1377" s="94"/>
      <c r="AB1377" s="73"/>
      <c r="AC1377" s="93"/>
      <c r="AD1377" s="73"/>
      <c r="AE1377" s="72"/>
      <c r="AF1377" s="73"/>
      <c r="AG1377" s="16"/>
      <c r="AH1377" s="16"/>
      <c r="AI1377" s="16"/>
      <c r="AJ1377" s="16"/>
      <c r="AK1377" s="16"/>
      <c r="AL1377" s="16"/>
      <c r="AM1377" s="16"/>
      <c r="AN1377" s="16"/>
      <c r="AO1377" s="16"/>
      <c r="AP1377" s="16"/>
      <c r="AQ1377" s="16"/>
      <c r="AR1377" s="16"/>
      <c r="AS1377" s="16"/>
      <c r="AT1377" s="16"/>
      <c r="AU1377" s="16"/>
      <c r="AV1377" s="16"/>
      <c r="AW1377" s="16"/>
      <c r="AX1377" s="16"/>
      <c r="AY1377" s="16"/>
      <c r="AZ1377" s="16"/>
    </row>
    <row r="1378" ht="15.75" customHeight="1">
      <c r="A1378" s="90" t="str">
        <f>IF('Sample list'!$D1378="","",CONCATENATE('Sample information'!B$16," #1"," ",'Sample list'!$M1378))</f>
        <v>YB-4209 #1 </v>
      </c>
      <c r="B1378" s="90" t="str">
        <f>IF('Sample list'!$D1378="","",CONCATENATE('Sample information'!B$16,"-",'Sample list'!$D1378))</f>
        <v>YB-4209-BGENL2874-24</v>
      </c>
      <c r="C1378" s="91" t="s">
        <v>1755</v>
      </c>
      <c r="D1378" s="91" t="s">
        <v>1974</v>
      </c>
      <c r="E1378" s="91" t="s">
        <v>121</v>
      </c>
      <c r="F1378" s="82" t="s">
        <v>108</v>
      </c>
      <c r="G1378" s="91">
        <v>129.0</v>
      </c>
      <c r="H1378" s="91">
        <v>50.0</v>
      </c>
      <c r="I1378" s="82"/>
      <c r="J1378" s="82"/>
      <c r="K1378" s="91" t="s">
        <v>639</v>
      </c>
      <c r="L1378" s="90" t="str">
        <f t="array" ref="L1378">IF('Sample list'!$I1378="",CONCATENATE("Custom (",'Sample list'!$K1378,")"),IF('Sample list'!$I1378="No index","Custom (None)",INDEX(Index!$C$3:$V$230,MATCH('Sample list'!$J1378,Index!$B$3:$B$230,0),MATCH('Sample list'!$I1378,Index!$C$2:$V$2,0))))</f>
        <v>Custom (CTCTTACGTG-TCAATCCGCG)</v>
      </c>
      <c r="M1378" s="84"/>
      <c r="N1378" s="73" t="s">
        <v>110</v>
      </c>
      <c r="O1378" s="84" t="s">
        <v>181</v>
      </c>
      <c r="P1378" s="71">
        <f>IF('Sample list'!$D1378="","",'Sample list'!$H1378)</f>
        <v>50</v>
      </c>
      <c r="Q1378" s="71">
        <f>IF('Sample list'!$D1378="","",'Sample list'!$G1378*'Sample list'!$H1378)</f>
        <v>6450</v>
      </c>
      <c r="R1378" s="82" t="s">
        <v>1951</v>
      </c>
      <c r="S1378" s="82" t="str">
        <f>IF('Sample list'!$D1378="","",CONCATENATE('Sample information'!$B$16,"_",'Sample list'!$R1378,"_org_",'Sample list'!$M1378))</f>
        <v>YB-4209_PL15_org_</v>
      </c>
      <c r="T1378" s="72" t="str">
        <f>IF('Sample list'!$M1378="","",(CONCATENATE(20,LEFT('Sample list'!$M1378,2),"-",(MID('Sample list'!$M1378,3,2)),"-",(RIGHT('Sample list'!$M1378,2)))))</f>
        <v/>
      </c>
      <c r="U1378" s="72" t="str">
        <f>IF('Sample list'!$D1378="","",IF('Sample information'!$B$22="","RML",'Sample information'!$B$22))</f>
        <v>NEBNext Ultra II Library Prep</v>
      </c>
      <c r="V1378" s="72" t="s">
        <v>112</v>
      </c>
      <c r="W1378" s="73"/>
      <c r="X1378" s="73"/>
      <c r="Y1378" s="73"/>
      <c r="Z1378" s="73"/>
      <c r="AA1378" s="94"/>
      <c r="AB1378" s="73"/>
      <c r="AC1378" s="93"/>
      <c r="AD1378" s="73"/>
      <c r="AE1378" s="72"/>
      <c r="AF1378" s="73"/>
      <c r="AG1378" s="16"/>
      <c r="AH1378" s="16"/>
      <c r="AI1378" s="16"/>
      <c r="AJ1378" s="16"/>
      <c r="AK1378" s="16"/>
      <c r="AL1378" s="16"/>
      <c r="AM1378" s="16"/>
      <c r="AN1378" s="16"/>
      <c r="AO1378" s="16"/>
      <c r="AP1378" s="16"/>
      <c r="AQ1378" s="16"/>
      <c r="AR1378" s="16"/>
      <c r="AS1378" s="16"/>
      <c r="AT1378" s="16"/>
      <c r="AU1378" s="16"/>
      <c r="AV1378" s="16"/>
      <c r="AW1378" s="16"/>
      <c r="AX1378" s="16"/>
      <c r="AY1378" s="16"/>
      <c r="AZ1378" s="16"/>
    </row>
    <row r="1379" ht="15.75" customHeight="1">
      <c r="A1379" s="90" t="str">
        <f>IF('Sample list'!$D1379="","",CONCATENATE('Sample information'!B$16," #1"," ",'Sample list'!$M1379))</f>
        <v>YB-4209 #1 </v>
      </c>
      <c r="B1379" s="90" t="str">
        <f>IF('Sample list'!$D1379="","",CONCATENATE('Sample information'!B$16,"-",'Sample list'!$D1379))</f>
        <v>YB-4209-BGENL2875-24</v>
      </c>
      <c r="C1379" s="91" t="s">
        <v>1755</v>
      </c>
      <c r="D1379" s="91" t="s">
        <v>1975</v>
      </c>
      <c r="E1379" s="91" t="s">
        <v>121</v>
      </c>
      <c r="F1379" s="82" t="s">
        <v>108</v>
      </c>
      <c r="G1379" s="91">
        <v>129.0</v>
      </c>
      <c r="H1379" s="91">
        <v>50.0</v>
      </c>
      <c r="I1379" s="82"/>
      <c r="J1379" s="82"/>
      <c r="K1379" s="91" t="s">
        <v>641</v>
      </c>
      <c r="L1379" s="90" t="str">
        <f t="array" ref="L1379">IF('Sample list'!$I1379="",CONCATENATE("Custom (",'Sample list'!$K1379,")"),IF('Sample list'!$I1379="No index","Custom (None)",INDEX(Index!$C$3:$V$230,MATCH('Sample list'!$J1379,Index!$B$3:$B$230,0),MATCH('Sample list'!$I1379,Index!$C$2:$V$2,0))))</f>
        <v>Custom (GAGTTCGATT-ACGAACCTTA)</v>
      </c>
      <c r="M1379" s="84"/>
      <c r="N1379" s="73" t="s">
        <v>110</v>
      </c>
      <c r="O1379" s="84" t="s">
        <v>184</v>
      </c>
      <c r="P1379" s="71">
        <f>IF('Sample list'!$D1379="","",'Sample list'!$H1379)</f>
        <v>50</v>
      </c>
      <c r="Q1379" s="71">
        <f>IF('Sample list'!$D1379="","",'Sample list'!$G1379*'Sample list'!$H1379)</f>
        <v>6450</v>
      </c>
      <c r="R1379" s="82" t="s">
        <v>1951</v>
      </c>
      <c r="S1379" s="82" t="str">
        <f>IF('Sample list'!$D1379="","",CONCATENATE('Sample information'!$B$16,"_",'Sample list'!$R1379,"_org_",'Sample list'!$M1379))</f>
        <v>YB-4209_PL15_org_</v>
      </c>
      <c r="T1379" s="72" t="str">
        <f>IF('Sample list'!$M1379="","",(CONCATENATE(20,LEFT('Sample list'!$M1379,2),"-",(MID('Sample list'!$M1379,3,2)),"-",(RIGHT('Sample list'!$M1379,2)))))</f>
        <v/>
      </c>
      <c r="U1379" s="72" t="str">
        <f>IF('Sample list'!$D1379="","",IF('Sample information'!$B$22="","RML",'Sample information'!$B$22))</f>
        <v>NEBNext Ultra II Library Prep</v>
      </c>
      <c r="V1379" s="72" t="s">
        <v>112</v>
      </c>
      <c r="W1379" s="73"/>
      <c r="X1379" s="73"/>
      <c r="Y1379" s="73"/>
      <c r="Z1379" s="73"/>
      <c r="AA1379" s="94"/>
      <c r="AB1379" s="73"/>
      <c r="AC1379" s="93"/>
      <c r="AD1379" s="73"/>
      <c r="AE1379" s="72"/>
      <c r="AF1379" s="73"/>
      <c r="AG1379" s="16"/>
      <c r="AH1379" s="16"/>
      <c r="AI1379" s="16"/>
      <c r="AJ1379" s="16"/>
      <c r="AK1379" s="16"/>
      <c r="AL1379" s="16"/>
      <c r="AM1379" s="16"/>
      <c r="AN1379" s="16"/>
      <c r="AO1379" s="16"/>
      <c r="AP1379" s="16"/>
      <c r="AQ1379" s="16"/>
      <c r="AR1379" s="16"/>
      <c r="AS1379" s="16"/>
      <c r="AT1379" s="16"/>
      <c r="AU1379" s="16"/>
      <c r="AV1379" s="16"/>
      <c r="AW1379" s="16"/>
      <c r="AX1379" s="16"/>
      <c r="AY1379" s="16"/>
      <c r="AZ1379" s="16"/>
    </row>
    <row r="1380" ht="15.75" customHeight="1">
      <c r="A1380" s="90" t="str">
        <f>IF('Sample list'!$D1380="","",CONCATENATE('Sample information'!B$16," #1"," ",'Sample list'!$M1380))</f>
        <v>YB-4209 #1 </v>
      </c>
      <c r="B1380" s="90" t="str">
        <f>IF('Sample list'!$D1380="","",CONCATENATE('Sample information'!B$16,"-",'Sample list'!$D1380))</f>
        <v>YB-4209-BGENL2876-24</v>
      </c>
      <c r="C1380" s="91" t="s">
        <v>1755</v>
      </c>
      <c r="D1380" s="91" t="s">
        <v>1976</v>
      </c>
      <c r="E1380" s="91" t="s">
        <v>121</v>
      </c>
      <c r="F1380" s="82" t="s">
        <v>108</v>
      </c>
      <c r="G1380" s="91">
        <v>129.0</v>
      </c>
      <c r="H1380" s="91">
        <v>50.0</v>
      </c>
      <c r="I1380" s="82"/>
      <c r="J1380" s="82"/>
      <c r="K1380" s="91" t="s">
        <v>643</v>
      </c>
      <c r="L1380" s="90" t="str">
        <f t="array" ref="L1380">IF('Sample list'!$I1380="",CONCATENATE("Custom (",'Sample list'!$K1380,")"),IF('Sample list'!$I1380="No index","Custom (None)",INDEX(Index!$C$3:$V$230,MATCH('Sample list'!$J1380,Index!$B$3:$B$230,0),MATCH('Sample list'!$I1380,Index!$C$2:$V$2,0))))</f>
        <v>Custom (TCTCCAGCCT-CAACTGTCAT)</v>
      </c>
      <c r="M1380" s="84"/>
      <c r="N1380" s="73" t="s">
        <v>110</v>
      </c>
      <c r="O1380" s="84" t="s">
        <v>187</v>
      </c>
      <c r="P1380" s="71">
        <f>IF('Sample list'!$D1380="","",'Sample list'!$H1380)</f>
        <v>50</v>
      </c>
      <c r="Q1380" s="71">
        <f>IF('Sample list'!$D1380="","",'Sample list'!$G1380*'Sample list'!$H1380)</f>
        <v>6450</v>
      </c>
      <c r="R1380" s="82" t="s">
        <v>1951</v>
      </c>
      <c r="S1380" s="82" t="str">
        <f>IF('Sample list'!$D1380="","",CONCATENATE('Sample information'!$B$16,"_",'Sample list'!$R1380,"_org_",'Sample list'!$M1380))</f>
        <v>YB-4209_PL15_org_</v>
      </c>
      <c r="T1380" s="72" t="str">
        <f>IF('Sample list'!$M1380="","",(CONCATENATE(20,LEFT('Sample list'!$M1380,2),"-",(MID('Sample list'!$M1380,3,2)),"-",(RIGHT('Sample list'!$M1380,2)))))</f>
        <v/>
      </c>
      <c r="U1380" s="72" t="str">
        <f>IF('Sample list'!$D1380="","",IF('Sample information'!$B$22="","RML",'Sample information'!$B$22))</f>
        <v>NEBNext Ultra II Library Prep</v>
      </c>
      <c r="V1380" s="72" t="s">
        <v>112</v>
      </c>
      <c r="W1380" s="73"/>
      <c r="X1380" s="73"/>
      <c r="Y1380" s="73"/>
      <c r="Z1380" s="73"/>
      <c r="AA1380" s="94"/>
      <c r="AB1380" s="73"/>
      <c r="AC1380" s="93"/>
      <c r="AD1380" s="73"/>
      <c r="AE1380" s="72"/>
      <c r="AF1380" s="73"/>
      <c r="AG1380" s="16"/>
      <c r="AH1380" s="16"/>
      <c r="AI1380" s="16"/>
      <c r="AJ1380" s="16"/>
      <c r="AK1380" s="16"/>
      <c r="AL1380" s="16"/>
      <c r="AM1380" s="16"/>
      <c r="AN1380" s="16"/>
      <c r="AO1380" s="16"/>
      <c r="AP1380" s="16"/>
      <c r="AQ1380" s="16"/>
      <c r="AR1380" s="16"/>
      <c r="AS1380" s="16"/>
      <c r="AT1380" s="16"/>
      <c r="AU1380" s="16"/>
      <c r="AV1380" s="16"/>
      <c r="AW1380" s="16"/>
      <c r="AX1380" s="16"/>
      <c r="AY1380" s="16"/>
      <c r="AZ1380" s="16"/>
    </row>
    <row r="1381" ht="15.75" customHeight="1">
      <c r="A1381" s="90" t="str">
        <f>IF('Sample list'!$D1381="","",CONCATENATE('Sample information'!B$16," #1"," ",'Sample list'!$M1381))</f>
        <v>YB-4209 #1 </v>
      </c>
      <c r="B1381" s="90" t="str">
        <f>IF('Sample list'!$D1381="","",CONCATENATE('Sample information'!B$16,"-",'Sample list'!$D1381))</f>
        <v>YB-4209-BGENL2877-24</v>
      </c>
      <c r="C1381" s="91" t="s">
        <v>1755</v>
      </c>
      <c r="D1381" s="91" t="s">
        <v>1977</v>
      </c>
      <c r="E1381" s="91" t="s">
        <v>121</v>
      </c>
      <c r="F1381" s="82" t="s">
        <v>108</v>
      </c>
      <c r="G1381" s="91">
        <v>129.0</v>
      </c>
      <c r="H1381" s="91">
        <v>50.0</v>
      </c>
      <c r="I1381" s="82"/>
      <c r="J1381" s="82"/>
      <c r="K1381" s="91" t="s">
        <v>645</v>
      </c>
      <c r="L1381" s="90" t="str">
        <f t="array" ref="L1381">IF('Sample list'!$I1381="",CONCATENATE("Custom (",'Sample list'!$K1381,")"),IF('Sample list'!$I1381="No index","Custom (None)",INDEX(Index!$C$3:$V$230,MATCH('Sample list'!$J1381,Index!$B$3:$B$230,0),MATCH('Sample list'!$I1381,Index!$C$2:$V$2,0))))</f>
        <v>Custom (GCGTGGCTTA-TTACGAACGA)</v>
      </c>
      <c r="M1381" s="84"/>
      <c r="N1381" s="73" t="s">
        <v>110</v>
      </c>
      <c r="O1381" s="84" t="s">
        <v>190</v>
      </c>
      <c r="P1381" s="71">
        <f>IF('Sample list'!$D1381="","",'Sample list'!$H1381)</f>
        <v>50</v>
      </c>
      <c r="Q1381" s="71">
        <f>IF('Sample list'!$D1381="","",'Sample list'!$G1381*'Sample list'!$H1381)</f>
        <v>6450</v>
      </c>
      <c r="R1381" s="82" t="s">
        <v>1951</v>
      </c>
      <c r="S1381" s="82" t="str">
        <f>IF('Sample list'!$D1381="","",CONCATENATE('Sample information'!$B$16,"_",'Sample list'!$R1381,"_org_",'Sample list'!$M1381))</f>
        <v>YB-4209_PL15_org_</v>
      </c>
      <c r="T1381" s="72" t="str">
        <f>IF('Sample list'!$M1381="","",(CONCATENATE(20,LEFT('Sample list'!$M1381,2),"-",(MID('Sample list'!$M1381,3,2)),"-",(RIGHT('Sample list'!$M1381,2)))))</f>
        <v/>
      </c>
      <c r="U1381" s="72" t="str">
        <f>IF('Sample list'!$D1381="","",IF('Sample information'!$B$22="","RML",'Sample information'!$B$22))</f>
        <v>NEBNext Ultra II Library Prep</v>
      </c>
      <c r="V1381" s="72" t="s">
        <v>112</v>
      </c>
      <c r="W1381" s="73"/>
      <c r="X1381" s="73"/>
      <c r="Y1381" s="73"/>
      <c r="Z1381" s="73"/>
      <c r="AA1381" s="94"/>
      <c r="AB1381" s="73"/>
      <c r="AC1381" s="93"/>
      <c r="AD1381" s="73"/>
      <c r="AE1381" s="72"/>
      <c r="AF1381" s="73"/>
      <c r="AG1381" s="16"/>
      <c r="AH1381" s="16"/>
      <c r="AI1381" s="16"/>
      <c r="AJ1381" s="16"/>
      <c r="AK1381" s="16"/>
      <c r="AL1381" s="16"/>
      <c r="AM1381" s="16"/>
      <c r="AN1381" s="16"/>
      <c r="AO1381" s="16"/>
      <c r="AP1381" s="16"/>
      <c r="AQ1381" s="16"/>
      <c r="AR1381" s="16"/>
      <c r="AS1381" s="16"/>
      <c r="AT1381" s="16"/>
      <c r="AU1381" s="16"/>
      <c r="AV1381" s="16"/>
      <c r="AW1381" s="16"/>
      <c r="AX1381" s="16"/>
      <c r="AY1381" s="16"/>
      <c r="AZ1381" s="16"/>
    </row>
    <row r="1382" ht="15.75" customHeight="1">
      <c r="A1382" s="90" t="str">
        <f>IF('Sample list'!$D1382="","",CONCATENATE('Sample information'!B$16," #1"," ",'Sample list'!$M1382))</f>
        <v>YB-4209 #1 </v>
      </c>
      <c r="B1382" s="90" t="str">
        <f>IF('Sample list'!$D1382="","",CONCATENATE('Sample information'!B$16,"-",'Sample list'!$D1382))</f>
        <v>YB-4209-BGENL2878-24</v>
      </c>
      <c r="C1382" s="91" t="s">
        <v>1755</v>
      </c>
      <c r="D1382" s="91" t="s">
        <v>1978</v>
      </c>
      <c r="E1382" s="91" t="s">
        <v>121</v>
      </c>
      <c r="F1382" s="82" t="s">
        <v>108</v>
      </c>
      <c r="G1382" s="91">
        <v>129.0</v>
      </c>
      <c r="H1382" s="91">
        <v>50.0</v>
      </c>
      <c r="I1382" s="82"/>
      <c r="J1382" s="82"/>
      <c r="K1382" s="91" t="s">
        <v>647</v>
      </c>
      <c r="L1382" s="90" t="str">
        <f t="array" ref="L1382">IF('Sample list'!$I1382="",CONCATENATE("Custom (",'Sample list'!$K1382,")"),IF('Sample list'!$I1382="No index","Custom (None)",INDEX(Index!$C$3:$V$230,MATCH('Sample list'!$J1382,Index!$B$3:$B$230,0),MATCH('Sample list'!$I1382,Index!$C$2:$V$2,0))))</f>
        <v>Custom (CTCTGATTGA-GACTCTGGTT)</v>
      </c>
      <c r="M1382" s="84"/>
      <c r="N1382" s="73" t="s">
        <v>110</v>
      </c>
      <c r="O1382" s="84" t="s">
        <v>193</v>
      </c>
      <c r="P1382" s="71">
        <f>IF('Sample list'!$D1382="","",'Sample list'!$H1382)</f>
        <v>50</v>
      </c>
      <c r="Q1382" s="71">
        <f>IF('Sample list'!$D1382="","",'Sample list'!$G1382*'Sample list'!$H1382)</f>
        <v>6450</v>
      </c>
      <c r="R1382" s="82" t="s">
        <v>1951</v>
      </c>
      <c r="S1382" s="82" t="str">
        <f>IF('Sample list'!$D1382="","",CONCATENATE('Sample information'!$B$16,"_",'Sample list'!$R1382,"_org_",'Sample list'!$M1382))</f>
        <v>YB-4209_PL15_org_</v>
      </c>
      <c r="T1382" s="72" t="str">
        <f>IF('Sample list'!$M1382="","",(CONCATENATE(20,LEFT('Sample list'!$M1382,2),"-",(MID('Sample list'!$M1382,3,2)),"-",(RIGHT('Sample list'!$M1382,2)))))</f>
        <v/>
      </c>
      <c r="U1382" s="72" t="str">
        <f>IF('Sample list'!$D1382="","",IF('Sample information'!$B$22="","RML",'Sample information'!$B$22))</f>
        <v>NEBNext Ultra II Library Prep</v>
      </c>
      <c r="V1382" s="72" t="s">
        <v>112</v>
      </c>
      <c r="W1382" s="73"/>
      <c r="X1382" s="73"/>
      <c r="Y1382" s="73"/>
      <c r="Z1382" s="73"/>
      <c r="AA1382" s="94"/>
      <c r="AB1382" s="73"/>
      <c r="AC1382" s="93"/>
      <c r="AD1382" s="73"/>
      <c r="AE1382" s="72"/>
      <c r="AF1382" s="73"/>
      <c r="AG1382" s="16"/>
      <c r="AH1382" s="16"/>
      <c r="AI1382" s="16"/>
      <c r="AJ1382" s="16"/>
      <c r="AK1382" s="16"/>
      <c r="AL1382" s="16"/>
      <c r="AM1382" s="16"/>
      <c r="AN1382" s="16"/>
      <c r="AO1382" s="16"/>
      <c r="AP1382" s="16"/>
      <c r="AQ1382" s="16"/>
      <c r="AR1382" s="16"/>
      <c r="AS1382" s="16"/>
      <c r="AT1382" s="16"/>
      <c r="AU1382" s="16"/>
      <c r="AV1382" s="16"/>
      <c r="AW1382" s="16"/>
      <c r="AX1382" s="16"/>
      <c r="AY1382" s="16"/>
      <c r="AZ1382" s="16"/>
    </row>
    <row r="1383" ht="15.75" customHeight="1">
      <c r="A1383" s="90" t="str">
        <f>IF('Sample list'!$D1383="","",CONCATENATE('Sample information'!B$16," #1"," ",'Sample list'!$M1383))</f>
        <v>YB-4209 #1 </v>
      </c>
      <c r="B1383" s="90" t="str">
        <f>IF('Sample list'!$D1383="","",CONCATENATE('Sample information'!B$16,"-",'Sample list'!$D1383))</f>
        <v>YB-4209-BGENL2879-24</v>
      </c>
      <c r="C1383" s="91" t="s">
        <v>1755</v>
      </c>
      <c r="D1383" s="91" t="s">
        <v>1979</v>
      </c>
      <c r="E1383" s="91" t="s">
        <v>121</v>
      </c>
      <c r="F1383" s="82" t="s">
        <v>108</v>
      </c>
      <c r="G1383" s="91">
        <v>129.0</v>
      </c>
      <c r="H1383" s="91">
        <v>50.0</v>
      </c>
      <c r="I1383" s="82"/>
      <c r="J1383" s="82"/>
      <c r="K1383" s="91" t="s">
        <v>649</v>
      </c>
      <c r="L1383" s="90" t="str">
        <f t="array" ref="L1383">IF('Sample list'!$I1383="",CONCATENATE("Custom (",'Sample list'!$K1383,")"),IF('Sample list'!$I1383="No index","Custom (None)",INDEX(Index!$C$3:$V$230,MATCH('Sample list'!$J1383,Index!$B$3:$B$230,0),MATCH('Sample list'!$I1383,Index!$C$2:$V$2,0))))</f>
        <v>Custom (GCCTTATGTT-GTTAGCTTAG)</v>
      </c>
      <c r="M1383" s="84"/>
      <c r="N1383" s="73" t="s">
        <v>110</v>
      </c>
      <c r="O1383" s="84" t="s">
        <v>196</v>
      </c>
      <c r="P1383" s="71">
        <f>IF('Sample list'!$D1383="","",'Sample list'!$H1383)</f>
        <v>50</v>
      </c>
      <c r="Q1383" s="71">
        <f>IF('Sample list'!$D1383="","",'Sample list'!$G1383*'Sample list'!$H1383)</f>
        <v>6450</v>
      </c>
      <c r="R1383" s="82" t="s">
        <v>1951</v>
      </c>
      <c r="S1383" s="82" t="str">
        <f>IF('Sample list'!$D1383="","",CONCATENATE('Sample information'!$B$16,"_",'Sample list'!$R1383,"_org_",'Sample list'!$M1383))</f>
        <v>YB-4209_PL15_org_</v>
      </c>
      <c r="T1383" s="72" t="str">
        <f>IF('Sample list'!$M1383="","",(CONCATENATE(20,LEFT('Sample list'!$M1383,2),"-",(MID('Sample list'!$M1383,3,2)),"-",(RIGHT('Sample list'!$M1383,2)))))</f>
        <v/>
      </c>
      <c r="U1383" s="72" t="str">
        <f>IF('Sample list'!$D1383="","",IF('Sample information'!$B$22="","RML",'Sample information'!$B$22))</f>
        <v>NEBNext Ultra II Library Prep</v>
      </c>
      <c r="V1383" s="72" t="s">
        <v>112</v>
      </c>
      <c r="W1383" s="73"/>
      <c r="X1383" s="73"/>
      <c r="Y1383" s="73"/>
      <c r="Z1383" s="73"/>
      <c r="AA1383" s="94"/>
      <c r="AB1383" s="73"/>
      <c r="AC1383" s="93"/>
      <c r="AD1383" s="73"/>
      <c r="AE1383" s="72"/>
      <c r="AF1383" s="73"/>
      <c r="AG1383" s="16"/>
      <c r="AH1383" s="16"/>
      <c r="AI1383" s="16"/>
      <c r="AJ1383" s="16"/>
      <c r="AK1383" s="16"/>
      <c r="AL1383" s="16"/>
      <c r="AM1383" s="16"/>
      <c r="AN1383" s="16"/>
      <c r="AO1383" s="16"/>
      <c r="AP1383" s="16"/>
      <c r="AQ1383" s="16"/>
      <c r="AR1383" s="16"/>
      <c r="AS1383" s="16"/>
      <c r="AT1383" s="16"/>
      <c r="AU1383" s="16"/>
      <c r="AV1383" s="16"/>
      <c r="AW1383" s="16"/>
      <c r="AX1383" s="16"/>
      <c r="AY1383" s="16"/>
      <c r="AZ1383" s="16"/>
    </row>
    <row r="1384" ht="15.75" customHeight="1">
      <c r="A1384" s="90" t="str">
        <f>IF('Sample list'!$D1384="","",CONCATENATE('Sample information'!B$16," #1"," ",'Sample list'!$M1384))</f>
        <v>YB-4209 #1 </v>
      </c>
      <c r="B1384" s="90" t="str">
        <f>IF('Sample list'!$D1384="","",CONCATENATE('Sample information'!B$16,"-",'Sample list'!$D1384))</f>
        <v>YB-4209-BGENL2880-24</v>
      </c>
      <c r="C1384" s="91" t="s">
        <v>1755</v>
      </c>
      <c r="D1384" s="91" t="s">
        <v>1980</v>
      </c>
      <c r="E1384" s="91" t="s">
        <v>121</v>
      </c>
      <c r="F1384" s="82" t="s">
        <v>108</v>
      </c>
      <c r="G1384" s="91">
        <v>129.0</v>
      </c>
      <c r="H1384" s="91">
        <v>50.0</v>
      </c>
      <c r="I1384" s="82"/>
      <c r="J1384" s="82"/>
      <c r="K1384" s="91" t="s">
        <v>651</v>
      </c>
      <c r="L1384" s="90" t="str">
        <f t="array" ref="L1384">IF('Sample list'!$I1384="",CONCATENATE("Custom (",'Sample list'!$K1384,")"),IF('Sample list'!$I1384="No index","Custom (None)",INDEX(Index!$C$3:$V$230,MATCH('Sample list'!$J1384,Index!$B$3:$B$230,0),MATCH('Sample list'!$I1384,Index!$C$2:$V$2,0))))</f>
        <v>Custom (CGCATTGCAA-CGAGACTTCA)</v>
      </c>
      <c r="M1384" s="84"/>
      <c r="N1384" s="73" t="s">
        <v>110</v>
      </c>
      <c r="O1384" s="84" t="s">
        <v>199</v>
      </c>
      <c r="P1384" s="71">
        <f>IF('Sample list'!$D1384="","",'Sample list'!$H1384)</f>
        <v>50</v>
      </c>
      <c r="Q1384" s="71">
        <f>IF('Sample list'!$D1384="","",'Sample list'!$G1384*'Sample list'!$H1384)</f>
        <v>6450</v>
      </c>
      <c r="R1384" s="82" t="s">
        <v>1951</v>
      </c>
      <c r="S1384" s="82" t="str">
        <f>IF('Sample list'!$D1384="","",CONCATENATE('Sample information'!$B$16,"_",'Sample list'!$R1384,"_org_",'Sample list'!$M1384))</f>
        <v>YB-4209_PL15_org_</v>
      </c>
      <c r="T1384" s="72" t="str">
        <f>IF('Sample list'!$M1384="","",(CONCATENATE(20,LEFT('Sample list'!$M1384,2),"-",(MID('Sample list'!$M1384,3,2)),"-",(RIGHT('Sample list'!$M1384,2)))))</f>
        <v/>
      </c>
      <c r="U1384" s="72" t="str">
        <f>IF('Sample list'!$D1384="","",IF('Sample information'!$B$22="","RML",'Sample information'!$B$22))</f>
        <v>NEBNext Ultra II Library Prep</v>
      </c>
      <c r="V1384" s="72" t="s">
        <v>112</v>
      </c>
      <c r="W1384" s="73"/>
      <c r="X1384" s="73"/>
      <c r="Y1384" s="73"/>
      <c r="Z1384" s="73"/>
      <c r="AA1384" s="94"/>
      <c r="AB1384" s="73"/>
      <c r="AC1384" s="93"/>
      <c r="AD1384" s="73"/>
      <c r="AE1384" s="72"/>
      <c r="AF1384" s="73"/>
      <c r="AG1384" s="16"/>
      <c r="AH1384" s="16"/>
      <c r="AI1384" s="16"/>
      <c r="AJ1384" s="16"/>
      <c r="AK1384" s="16"/>
      <c r="AL1384" s="16"/>
      <c r="AM1384" s="16"/>
      <c r="AN1384" s="16"/>
      <c r="AO1384" s="16"/>
      <c r="AP1384" s="16"/>
      <c r="AQ1384" s="16"/>
      <c r="AR1384" s="16"/>
      <c r="AS1384" s="16"/>
      <c r="AT1384" s="16"/>
      <c r="AU1384" s="16"/>
      <c r="AV1384" s="16"/>
      <c r="AW1384" s="16"/>
      <c r="AX1384" s="16"/>
      <c r="AY1384" s="16"/>
      <c r="AZ1384" s="16"/>
    </row>
    <row r="1385" ht="15.75" customHeight="1">
      <c r="A1385" s="90" t="str">
        <f>IF('Sample list'!$D1385="","",CONCATENATE('Sample information'!B$16," #1"," ",'Sample list'!$M1385))</f>
        <v>YB-4209 #1 </v>
      </c>
      <c r="B1385" s="90" t="str">
        <f>IF('Sample list'!$D1385="","",CONCATENATE('Sample information'!B$16,"-",'Sample list'!$D1385))</f>
        <v>YB-4209-BGENL2881-24</v>
      </c>
      <c r="C1385" s="91" t="s">
        <v>1755</v>
      </c>
      <c r="D1385" s="91" t="s">
        <v>1981</v>
      </c>
      <c r="E1385" s="91" t="s">
        <v>121</v>
      </c>
      <c r="F1385" s="82" t="s">
        <v>108</v>
      </c>
      <c r="G1385" s="91">
        <v>129.0</v>
      </c>
      <c r="H1385" s="91">
        <v>50.0</v>
      </c>
      <c r="I1385" s="82"/>
      <c r="J1385" s="82"/>
      <c r="K1385" s="91" t="s">
        <v>653</v>
      </c>
      <c r="L1385" s="90" t="str">
        <f t="array" ref="L1385">IF('Sample list'!$I1385="",CONCATENATE("Custom (",'Sample list'!$K1385,")"),IF('Sample list'!$I1385="No index","Custom (None)",INDEX(Index!$C$3:$V$230,MATCH('Sample list'!$J1385,Index!$B$3:$B$230,0),MATCH('Sample list'!$I1385,Index!$C$2:$V$2,0))))</f>
        <v>Custom (AAGGCCGGTT-TGTTCAGATC)</v>
      </c>
      <c r="M1385" s="84"/>
      <c r="N1385" s="73" t="s">
        <v>110</v>
      </c>
      <c r="O1385" s="84" t="s">
        <v>202</v>
      </c>
      <c r="P1385" s="71">
        <f>IF('Sample list'!$D1385="","",'Sample list'!$H1385)</f>
        <v>50</v>
      </c>
      <c r="Q1385" s="71">
        <f>IF('Sample list'!$D1385="","",'Sample list'!$G1385*'Sample list'!$H1385)</f>
        <v>6450</v>
      </c>
      <c r="R1385" s="82" t="s">
        <v>1951</v>
      </c>
      <c r="S1385" s="82" t="str">
        <f>IF('Sample list'!$D1385="","",CONCATENATE('Sample information'!$B$16,"_",'Sample list'!$R1385,"_org_",'Sample list'!$M1385))</f>
        <v>YB-4209_PL15_org_</v>
      </c>
      <c r="T1385" s="72" t="str">
        <f>IF('Sample list'!$M1385="","",(CONCATENATE(20,LEFT('Sample list'!$M1385,2),"-",(MID('Sample list'!$M1385,3,2)),"-",(RIGHT('Sample list'!$M1385,2)))))</f>
        <v/>
      </c>
      <c r="U1385" s="72" t="str">
        <f>IF('Sample list'!$D1385="","",IF('Sample information'!$B$22="","RML",'Sample information'!$B$22))</f>
        <v>NEBNext Ultra II Library Prep</v>
      </c>
      <c r="V1385" s="72" t="s">
        <v>112</v>
      </c>
      <c r="W1385" s="73"/>
      <c r="X1385" s="73"/>
      <c r="Y1385" s="73"/>
      <c r="Z1385" s="73"/>
      <c r="AA1385" s="94"/>
      <c r="AB1385" s="73"/>
      <c r="AC1385" s="93"/>
      <c r="AD1385" s="73"/>
      <c r="AE1385" s="72"/>
      <c r="AF1385" s="73"/>
      <c r="AG1385" s="16"/>
      <c r="AH1385" s="16"/>
      <c r="AI1385" s="16"/>
      <c r="AJ1385" s="16"/>
      <c r="AK1385" s="16"/>
      <c r="AL1385" s="16"/>
      <c r="AM1385" s="16"/>
      <c r="AN1385" s="16"/>
      <c r="AO1385" s="16"/>
      <c r="AP1385" s="16"/>
      <c r="AQ1385" s="16"/>
      <c r="AR1385" s="16"/>
      <c r="AS1385" s="16"/>
      <c r="AT1385" s="16"/>
      <c r="AU1385" s="16"/>
      <c r="AV1385" s="16"/>
      <c r="AW1385" s="16"/>
      <c r="AX1385" s="16"/>
      <c r="AY1385" s="16"/>
      <c r="AZ1385" s="16"/>
    </row>
    <row r="1386" ht="15.75" customHeight="1">
      <c r="A1386" s="90" t="str">
        <f>IF('Sample list'!$D1386="","",CONCATENATE('Sample information'!B$16," #1"," ",'Sample list'!$M1386))</f>
        <v>YB-4209 #1 </v>
      </c>
      <c r="B1386" s="90" t="str">
        <f>IF('Sample list'!$D1386="","",CONCATENATE('Sample information'!B$16,"-",'Sample list'!$D1386))</f>
        <v>YB-4209-BGENL2882-24</v>
      </c>
      <c r="C1386" s="91" t="s">
        <v>1755</v>
      </c>
      <c r="D1386" s="91" t="s">
        <v>1982</v>
      </c>
      <c r="E1386" s="91" t="s">
        <v>121</v>
      </c>
      <c r="F1386" s="82" t="s">
        <v>108</v>
      </c>
      <c r="G1386" s="91">
        <v>129.0</v>
      </c>
      <c r="H1386" s="91">
        <v>50.0</v>
      </c>
      <c r="I1386" s="82"/>
      <c r="J1386" s="82"/>
      <c r="K1386" s="91" t="s">
        <v>655</v>
      </c>
      <c r="L1386" s="90" t="str">
        <f t="array" ref="L1386">IF('Sample list'!$I1386="",CONCATENATE("Custom (",'Sample list'!$K1386,")"),IF('Sample list'!$I1386="No index","Custom (None)",INDEX(Index!$C$3:$V$230,MATCH('Sample list'!$J1386,Index!$B$3:$B$230,0),MATCH('Sample list'!$I1386,Index!$C$2:$V$2,0))))</f>
        <v>Custom (AGCGATAATG-CGAGTTGCTT)</v>
      </c>
      <c r="M1386" s="84"/>
      <c r="N1386" s="73" t="s">
        <v>110</v>
      </c>
      <c r="O1386" s="84" t="s">
        <v>205</v>
      </c>
      <c r="P1386" s="71">
        <f>IF('Sample list'!$D1386="","",'Sample list'!$H1386)</f>
        <v>50</v>
      </c>
      <c r="Q1386" s="71">
        <f>IF('Sample list'!$D1386="","",'Sample list'!$G1386*'Sample list'!$H1386)</f>
        <v>6450</v>
      </c>
      <c r="R1386" s="82" t="s">
        <v>1951</v>
      </c>
      <c r="S1386" s="82" t="str">
        <f>IF('Sample list'!$D1386="","",CONCATENATE('Sample information'!$B$16,"_",'Sample list'!$R1386,"_org_",'Sample list'!$M1386))</f>
        <v>YB-4209_PL15_org_</v>
      </c>
      <c r="T1386" s="72" t="str">
        <f>IF('Sample list'!$M1386="","",(CONCATENATE(20,LEFT('Sample list'!$M1386,2),"-",(MID('Sample list'!$M1386,3,2)),"-",(RIGHT('Sample list'!$M1386,2)))))</f>
        <v/>
      </c>
      <c r="U1386" s="72" t="str">
        <f>IF('Sample list'!$D1386="","",IF('Sample information'!$B$22="","RML",'Sample information'!$B$22))</f>
        <v>NEBNext Ultra II Library Prep</v>
      </c>
      <c r="V1386" s="72" t="s">
        <v>112</v>
      </c>
      <c r="W1386" s="73"/>
      <c r="X1386" s="73"/>
      <c r="Y1386" s="73"/>
      <c r="Z1386" s="73"/>
      <c r="AA1386" s="94"/>
      <c r="AB1386" s="73"/>
      <c r="AC1386" s="93"/>
      <c r="AD1386" s="73"/>
      <c r="AE1386" s="72"/>
      <c r="AF1386" s="73"/>
      <c r="AG1386" s="16"/>
      <c r="AH1386" s="16"/>
      <c r="AI1386" s="16"/>
      <c r="AJ1386" s="16"/>
      <c r="AK1386" s="16"/>
      <c r="AL1386" s="16"/>
      <c r="AM1386" s="16"/>
      <c r="AN1386" s="16"/>
      <c r="AO1386" s="16"/>
      <c r="AP1386" s="16"/>
      <c r="AQ1386" s="16"/>
      <c r="AR1386" s="16"/>
      <c r="AS1386" s="16"/>
      <c r="AT1386" s="16"/>
      <c r="AU1386" s="16"/>
      <c r="AV1386" s="16"/>
      <c r="AW1386" s="16"/>
      <c r="AX1386" s="16"/>
      <c r="AY1386" s="16"/>
      <c r="AZ1386" s="16"/>
    </row>
    <row r="1387" ht="15.75" customHeight="1">
      <c r="A1387" s="90" t="str">
        <f>IF('Sample list'!$D1387="","",CONCATENATE('Sample information'!B$16," #1"," ",'Sample list'!$M1387))</f>
        <v>YB-4209 #1 </v>
      </c>
      <c r="B1387" s="90" t="str">
        <f>IF('Sample list'!$D1387="","",CONCATENATE('Sample information'!B$16,"-",'Sample list'!$D1387))</f>
        <v>YB-4209-BGENL2883-24</v>
      </c>
      <c r="C1387" s="91" t="s">
        <v>1755</v>
      </c>
      <c r="D1387" s="91" t="s">
        <v>1983</v>
      </c>
      <c r="E1387" s="91" t="s">
        <v>121</v>
      </c>
      <c r="F1387" s="82" t="s">
        <v>108</v>
      </c>
      <c r="G1387" s="91">
        <v>129.0</v>
      </c>
      <c r="H1387" s="91">
        <v>50.0</v>
      </c>
      <c r="I1387" s="82"/>
      <c r="J1387" s="82"/>
      <c r="K1387" s="91" t="s">
        <v>657</v>
      </c>
      <c r="L1387" s="90" t="str">
        <f t="array" ref="L1387">IF('Sample list'!$I1387="",CONCATENATE("Custom (",'Sample list'!$K1387,")"),IF('Sample list'!$I1387="No index","Custom (None)",INDEX(Index!$C$3:$V$230,MATCH('Sample list'!$J1387,Index!$B$3:$B$230,0),MATCH('Sample list'!$I1387,Index!$C$2:$V$2,0))))</f>
        <v>Custom (TAGCTCAATG-ACTTCACATC)</v>
      </c>
      <c r="M1387" s="84"/>
      <c r="N1387" s="73" t="s">
        <v>110</v>
      </c>
      <c r="O1387" s="84" t="s">
        <v>208</v>
      </c>
      <c r="P1387" s="71">
        <f>IF('Sample list'!$D1387="","",'Sample list'!$H1387)</f>
        <v>50</v>
      </c>
      <c r="Q1387" s="71">
        <f>IF('Sample list'!$D1387="","",'Sample list'!$G1387*'Sample list'!$H1387)</f>
        <v>6450</v>
      </c>
      <c r="R1387" s="82" t="s">
        <v>1951</v>
      </c>
      <c r="S1387" s="82" t="str">
        <f>IF('Sample list'!$D1387="","",CONCATENATE('Sample information'!$B$16,"_",'Sample list'!$R1387,"_org_",'Sample list'!$M1387))</f>
        <v>YB-4209_PL15_org_</v>
      </c>
      <c r="T1387" s="72" t="str">
        <f>IF('Sample list'!$M1387="","",(CONCATENATE(20,LEFT('Sample list'!$M1387,2),"-",(MID('Sample list'!$M1387,3,2)),"-",(RIGHT('Sample list'!$M1387,2)))))</f>
        <v/>
      </c>
      <c r="U1387" s="72" t="str">
        <f>IF('Sample list'!$D1387="","",IF('Sample information'!$B$22="","RML",'Sample information'!$B$22))</f>
        <v>NEBNext Ultra II Library Prep</v>
      </c>
      <c r="V1387" s="72" t="s">
        <v>112</v>
      </c>
      <c r="W1387" s="73"/>
      <c r="X1387" s="73"/>
      <c r="Y1387" s="73"/>
      <c r="Z1387" s="73"/>
      <c r="AA1387" s="94"/>
      <c r="AB1387" s="73"/>
      <c r="AC1387" s="93"/>
      <c r="AD1387" s="73"/>
      <c r="AE1387" s="72"/>
      <c r="AF1387" s="73"/>
      <c r="AG1387" s="16"/>
      <c r="AH1387" s="16"/>
      <c r="AI1387" s="16"/>
      <c r="AJ1387" s="16"/>
      <c r="AK1387" s="16"/>
      <c r="AL1387" s="16"/>
      <c r="AM1387" s="16"/>
      <c r="AN1387" s="16"/>
      <c r="AO1387" s="16"/>
      <c r="AP1387" s="16"/>
      <c r="AQ1387" s="16"/>
      <c r="AR1387" s="16"/>
      <c r="AS1387" s="16"/>
      <c r="AT1387" s="16"/>
      <c r="AU1387" s="16"/>
      <c r="AV1387" s="16"/>
      <c r="AW1387" s="16"/>
      <c r="AX1387" s="16"/>
      <c r="AY1387" s="16"/>
      <c r="AZ1387" s="16"/>
    </row>
    <row r="1388" ht="15.75" customHeight="1">
      <c r="A1388" s="90" t="str">
        <f>IF('Sample list'!$D1388="","",CONCATENATE('Sample information'!B$16," #1"," ",'Sample list'!$M1388))</f>
        <v>YB-4209 #1 </v>
      </c>
      <c r="B1388" s="90" t="str">
        <f>IF('Sample list'!$D1388="","",CONCATENATE('Sample information'!B$16,"-",'Sample list'!$D1388))</f>
        <v>YB-4209-BGENL2884-24</v>
      </c>
      <c r="C1388" s="91" t="s">
        <v>1755</v>
      </c>
      <c r="D1388" s="91" t="s">
        <v>1984</v>
      </c>
      <c r="E1388" s="91" t="s">
        <v>121</v>
      </c>
      <c r="F1388" s="82" t="s">
        <v>108</v>
      </c>
      <c r="G1388" s="91">
        <v>129.0</v>
      </c>
      <c r="H1388" s="91">
        <v>50.0</v>
      </c>
      <c r="I1388" s="82"/>
      <c r="J1388" s="82"/>
      <c r="K1388" s="91" t="s">
        <v>659</v>
      </c>
      <c r="L1388" s="90" t="str">
        <f t="array" ref="L1388">IF('Sample list'!$I1388="",CONCATENATE("Custom (",'Sample list'!$K1388,")"),IF('Sample list'!$I1388="No index","Custom (None)",INDEX(Index!$C$3:$V$230,MATCH('Sample list'!$J1388,Index!$B$3:$B$230,0),MATCH('Sample list'!$I1388,Index!$C$2:$V$2,0))))</f>
        <v>Custom (GATTCCGAAG-CGTCGGTAAG)</v>
      </c>
      <c r="M1388" s="84"/>
      <c r="N1388" s="73" t="s">
        <v>110</v>
      </c>
      <c r="O1388" s="84" t="s">
        <v>211</v>
      </c>
      <c r="P1388" s="71">
        <f>IF('Sample list'!$D1388="","",'Sample list'!$H1388)</f>
        <v>50</v>
      </c>
      <c r="Q1388" s="71">
        <f>IF('Sample list'!$D1388="","",'Sample list'!$G1388*'Sample list'!$H1388)</f>
        <v>6450</v>
      </c>
      <c r="R1388" s="82" t="s">
        <v>1951</v>
      </c>
      <c r="S1388" s="82" t="str">
        <f>IF('Sample list'!$D1388="","",CONCATENATE('Sample information'!$B$16,"_",'Sample list'!$R1388,"_org_",'Sample list'!$M1388))</f>
        <v>YB-4209_PL15_org_</v>
      </c>
      <c r="T1388" s="72" t="str">
        <f>IF('Sample list'!$M1388="","",(CONCATENATE(20,LEFT('Sample list'!$M1388,2),"-",(MID('Sample list'!$M1388,3,2)),"-",(RIGHT('Sample list'!$M1388,2)))))</f>
        <v/>
      </c>
      <c r="U1388" s="72" t="str">
        <f>IF('Sample list'!$D1388="","",IF('Sample information'!$B$22="","RML",'Sample information'!$B$22))</f>
        <v>NEBNext Ultra II Library Prep</v>
      </c>
      <c r="V1388" s="72" t="s">
        <v>112</v>
      </c>
      <c r="W1388" s="73"/>
      <c r="X1388" s="73"/>
      <c r="Y1388" s="73"/>
      <c r="Z1388" s="73"/>
      <c r="AA1388" s="94"/>
      <c r="AB1388" s="73"/>
      <c r="AC1388" s="93"/>
      <c r="AD1388" s="73"/>
      <c r="AE1388" s="72"/>
      <c r="AF1388" s="73"/>
      <c r="AG1388" s="16"/>
      <c r="AH1388" s="16"/>
      <c r="AI1388" s="16"/>
      <c r="AJ1388" s="16"/>
      <c r="AK1388" s="16"/>
      <c r="AL1388" s="16"/>
      <c r="AM1388" s="16"/>
      <c r="AN1388" s="16"/>
      <c r="AO1388" s="16"/>
      <c r="AP1388" s="16"/>
      <c r="AQ1388" s="16"/>
      <c r="AR1388" s="16"/>
      <c r="AS1388" s="16"/>
      <c r="AT1388" s="16"/>
      <c r="AU1388" s="16"/>
      <c r="AV1388" s="16"/>
      <c r="AW1388" s="16"/>
      <c r="AX1388" s="16"/>
      <c r="AY1388" s="16"/>
      <c r="AZ1388" s="16"/>
    </row>
    <row r="1389" ht="15.75" customHeight="1">
      <c r="A1389" s="90" t="str">
        <f>IF('Sample list'!$D1389="","",CONCATENATE('Sample information'!B$16," #1"," ",'Sample list'!$M1389))</f>
        <v>YB-4209 #1 </v>
      </c>
      <c r="B1389" s="90" t="str">
        <f>IF('Sample list'!$D1389="","",CONCATENATE('Sample information'!B$16,"-",'Sample list'!$D1389))</f>
        <v>YB-4209-BGENL2885-24</v>
      </c>
      <c r="C1389" s="91" t="s">
        <v>1755</v>
      </c>
      <c r="D1389" s="91" t="s">
        <v>1985</v>
      </c>
      <c r="E1389" s="91" t="s">
        <v>121</v>
      </c>
      <c r="F1389" s="82" t="s">
        <v>108</v>
      </c>
      <c r="G1389" s="91">
        <v>129.0</v>
      </c>
      <c r="H1389" s="91">
        <v>50.0</v>
      </c>
      <c r="I1389" s="82"/>
      <c r="J1389" s="82"/>
      <c r="K1389" s="91" t="s">
        <v>661</v>
      </c>
      <c r="L1389" s="90" t="str">
        <f t="array" ref="L1389">IF('Sample list'!$I1389="",CONCATENATE("Custom (",'Sample list'!$K1389,")"),IF('Sample list'!$I1389="No index","Custom (None)",INDEX(Index!$C$3:$V$230,MATCH('Sample list'!$J1389,Index!$B$3:$B$230,0),MATCH('Sample list'!$I1389,Index!$C$2:$V$2,0))))</f>
        <v>Custom (TAGTGTGGTT-CCTCTGCTGA)</v>
      </c>
      <c r="M1389" s="84"/>
      <c r="N1389" s="73" t="s">
        <v>110</v>
      </c>
      <c r="O1389" s="84" t="s">
        <v>214</v>
      </c>
      <c r="P1389" s="71">
        <f>IF('Sample list'!$D1389="","",'Sample list'!$H1389)</f>
        <v>50</v>
      </c>
      <c r="Q1389" s="71">
        <f>IF('Sample list'!$D1389="","",'Sample list'!$G1389*'Sample list'!$H1389)</f>
        <v>6450</v>
      </c>
      <c r="R1389" s="82" t="s">
        <v>1951</v>
      </c>
      <c r="S1389" s="82" t="str">
        <f>IF('Sample list'!$D1389="","",CONCATENATE('Sample information'!$B$16,"_",'Sample list'!$R1389,"_org_",'Sample list'!$M1389))</f>
        <v>YB-4209_PL15_org_</v>
      </c>
      <c r="T1389" s="72" t="str">
        <f>IF('Sample list'!$M1389="","",(CONCATENATE(20,LEFT('Sample list'!$M1389,2),"-",(MID('Sample list'!$M1389,3,2)),"-",(RIGHT('Sample list'!$M1389,2)))))</f>
        <v/>
      </c>
      <c r="U1389" s="72" t="str">
        <f>IF('Sample list'!$D1389="","",IF('Sample information'!$B$22="","RML",'Sample information'!$B$22))</f>
        <v>NEBNext Ultra II Library Prep</v>
      </c>
      <c r="V1389" s="72" t="s">
        <v>112</v>
      </c>
      <c r="W1389" s="73"/>
      <c r="X1389" s="73"/>
      <c r="Y1389" s="73"/>
      <c r="Z1389" s="73"/>
      <c r="AA1389" s="94"/>
      <c r="AB1389" s="73"/>
      <c r="AC1389" s="93"/>
      <c r="AD1389" s="73"/>
      <c r="AE1389" s="72"/>
      <c r="AF1389" s="73"/>
      <c r="AG1389" s="16"/>
      <c r="AH1389" s="16"/>
      <c r="AI1389" s="16"/>
      <c r="AJ1389" s="16"/>
      <c r="AK1389" s="16"/>
      <c r="AL1389" s="16"/>
      <c r="AM1389" s="16"/>
      <c r="AN1389" s="16"/>
      <c r="AO1389" s="16"/>
      <c r="AP1389" s="16"/>
      <c r="AQ1389" s="16"/>
      <c r="AR1389" s="16"/>
      <c r="AS1389" s="16"/>
      <c r="AT1389" s="16"/>
      <c r="AU1389" s="16"/>
      <c r="AV1389" s="16"/>
      <c r="AW1389" s="16"/>
      <c r="AX1389" s="16"/>
      <c r="AY1389" s="16"/>
      <c r="AZ1389" s="16"/>
    </row>
    <row r="1390" ht="15.75" customHeight="1">
      <c r="A1390" s="90" t="str">
        <f>IF('Sample list'!$D1390="","",CONCATENATE('Sample information'!B$16," #1"," ",'Sample list'!$M1390))</f>
        <v>YB-4209 #1 </v>
      </c>
      <c r="B1390" s="90" t="str">
        <f>IF('Sample list'!$D1390="","",CONCATENATE('Sample information'!B$16,"-",'Sample list'!$D1390))</f>
        <v>YB-4209-BGENL2886-24</v>
      </c>
      <c r="C1390" s="91" t="s">
        <v>1755</v>
      </c>
      <c r="D1390" s="91" t="s">
        <v>1986</v>
      </c>
      <c r="E1390" s="91" t="s">
        <v>121</v>
      </c>
      <c r="F1390" s="82" t="s">
        <v>108</v>
      </c>
      <c r="G1390" s="91">
        <v>129.0</v>
      </c>
      <c r="H1390" s="91">
        <v>50.0</v>
      </c>
      <c r="I1390" s="82"/>
      <c r="J1390" s="82"/>
      <c r="K1390" s="91" t="s">
        <v>663</v>
      </c>
      <c r="L1390" s="90" t="str">
        <f t="array" ref="L1390">IF('Sample list'!$I1390="",CONCATENATE("Custom (",'Sample list'!$K1390,")"),IF('Sample list'!$I1390="No index","Custom (None)",INDEX(Index!$C$3:$V$230,MATCH('Sample list'!$J1390,Index!$B$3:$B$230,0),MATCH('Sample list'!$I1390,Index!$C$2:$V$2,0))))</f>
        <v>Custom (TCCGCTGTAC-CAATCTGTGT)</v>
      </c>
      <c r="M1390" s="84"/>
      <c r="N1390" s="73" t="s">
        <v>110</v>
      </c>
      <c r="O1390" s="84" t="s">
        <v>217</v>
      </c>
      <c r="P1390" s="71">
        <f>IF('Sample list'!$D1390="","",'Sample list'!$H1390)</f>
        <v>50</v>
      </c>
      <c r="Q1390" s="71">
        <f>IF('Sample list'!$D1390="","",'Sample list'!$G1390*'Sample list'!$H1390)</f>
        <v>6450</v>
      </c>
      <c r="R1390" s="82" t="s">
        <v>1951</v>
      </c>
      <c r="S1390" s="82" t="str">
        <f>IF('Sample list'!$D1390="","",CONCATENATE('Sample information'!$B$16,"_",'Sample list'!$R1390,"_org_",'Sample list'!$M1390))</f>
        <v>YB-4209_PL15_org_</v>
      </c>
      <c r="T1390" s="72" t="str">
        <f>IF('Sample list'!$M1390="","",(CONCATENATE(20,LEFT('Sample list'!$M1390,2),"-",(MID('Sample list'!$M1390,3,2)),"-",(RIGHT('Sample list'!$M1390,2)))))</f>
        <v/>
      </c>
      <c r="U1390" s="72" t="str">
        <f>IF('Sample list'!$D1390="","",IF('Sample information'!$B$22="","RML",'Sample information'!$B$22))</f>
        <v>NEBNext Ultra II Library Prep</v>
      </c>
      <c r="V1390" s="72" t="s">
        <v>112</v>
      </c>
      <c r="W1390" s="73"/>
      <c r="X1390" s="73"/>
      <c r="Y1390" s="73"/>
      <c r="Z1390" s="73"/>
      <c r="AA1390" s="94"/>
      <c r="AB1390" s="73"/>
      <c r="AC1390" s="93"/>
      <c r="AD1390" s="73"/>
      <c r="AE1390" s="72"/>
      <c r="AF1390" s="73"/>
      <c r="AG1390" s="16"/>
      <c r="AH1390" s="16"/>
      <c r="AI1390" s="16"/>
      <c r="AJ1390" s="16"/>
      <c r="AK1390" s="16"/>
      <c r="AL1390" s="16"/>
      <c r="AM1390" s="16"/>
      <c r="AN1390" s="16"/>
      <c r="AO1390" s="16"/>
      <c r="AP1390" s="16"/>
      <c r="AQ1390" s="16"/>
      <c r="AR1390" s="16"/>
      <c r="AS1390" s="16"/>
      <c r="AT1390" s="16"/>
      <c r="AU1390" s="16"/>
      <c r="AV1390" s="16"/>
      <c r="AW1390" s="16"/>
      <c r="AX1390" s="16"/>
      <c r="AY1390" s="16"/>
      <c r="AZ1390" s="16"/>
    </row>
    <row r="1391" ht="15.75" customHeight="1">
      <c r="A1391" s="90" t="str">
        <f>IF('Sample list'!$D1391="","",CONCATENATE('Sample information'!B$16," #1"," ",'Sample list'!$M1391))</f>
        <v>YB-4209 #1 </v>
      </c>
      <c r="B1391" s="90" t="str">
        <f>IF('Sample list'!$D1391="","",CONCATENATE('Sample information'!B$16,"-",'Sample list'!$D1391))</f>
        <v>YB-4209-BGENL2887-24</v>
      </c>
      <c r="C1391" s="91" t="s">
        <v>1755</v>
      </c>
      <c r="D1391" s="91" t="s">
        <v>1987</v>
      </c>
      <c r="E1391" s="91" t="s">
        <v>121</v>
      </c>
      <c r="F1391" s="82" t="s">
        <v>108</v>
      </c>
      <c r="G1391" s="91">
        <v>129.0</v>
      </c>
      <c r="H1391" s="91">
        <v>50.0</v>
      </c>
      <c r="I1391" s="82"/>
      <c r="J1391" s="82"/>
      <c r="K1391" s="91" t="s">
        <v>665</v>
      </c>
      <c r="L1391" s="90" t="str">
        <f t="array" ref="L1391">IF('Sample list'!$I1391="",CONCATENATE("Custom (",'Sample list'!$K1391,")"),IF('Sample list'!$I1391="No index","Custom (None)",INDEX(Index!$C$3:$V$230,MATCH('Sample list'!$J1391,Index!$B$3:$B$230,0),MATCH('Sample list'!$I1391,Index!$C$2:$V$2,0))))</f>
        <v>Custom (CTGTTGAAGT-GCGTGAGCAT)</v>
      </c>
      <c r="M1391" s="84"/>
      <c r="N1391" s="73" t="s">
        <v>110</v>
      </c>
      <c r="O1391" s="84" t="s">
        <v>220</v>
      </c>
      <c r="P1391" s="71">
        <f>IF('Sample list'!$D1391="","",'Sample list'!$H1391)</f>
        <v>50</v>
      </c>
      <c r="Q1391" s="71">
        <f>IF('Sample list'!$D1391="","",'Sample list'!$G1391*'Sample list'!$H1391)</f>
        <v>6450</v>
      </c>
      <c r="R1391" s="82" t="s">
        <v>1951</v>
      </c>
      <c r="S1391" s="82" t="str">
        <f>IF('Sample list'!$D1391="","",CONCATENATE('Sample information'!$B$16,"_",'Sample list'!$R1391,"_org_",'Sample list'!$M1391))</f>
        <v>YB-4209_PL15_org_</v>
      </c>
      <c r="T1391" s="72" t="str">
        <f>IF('Sample list'!$M1391="","",(CONCATENATE(20,LEFT('Sample list'!$M1391,2),"-",(MID('Sample list'!$M1391,3,2)),"-",(RIGHT('Sample list'!$M1391,2)))))</f>
        <v/>
      </c>
      <c r="U1391" s="72" t="str">
        <f>IF('Sample list'!$D1391="","",IF('Sample information'!$B$22="","RML",'Sample information'!$B$22))</f>
        <v>NEBNext Ultra II Library Prep</v>
      </c>
      <c r="V1391" s="72" t="s">
        <v>112</v>
      </c>
      <c r="W1391" s="73"/>
      <c r="X1391" s="73"/>
      <c r="Y1391" s="73"/>
      <c r="Z1391" s="73"/>
      <c r="AA1391" s="94"/>
      <c r="AB1391" s="73"/>
      <c r="AC1391" s="93"/>
      <c r="AD1391" s="73"/>
      <c r="AE1391" s="72"/>
      <c r="AF1391" s="73"/>
      <c r="AG1391" s="16"/>
      <c r="AH1391" s="16"/>
      <c r="AI1391" s="16"/>
      <c r="AJ1391" s="16"/>
      <c r="AK1391" s="16"/>
      <c r="AL1391" s="16"/>
      <c r="AM1391" s="16"/>
      <c r="AN1391" s="16"/>
      <c r="AO1391" s="16"/>
      <c r="AP1391" s="16"/>
      <c r="AQ1391" s="16"/>
      <c r="AR1391" s="16"/>
      <c r="AS1391" s="16"/>
      <c r="AT1391" s="16"/>
      <c r="AU1391" s="16"/>
      <c r="AV1391" s="16"/>
      <c r="AW1391" s="16"/>
      <c r="AX1391" s="16"/>
      <c r="AY1391" s="16"/>
      <c r="AZ1391" s="16"/>
    </row>
    <row r="1392" ht="15.75" customHeight="1">
      <c r="A1392" s="90" t="str">
        <f>IF('Sample list'!$D1392="","",CONCATENATE('Sample information'!B$16," #1"," ",'Sample list'!$M1392))</f>
        <v>YB-4209 #1 </v>
      </c>
      <c r="B1392" s="90" t="str">
        <f>IF('Sample list'!$D1392="","",CONCATENATE('Sample information'!B$16,"-",'Sample list'!$D1392))</f>
        <v>YB-4209-BGENL2888-24</v>
      </c>
      <c r="C1392" s="91" t="s">
        <v>1755</v>
      </c>
      <c r="D1392" s="91" t="s">
        <v>1988</v>
      </c>
      <c r="E1392" s="91" t="s">
        <v>121</v>
      </c>
      <c r="F1392" s="82" t="s">
        <v>108</v>
      </c>
      <c r="G1392" s="91">
        <v>129.0</v>
      </c>
      <c r="H1392" s="91">
        <v>50.0</v>
      </c>
      <c r="I1392" s="82"/>
      <c r="J1392" s="82"/>
      <c r="K1392" s="91" t="s">
        <v>667</v>
      </c>
      <c r="L1392" s="90" t="str">
        <f t="array" ref="L1392">IF('Sample list'!$I1392="",CONCATENATE("Custom (",'Sample list'!$K1392,")"),IF('Sample list'!$I1392="No index","Custom (None)",INDEX(Index!$C$3:$V$230,MATCH('Sample list'!$J1392,Index!$B$3:$B$230,0),MATCH('Sample list'!$I1392,Index!$C$2:$V$2,0))))</f>
        <v>Custom (CTATTGTCCA-GAGTCCTGTG)</v>
      </c>
      <c r="M1392" s="84"/>
      <c r="N1392" s="73" t="s">
        <v>110</v>
      </c>
      <c r="O1392" s="84" t="s">
        <v>223</v>
      </c>
      <c r="P1392" s="71">
        <f>IF('Sample list'!$D1392="","",'Sample list'!$H1392)</f>
        <v>50</v>
      </c>
      <c r="Q1392" s="71">
        <f>IF('Sample list'!$D1392="","",'Sample list'!$G1392*'Sample list'!$H1392)</f>
        <v>6450</v>
      </c>
      <c r="R1392" s="82" t="s">
        <v>1951</v>
      </c>
      <c r="S1392" s="82" t="str">
        <f>IF('Sample list'!$D1392="","",CONCATENATE('Sample information'!$B$16,"_",'Sample list'!$R1392,"_org_",'Sample list'!$M1392))</f>
        <v>YB-4209_PL15_org_</v>
      </c>
      <c r="T1392" s="72" t="str">
        <f>IF('Sample list'!$M1392="","",(CONCATENATE(20,LEFT('Sample list'!$M1392,2),"-",(MID('Sample list'!$M1392,3,2)),"-",(RIGHT('Sample list'!$M1392,2)))))</f>
        <v/>
      </c>
      <c r="U1392" s="72" t="str">
        <f>IF('Sample list'!$D1392="","",IF('Sample information'!$B$22="","RML",'Sample information'!$B$22))</f>
        <v>NEBNext Ultra II Library Prep</v>
      </c>
      <c r="V1392" s="72" t="s">
        <v>112</v>
      </c>
      <c r="W1392" s="73"/>
      <c r="X1392" s="73"/>
      <c r="Y1392" s="73"/>
      <c r="Z1392" s="73"/>
      <c r="AA1392" s="94"/>
      <c r="AB1392" s="73"/>
      <c r="AC1392" s="93"/>
      <c r="AD1392" s="73"/>
      <c r="AE1392" s="72"/>
      <c r="AF1392" s="73"/>
      <c r="AG1392" s="16"/>
      <c r="AH1392" s="16"/>
      <c r="AI1392" s="16"/>
      <c r="AJ1392" s="16"/>
      <c r="AK1392" s="16"/>
      <c r="AL1392" s="16"/>
      <c r="AM1392" s="16"/>
      <c r="AN1392" s="16"/>
      <c r="AO1392" s="16"/>
      <c r="AP1392" s="16"/>
      <c r="AQ1392" s="16"/>
      <c r="AR1392" s="16"/>
      <c r="AS1392" s="16"/>
      <c r="AT1392" s="16"/>
      <c r="AU1392" s="16"/>
      <c r="AV1392" s="16"/>
      <c r="AW1392" s="16"/>
      <c r="AX1392" s="16"/>
      <c r="AY1392" s="16"/>
      <c r="AZ1392" s="16"/>
    </row>
    <row r="1393" ht="15.75" customHeight="1">
      <c r="A1393" s="90" t="str">
        <f>IF('Sample list'!$D1393="","",CONCATENATE('Sample information'!B$16," #1"," ",'Sample list'!$M1393))</f>
        <v>YB-4209 #1 </v>
      </c>
      <c r="B1393" s="90" t="str">
        <f>IF('Sample list'!$D1393="","",CONCATENATE('Sample information'!B$16,"-",'Sample list'!$D1393))</f>
        <v>YB-4209-BGENL2889-24</v>
      </c>
      <c r="C1393" s="91" t="s">
        <v>1755</v>
      </c>
      <c r="D1393" s="91" t="s">
        <v>1989</v>
      </c>
      <c r="E1393" s="91" t="s">
        <v>121</v>
      </c>
      <c r="F1393" s="82" t="s">
        <v>108</v>
      </c>
      <c r="G1393" s="91">
        <v>129.0</v>
      </c>
      <c r="H1393" s="91">
        <v>50.0</v>
      </c>
      <c r="I1393" s="82"/>
      <c r="J1393" s="82"/>
      <c r="K1393" s="91" t="s">
        <v>669</v>
      </c>
      <c r="L1393" s="90" t="str">
        <f t="array" ref="L1393">IF('Sample list'!$I1393="",CONCATENATE("Custom (",'Sample list'!$K1393,")"),IF('Sample list'!$I1393="No index","Custom (None)",INDEX(Index!$C$3:$V$230,MATCH('Sample list'!$J1393,Index!$B$3:$B$230,0),MATCH('Sample list'!$I1393,Index!$C$2:$V$2,0))))</f>
        <v>Custom (ATCCGTGTGA-CTTCTGATCG)</v>
      </c>
      <c r="M1393" s="84"/>
      <c r="N1393" s="73" t="s">
        <v>110</v>
      </c>
      <c r="O1393" s="84" t="s">
        <v>226</v>
      </c>
      <c r="P1393" s="71">
        <f>IF('Sample list'!$D1393="","",'Sample list'!$H1393)</f>
        <v>50</v>
      </c>
      <c r="Q1393" s="71">
        <f>IF('Sample list'!$D1393="","",'Sample list'!$G1393*'Sample list'!$H1393)</f>
        <v>6450</v>
      </c>
      <c r="R1393" s="82" t="s">
        <v>1951</v>
      </c>
      <c r="S1393" s="82" t="str">
        <f>IF('Sample list'!$D1393="","",CONCATENATE('Sample information'!$B$16,"_",'Sample list'!$R1393,"_org_",'Sample list'!$M1393))</f>
        <v>YB-4209_PL15_org_</v>
      </c>
      <c r="T1393" s="72" t="str">
        <f>IF('Sample list'!$M1393="","",(CONCATENATE(20,LEFT('Sample list'!$M1393,2),"-",(MID('Sample list'!$M1393,3,2)),"-",(RIGHT('Sample list'!$M1393,2)))))</f>
        <v/>
      </c>
      <c r="U1393" s="72" t="str">
        <f>IF('Sample list'!$D1393="","",IF('Sample information'!$B$22="","RML",'Sample information'!$B$22))</f>
        <v>NEBNext Ultra II Library Prep</v>
      </c>
      <c r="V1393" s="72" t="s">
        <v>112</v>
      </c>
      <c r="W1393" s="73"/>
      <c r="X1393" s="73"/>
      <c r="Y1393" s="73"/>
      <c r="Z1393" s="73"/>
      <c r="AA1393" s="94"/>
      <c r="AB1393" s="73"/>
      <c r="AC1393" s="93"/>
      <c r="AD1393" s="73"/>
      <c r="AE1393" s="72"/>
      <c r="AF1393" s="73"/>
      <c r="AG1393" s="16"/>
      <c r="AH1393" s="16"/>
      <c r="AI1393" s="16"/>
      <c r="AJ1393" s="16"/>
      <c r="AK1393" s="16"/>
      <c r="AL1393" s="16"/>
      <c r="AM1393" s="16"/>
      <c r="AN1393" s="16"/>
      <c r="AO1393" s="16"/>
      <c r="AP1393" s="16"/>
      <c r="AQ1393" s="16"/>
      <c r="AR1393" s="16"/>
      <c r="AS1393" s="16"/>
      <c r="AT1393" s="16"/>
      <c r="AU1393" s="16"/>
      <c r="AV1393" s="16"/>
      <c r="AW1393" s="16"/>
      <c r="AX1393" s="16"/>
      <c r="AY1393" s="16"/>
      <c r="AZ1393" s="16"/>
    </row>
    <row r="1394" ht="15.75" customHeight="1">
      <c r="A1394" s="90" t="str">
        <f>IF('Sample list'!$D1394="","",CONCATENATE('Sample information'!B$16," #1"," ",'Sample list'!$M1394))</f>
        <v>YB-4209 #1 </v>
      </c>
      <c r="B1394" s="90" t="str">
        <f>IF('Sample list'!$D1394="","",CONCATENATE('Sample information'!B$16,"-",'Sample list'!$D1394))</f>
        <v>YB-4209-BGENL2890-24</v>
      </c>
      <c r="C1394" s="91" t="s">
        <v>1755</v>
      </c>
      <c r="D1394" s="91" t="s">
        <v>1990</v>
      </c>
      <c r="E1394" s="91" t="s">
        <v>121</v>
      </c>
      <c r="F1394" s="82" t="s">
        <v>108</v>
      </c>
      <c r="G1394" s="91">
        <v>129.0</v>
      </c>
      <c r="H1394" s="91">
        <v>50.0</v>
      </c>
      <c r="I1394" s="82"/>
      <c r="J1394" s="82"/>
      <c r="K1394" s="91" t="s">
        <v>671</v>
      </c>
      <c r="L1394" s="90" t="str">
        <f t="array" ref="L1394">IF('Sample list'!$I1394="",CONCATENATE("Custom (",'Sample list'!$K1394,")"),IF('Sample list'!$I1394="No index","Custom (None)",INDEX(Index!$C$3:$V$230,MATCH('Sample list'!$J1394,Index!$B$3:$B$230,0),MATCH('Sample list'!$I1394,Index!$C$2:$V$2,0))))</f>
        <v>Custom (ACCGTATCCT-AACCACGTCA)</v>
      </c>
      <c r="M1394" s="84"/>
      <c r="N1394" s="73" t="s">
        <v>110</v>
      </c>
      <c r="O1394" s="84" t="s">
        <v>229</v>
      </c>
      <c r="P1394" s="71">
        <f>IF('Sample list'!$D1394="","",'Sample list'!$H1394)</f>
        <v>50</v>
      </c>
      <c r="Q1394" s="71">
        <f>IF('Sample list'!$D1394="","",'Sample list'!$G1394*'Sample list'!$H1394)</f>
        <v>6450</v>
      </c>
      <c r="R1394" s="82" t="s">
        <v>1951</v>
      </c>
      <c r="S1394" s="82" t="str">
        <f>IF('Sample list'!$D1394="","",CONCATENATE('Sample information'!$B$16,"_",'Sample list'!$R1394,"_org_",'Sample list'!$M1394))</f>
        <v>YB-4209_PL15_org_</v>
      </c>
      <c r="T1394" s="72" t="str">
        <f>IF('Sample list'!$M1394="","",(CONCATENATE(20,LEFT('Sample list'!$M1394,2),"-",(MID('Sample list'!$M1394,3,2)),"-",(RIGHT('Sample list'!$M1394,2)))))</f>
        <v/>
      </c>
      <c r="U1394" s="72" t="str">
        <f>IF('Sample list'!$D1394="","",IF('Sample information'!$B$22="","RML",'Sample information'!$B$22))</f>
        <v>NEBNext Ultra II Library Prep</v>
      </c>
      <c r="V1394" s="72" t="s">
        <v>112</v>
      </c>
      <c r="W1394" s="73"/>
      <c r="X1394" s="73"/>
      <c r="Y1394" s="73"/>
      <c r="Z1394" s="73"/>
      <c r="AA1394" s="94"/>
      <c r="AB1394" s="73"/>
      <c r="AC1394" s="93"/>
      <c r="AD1394" s="73"/>
      <c r="AE1394" s="72"/>
      <c r="AF1394" s="73"/>
      <c r="AG1394" s="16"/>
      <c r="AH1394" s="16"/>
      <c r="AI1394" s="16"/>
      <c r="AJ1394" s="16"/>
      <c r="AK1394" s="16"/>
      <c r="AL1394" s="16"/>
      <c r="AM1394" s="16"/>
      <c r="AN1394" s="16"/>
      <c r="AO1394" s="16"/>
      <c r="AP1394" s="16"/>
      <c r="AQ1394" s="16"/>
      <c r="AR1394" s="16"/>
      <c r="AS1394" s="16"/>
      <c r="AT1394" s="16"/>
      <c r="AU1394" s="16"/>
      <c r="AV1394" s="16"/>
      <c r="AW1394" s="16"/>
      <c r="AX1394" s="16"/>
      <c r="AY1394" s="16"/>
      <c r="AZ1394" s="16"/>
    </row>
    <row r="1395" ht="15.75" customHeight="1">
      <c r="A1395" s="90" t="str">
        <f>IF('Sample list'!$D1395="","",CONCATENATE('Sample information'!B$16," #1"," ",'Sample list'!$M1395))</f>
        <v>YB-4209 #1 </v>
      </c>
      <c r="B1395" s="90" t="str">
        <f>IF('Sample list'!$D1395="","",CONCATENATE('Sample information'!B$16,"-",'Sample list'!$D1395))</f>
        <v>YB-4209-BGENL2891-24</v>
      </c>
      <c r="C1395" s="91" t="s">
        <v>1755</v>
      </c>
      <c r="D1395" s="91" t="s">
        <v>1991</v>
      </c>
      <c r="E1395" s="91" t="s">
        <v>121</v>
      </c>
      <c r="F1395" s="82" t="s">
        <v>108</v>
      </c>
      <c r="G1395" s="91">
        <v>129.0</v>
      </c>
      <c r="H1395" s="91">
        <v>50.0</v>
      </c>
      <c r="I1395" s="82"/>
      <c r="J1395" s="82"/>
      <c r="K1395" s="91" t="s">
        <v>673</v>
      </c>
      <c r="L1395" s="90" t="str">
        <f t="array" ref="L1395">IF('Sample list'!$I1395="",CONCATENATE("Custom (",'Sample list'!$K1395,")"),IF('Sample list'!$I1395="No index","Custom (None)",INDEX(Index!$C$3:$V$230,MATCH('Sample list'!$J1395,Index!$B$3:$B$230,0),MATCH('Sample list'!$I1395,Index!$C$2:$V$2,0))))</f>
        <v>Custom (GACCTGTAGC-TTATGCAGGA)</v>
      </c>
      <c r="M1395" s="84"/>
      <c r="N1395" s="73" t="s">
        <v>110</v>
      </c>
      <c r="O1395" s="84" t="s">
        <v>232</v>
      </c>
      <c r="P1395" s="71">
        <f>IF('Sample list'!$D1395="","",'Sample list'!$H1395)</f>
        <v>50</v>
      </c>
      <c r="Q1395" s="71">
        <f>IF('Sample list'!$D1395="","",'Sample list'!$G1395*'Sample list'!$H1395)</f>
        <v>6450</v>
      </c>
      <c r="R1395" s="82" t="s">
        <v>1951</v>
      </c>
      <c r="S1395" s="82" t="str">
        <f>IF('Sample list'!$D1395="","",CONCATENATE('Sample information'!$B$16,"_",'Sample list'!$R1395,"_org_",'Sample list'!$M1395))</f>
        <v>YB-4209_PL15_org_</v>
      </c>
      <c r="T1395" s="72" t="str">
        <f>IF('Sample list'!$M1395="","",(CONCATENATE(20,LEFT('Sample list'!$M1395,2),"-",(MID('Sample list'!$M1395,3,2)),"-",(RIGHT('Sample list'!$M1395,2)))))</f>
        <v/>
      </c>
      <c r="U1395" s="72" t="str">
        <f>IF('Sample list'!$D1395="","",IF('Sample information'!$B$22="","RML",'Sample information'!$B$22))</f>
        <v>NEBNext Ultra II Library Prep</v>
      </c>
      <c r="V1395" s="72" t="s">
        <v>112</v>
      </c>
      <c r="W1395" s="73"/>
      <c r="X1395" s="73"/>
      <c r="Y1395" s="73"/>
      <c r="Z1395" s="73"/>
      <c r="AA1395" s="94"/>
      <c r="AB1395" s="73"/>
      <c r="AC1395" s="93"/>
      <c r="AD1395" s="73"/>
      <c r="AE1395" s="72"/>
      <c r="AF1395" s="73"/>
      <c r="AG1395" s="16"/>
      <c r="AH1395" s="16"/>
      <c r="AI1395" s="16"/>
      <c r="AJ1395" s="16"/>
      <c r="AK1395" s="16"/>
      <c r="AL1395" s="16"/>
      <c r="AM1395" s="16"/>
      <c r="AN1395" s="16"/>
      <c r="AO1395" s="16"/>
      <c r="AP1395" s="16"/>
      <c r="AQ1395" s="16"/>
      <c r="AR1395" s="16"/>
      <c r="AS1395" s="16"/>
      <c r="AT1395" s="16"/>
      <c r="AU1395" s="16"/>
      <c r="AV1395" s="16"/>
      <c r="AW1395" s="16"/>
      <c r="AX1395" s="16"/>
      <c r="AY1395" s="16"/>
      <c r="AZ1395" s="16"/>
    </row>
    <row r="1396" ht="15.75" customHeight="1">
      <c r="A1396" s="90" t="str">
        <f>IF('Sample list'!$D1396="","",CONCATENATE('Sample information'!B$16," #1"," ",'Sample list'!$M1396))</f>
        <v>YB-4209 #1 </v>
      </c>
      <c r="B1396" s="90" t="str">
        <f>IF('Sample list'!$D1396="","",CONCATENATE('Sample information'!B$16,"-",'Sample list'!$D1396))</f>
        <v>YB-4209-BGENL2892-24</v>
      </c>
      <c r="C1396" s="91" t="s">
        <v>1755</v>
      </c>
      <c r="D1396" s="91" t="s">
        <v>1992</v>
      </c>
      <c r="E1396" s="91" t="s">
        <v>121</v>
      </c>
      <c r="F1396" s="82" t="s">
        <v>108</v>
      </c>
      <c r="G1396" s="91">
        <v>129.0</v>
      </c>
      <c r="H1396" s="91">
        <v>50.0</v>
      </c>
      <c r="I1396" s="82"/>
      <c r="J1396" s="82"/>
      <c r="K1396" s="91" t="s">
        <v>675</v>
      </c>
      <c r="L1396" s="90" t="str">
        <f t="array" ref="L1396">IF('Sample list'!$I1396="",CONCATENATE("Custom (",'Sample list'!$K1396,")"),IF('Sample list'!$I1396="No index","Custom (None)",INDEX(Index!$C$3:$V$230,MATCH('Sample list'!$J1396,Index!$B$3:$B$230,0),MATCH('Sample list'!$I1396,Index!$C$2:$V$2,0))))</f>
        <v>Custom (GTTACTTGGC-TGCGTGATGA)</v>
      </c>
      <c r="M1396" s="84"/>
      <c r="N1396" s="73" t="s">
        <v>110</v>
      </c>
      <c r="O1396" s="84" t="s">
        <v>235</v>
      </c>
      <c r="P1396" s="71">
        <f>IF('Sample list'!$D1396="","",'Sample list'!$H1396)</f>
        <v>50</v>
      </c>
      <c r="Q1396" s="71">
        <f>IF('Sample list'!$D1396="","",'Sample list'!$G1396*'Sample list'!$H1396)</f>
        <v>6450</v>
      </c>
      <c r="R1396" s="82" t="s">
        <v>1951</v>
      </c>
      <c r="S1396" s="82" t="str">
        <f>IF('Sample list'!$D1396="","",CONCATENATE('Sample information'!$B$16,"_",'Sample list'!$R1396,"_org_",'Sample list'!$M1396))</f>
        <v>YB-4209_PL15_org_</v>
      </c>
      <c r="T1396" s="72" t="str">
        <f>IF('Sample list'!$M1396="","",(CONCATENATE(20,LEFT('Sample list'!$M1396,2),"-",(MID('Sample list'!$M1396,3,2)),"-",(RIGHT('Sample list'!$M1396,2)))))</f>
        <v/>
      </c>
      <c r="U1396" s="72" t="str">
        <f>IF('Sample list'!$D1396="","",IF('Sample information'!$B$22="","RML",'Sample information'!$B$22))</f>
        <v>NEBNext Ultra II Library Prep</v>
      </c>
      <c r="V1396" s="72" t="s">
        <v>112</v>
      </c>
      <c r="W1396" s="73"/>
      <c r="X1396" s="73"/>
      <c r="Y1396" s="73"/>
      <c r="Z1396" s="73"/>
      <c r="AA1396" s="94"/>
      <c r="AB1396" s="73"/>
      <c r="AC1396" s="93"/>
      <c r="AD1396" s="73"/>
      <c r="AE1396" s="72"/>
      <c r="AF1396" s="73"/>
      <c r="AG1396" s="16"/>
      <c r="AH1396" s="16"/>
      <c r="AI1396" s="16"/>
      <c r="AJ1396" s="16"/>
      <c r="AK1396" s="16"/>
      <c r="AL1396" s="16"/>
      <c r="AM1396" s="16"/>
      <c r="AN1396" s="16"/>
      <c r="AO1396" s="16"/>
      <c r="AP1396" s="16"/>
      <c r="AQ1396" s="16"/>
      <c r="AR1396" s="16"/>
      <c r="AS1396" s="16"/>
      <c r="AT1396" s="16"/>
      <c r="AU1396" s="16"/>
      <c r="AV1396" s="16"/>
      <c r="AW1396" s="16"/>
      <c r="AX1396" s="16"/>
      <c r="AY1396" s="16"/>
      <c r="AZ1396" s="16"/>
    </row>
    <row r="1397" ht="15.75" customHeight="1">
      <c r="A1397" s="90" t="str">
        <f>IF('Sample list'!$D1397="","",CONCATENATE('Sample information'!B$16," #1"," ",'Sample list'!$M1397))</f>
        <v>YB-4209 #1 </v>
      </c>
      <c r="B1397" s="90" t="str">
        <f>IF('Sample list'!$D1397="","",CONCATENATE('Sample information'!B$16,"-",'Sample list'!$D1397))</f>
        <v>YB-4209-BGENL2893-24</v>
      </c>
      <c r="C1397" s="91" t="s">
        <v>1755</v>
      </c>
      <c r="D1397" s="91" t="s">
        <v>1993</v>
      </c>
      <c r="E1397" s="91" t="s">
        <v>121</v>
      </c>
      <c r="F1397" s="82" t="s">
        <v>108</v>
      </c>
      <c r="G1397" s="91">
        <v>129.0</v>
      </c>
      <c r="H1397" s="91">
        <v>50.0</v>
      </c>
      <c r="I1397" s="82"/>
      <c r="J1397" s="82"/>
      <c r="K1397" s="91" t="s">
        <v>677</v>
      </c>
      <c r="L1397" s="90" t="str">
        <f t="array" ref="L1397">IF('Sample list'!$I1397="",CONCATENATE("Custom (",'Sample list'!$K1397,")"),IF('Sample list'!$I1397="No index","Custom (None)",INDEX(Index!$C$3:$V$230,MATCH('Sample list'!$J1397,Index!$B$3:$B$230,0),MATCH('Sample list'!$I1397,Index!$C$2:$V$2,0))))</f>
        <v>Custom (GCCTTCACAA-TCGTCAGTAC)</v>
      </c>
      <c r="M1397" s="84"/>
      <c r="N1397" s="73" t="s">
        <v>110</v>
      </c>
      <c r="O1397" s="84" t="s">
        <v>238</v>
      </c>
      <c r="P1397" s="71">
        <f>IF('Sample list'!$D1397="","",'Sample list'!$H1397)</f>
        <v>50</v>
      </c>
      <c r="Q1397" s="71">
        <f>IF('Sample list'!$D1397="","",'Sample list'!$G1397*'Sample list'!$H1397)</f>
        <v>6450</v>
      </c>
      <c r="R1397" s="82" t="s">
        <v>1951</v>
      </c>
      <c r="S1397" s="82" t="str">
        <f>IF('Sample list'!$D1397="","",CONCATENATE('Sample information'!$B$16,"_",'Sample list'!$R1397,"_org_",'Sample list'!$M1397))</f>
        <v>YB-4209_PL15_org_</v>
      </c>
      <c r="T1397" s="72" t="str">
        <f>IF('Sample list'!$M1397="","",(CONCATENATE(20,LEFT('Sample list'!$M1397,2),"-",(MID('Sample list'!$M1397,3,2)),"-",(RIGHT('Sample list'!$M1397,2)))))</f>
        <v/>
      </c>
      <c r="U1397" s="72" t="str">
        <f>IF('Sample list'!$D1397="","",IF('Sample information'!$B$22="","RML",'Sample information'!$B$22))</f>
        <v>NEBNext Ultra II Library Prep</v>
      </c>
      <c r="V1397" s="72" t="s">
        <v>112</v>
      </c>
      <c r="W1397" s="73"/>
      <c r="X1397" s="73"/>
      <c r="Y1397" s="73"/>
      <c r="Z1397" s="73"/>
      <c r="AA1397" s="94"/>
      <c r="AB1397" s="73"/>
      <c r="AC1397" s="93"/>
      <c r="AD1397" s="73"/>
      <c r="AE1397" s="72"/>
      <c r="AF1397" s="73"/>
      <c r="AG1397" s="16"/>
      <c r="AH1397" s="16"/>
      <c r="AI1397" s="16"/>
      <c r="AJ1397" s="16"/>
      <c r="AK1397" s="16"/>
      <c r="AL1397" s="16"/>
      <c r="AM1397" s="16"/>
      <c r="AN1397" s="16"/>
      <c r="AO1397" s="16"/>
      <c r="AP1397" s="16"/>
      <c r="AQ1397" s="16"/>
      <c r="AR1397" s="16"/>
      <c r="AS1397" s="16"/>
      <c r="AT1397" s="16"/>
      <c r="AU1397" s="16"/>
      <c r="AV1397" s="16"/>
      <c r="AW1397" s="16"/>
      <c r="AX1397" s="16"/>
      <c r="AY1397" s="16"/>
      <c r="AZ1397" s="16"/>
    </row>
    <row r="1398" ht="15.75" customHeight="1">
      <c r="A1398" s="90" t="str">
        <f>IF('Sample list'!$D1398="","",CONCATENATE('Sample information'!B$16," #1"," ",'Sample list'!$M1398))</f>
        <v>YB-4209 #1 </v>
      </c>
      <c r="B1398" s="90" t="str">
        <f>IF('Sample list'!$D1398="","",CONCATENATE('Sample information'!B$16,"-",'Sample list'!$D1398))</f>
        <v>YB-4209-BGENL2894-24</v>
      </c>
      <c r="C1398" s="91" t="s">
        <v>1755</v>
      </c>
      <c r="D1398" s="91" t="s">
        <v>1994</v>
      </c>
      <c r="E1398" s="91" t="s">
        <v>121</v>
      </c>
      <c r="F1398" s="82" t="s">
        <v>108</v>
      </c>
      <c r="G1398" s="91">
        <v>129.0</v>
      </c>
      <c r="H1398" s="91">
        <v>50.0</v>
      </c>
      <c r="I1398" s="82"/>
      <c r="J1398" s="82"/>
      <c r="K1398" s="91" t="s">
        <v>679</v>
      </c>
      <c r="L1398" s="90" t="str">
        <f t="array" ref="L1398">IF('Sample list'!$I1398="",CONCATENATE("Custom (",'Sample list'!$K1398,")"),IF('Sample list'!$I1398="No index","Custom (None)",INDEX(Index!$C$3:$V$230,MATCH('Sample list'!$J1398,Index!$B$3:$B$230,0),MATCH('Sample list'!$I1398,Index!$C$2:$V$2,0))))</f>
        <v>Custom (AGGAGTCGAC-TGCCGTTAGC)</v>
      </c>
      <c r="M1398" s="84"/>
      <c r="N1398" s="73" t="s">
        <v>110</v>
      </c>
      <c r="O1398" s="84" t="s">
        <v>241</v>
      </c>
      <c r="P1398" s="71">
        <f>IF('Sample list'!$D1398="","",'Sample list'!$H1398)</f>
        <v>50</v>
      </c>
      <c r="Q1398" s="71">
        <f>IF('Sample list'!$D1398="","",'Sample list'!$G1398*'Sample list'!$H1398)</f>
        <v>6450</v>
      </c>
      <c r="R1398" s="82" t="s">
        <v>1951</v>
      </c>
      <c r="S1398" s="82" t="str">
        <f>IF('Sample list'!$D1398="","",CONCATENATE('Sample information'!$B$16,"_",'Sample list'!$R1398,"_org_",'Sample list'!$M1398))</f>
        <v>YB-4209_PL15_org_</v>
      </c>
      <c r="T1398" s="72" t="str">
        <f>IF('Sample list'!$M1398="","",(CONCATENATE(20,LEFT('Sample list'!$M1398,2),"-",(MID('Sample list'!$M1398,3,2)),"-",(RIGHT('Sample list'!$M1398,2)))))</f>
        <v/>
      </c>
      <c r="U1398" s="72" t="str">
        <f>IF('Sample list'!$D1398="","",IF('Sample information'!$B$22="","RML",'Sample information'!$B$22))</f>
        <v>NEBNext Ultra II Library Prep</v>
      </c>
      <c r="V1398" s="72" t="s">
        <v>112</v>
      </c>
      <c r="W1398" s="73"/>
      <c r="X1398" s="73"/>
      <c r="Y1398" s="73"/>
      <c r="Z1398" s="73"/>
      <c r="AA1398" s="94"/>
      <c r="AB1398" s="73"/>
      <c r="AC1398" s="93"/>
      <c r="AD1398" s="73"/>
      <c r="AE1398" s="72"/>
      <c r="AF1398" s="73"/>
      <c r="AG1398" s="16"/>
      <c r="AH1398" s="16"/>
      <c r="AI1398" s="16"/>
      <c r="AJ1398" s="16"/>
      <c r="AK1398" s="16"/>
      <c r="AL1398" s="16"/>
      <c r="AM1398" s="16"/>
      <c r="AN1398" s="16"/>
      <c r="AO1398" s="16"/>
      <c r="AP1398" s="16"/>
      <c r="AQ1398" s="16"/>
      <c r="AR1398" s="16"/>
      <c r="AS1398" s="16"/>
      <c r="AT1398" s="16"/>
      <c r="AU1398" s="16"/>
      <c r="AV1398" s="16"/>
      <c r="AW1398" s="16"/>
      <c r="AX1398" s="16"/>
      <c r="AY1398" s="16"/>
      <c r="AZ1398" s="16"/>
    </row>
    <row r="1399" ht="15.75" customHeight="1">
      <c r="A1399" s="90" t="str">
        <f>IF('Sample list'!$D1399="","",CONCATENATE('Sample information'!B$16," #1"," ",'Sample list'!$M1399))</f>
        <v>YB-4209 #1 </v>
      </c>
      <c r="B1399" s="90" t="str">
        <f>IF('Sample list'!$D1399="","",CONCATENATE('Sample information'!B$16,"-",'Sample list'!$D1399))</f>
        <v>YB-4209-BGENL2895-24</v>
      </c>
      <c r="C1399" s="91" t="s">
        <v>1755</v>
      </c>
      <c r="D1399" s="91" t="s">
        <v>1995</v>
      </c>
      <c r="E1399" s="91" t="s">
        <v>121</v>
      </c>
      <c r="F1399" s="82" t="s">
        <v>108</v>
      </c>
      <c r="G1399" s="91">
        <v>129.0</v>
      </c>
      <c r="H1399" s="91">
        <v>50.0</v>
      </c>
      <c r="I1399" s="82"/>
      <c r="J1399" s="82"/>
      <c r="K1399" s="91" t="s">
        <v>681</v>
      </c>
      <c r="L1399" s="90" t="str">
        <f t="array" ref="L1399">IF('Sample list'!$I1399="",CONCATENATE("Custom (",'Sample list'!$K1399,")"),IF('Sample list'!$I1399="No index","Custom (None)",INDEX(Index!$C$3:$V$230,MATCH('Sample list'!$J1399,Index!$B$3:$B$230,0),MATCH('Sample list'!$I1399,Index!$C$2:$V$2,0))))</f>
        <v>Custom (ACAAGCTCAG-CTTCTTGCGT)</v>
      </c>
      <c r="M1399" s="84"/>
      <c r="N1399" s="73" t="s">
        <v>110</v>
      </c>
      <c r="O1399" s="84" t="s">
        <v>244</v>
      </c>
      <c r="P1399" s="71">
        <f>IF('Sample list'!$D1399="","",'Sample list'!$H1399)</f>
        <v>50</v>
      </c>
      <c r="Q1399" s="71">
        <f>IF('Sample list'!$D1399="","",'Sample list'!$G1399*'Sample list'!$H1399)</f>
        <v>6450</v>
      </c>
      <c r="R1399" s="82" t="s">
        <v>1951</v>
      </c>
      <c r="S1399" s="82" t="str">
        <f>IF('Sample list'!$D1399="","",CONCATENATE('Sample information'!$B$16,"_",'Sample list'!$R1399,"_org_",'Sample list'!$M1399))</f>
        <v>YB-4209_PL15_org_</v>
      </c>
      <c r="T1399" s="72" t="str">
        <f>IF('Sample list'!$M1399="","",(CONCATENATE(20,LEFT('Sample list'!$M1399,2),"-",(MID('Sample list'!$M1399,3,2)),"-",(RIGHT('Sample list'!$M1399,2)))))</f>
        <v/>
      </c>
      <c r="U1399" s="72" t="str">
        <f>IF('Sample list'!$D1399="","",IF('Sample information'!$B$22="","RML",'Sample information'!$B$22))</f>
        <v>NEBNext Ultra II Library Prep</v>
      </c>
      <c r="V1399" s="72" t="s">
        <v>112</v>
      </c>
      <c r="W1399" s="73"/>
      <c r="X1399" s="73"/>
      <c r="Y1399" s="73"/>
      <c r="Z1399" s="73"/>
      <c r="AA1399" s="94"/>
      <c r="AB1399" s="73"/>
      <c r="AC1399" s="93"/>
      <c r="AD1399" s="73"/>
      <c r="AE1399" s="72"/>
      <c r="AF1399" s="73"/>
      <c r="AG1399" s="16"/>
      <c r="AH1399" s="16"/>
      <c r="AI1399" s="16"/>
      <c r="AJ1399" s="16"/>
      <c r="AK1399" s="16"/>
      <c r="AL1399" s="16"/>
      <c r="AM1399" s="16"/>
      <c r="AN1399" s="16"/>
      <c r="AO1399" s="16"/>
      <c r="AP1399" s="16"/>
      <c r="AQ1399" s="16"/>
      <c r="AR1399" s="16"/>
      <c r="AS1399" s="16"/>
      <c r="AT1399" s="16"/>
      <c r="AU1399" s="16"/>
      <c r="AV1399" s="16"/>
      <c r="AW1399" s="16"/>
      <c r="AX1399" s="16"/>
      <c r="AY1399" s="16"/>
      <c r="AZ1399" s="16"/>
    </row>
    <row r="1400" ht="15.75" customHeight="1">
      <c r="A1400" s="90" t="str">
        <f>IF('Sample list'!$D1400="","",CONCATENATE('Sample information'!B$16," #1"," ",'Sample list'!$M1400))</f>
        <v>YB-4209 #1 </v>
      </c>
      <c r="B1400" s="90" t="str">
        <f>IF('Sample list'!$D1400="","",CONCATENATE('Sample information'!B$16,"-",'Sample list'!$D1400))</f>
        <v>YB-4209-BGENL2896-24</v>
      </c>
      <c r="C1400" s="91" t="s">
        <v>1755</v>
      </c>
      <c r="D1400" s="91" t="s">
        <v>1996</v>
      </c>
      <c r="E1400" s="91" t="s">
        <v>121</v>
      </c>
      <c r="F1400" s="82" t="s">
        <v>108</v>
      </c>
      <c r="G1400" s="91">
        <v>129.0</v>
      </c>
      <c r="H1400" s="91">
        <v>50.0</v>
      </c>
      <c r="I1400" s="82"/>
      <c r="J1400" s="82"/>
      <c r="K1400" s="91" t="s">
        <v>683</v>
      </c>
      <c r="L1400" s="90" t="str">
        <f t="array" ref="L1400">IF('Sample list'!$I1400="",CONCATENATE("Custom (",'Sample list'!$K1400,")"),IF('Sample list'!$I1400="No index","Custom (None)",INDEX(Index!$C$3:$V$230,MATCH('Sample list'!$J1400,Index!$B$3:$B$230,0),MATCH('Sample list'!$I1400,Index!$C$2:$V$2,0))))</f>
        <v>Custom (ATGACAGAGG-CGTATCGATT)</v>
      </c>
      <c r="M1400" s="84"/>
      <c r="N1400" s="73" t="s">
        <v>110</v>
      </c>
      <c r="O1400" s="84" t="s">
        <v>247</v>
      </c>
      <c r="P1400" s="71">
        <f>IF('Sample list'!$D1400="","",'Sample list'!$H1400)</f>
        <v>50</v>
      </c>
      <c r="Q1400" s="71">
        <f>IF('Sample list'!$D1400="","",'Sample list'!$G1400*'Sample list'!$H1400)</f>
        <v>6450</v>
      </c>
      <c r="R1400" s="82" t="s">
        <v>1951</v>
      </c>
      <c r="S1400" s="82" t="str">
        <f>IF('Sample list'!$D1400="","",CONCATENATE('Sample information'!$B$16,"_",'Sample list'!$R1400,"_org_",'Sample list'!$M1400))</f>
        <v>YB-4209_PL15_org_</v>
      </c>
      <c r="T1400" s="72" t="str">
        <f>IF('Sample list'!$M1400="","",(CONCATENATE(20,LEFT('Sample list'!$M1400,2),"-",(MID('Sample list'!$M1400,3,2)),"-",(RIGHT('Sample list'!$M1400,2)))))</f>
        <v/>
      </c>
      <c r="U1400" s="72" t="str">
        <f>IF('Sample list'!$D1400="","",IF('Sample information'!$B$22="","RML",'Sample information'!$B$22))</f>
        <v>NEBNext Ultra II Library Prep</v>
      </c>
      <c r="V1400" s="72" t="s">
        <v>112</v>
      </c>
      <c r="W1400" s="73"/>
      <c r="X1400" s="73"/>
      <c r="Y1400" s="73"/>
      <c r="Z1400" s="73"/>
      <c r="AA1400" s="94"/>
      <c r="AB1400" s="73"/>
      <c r="AC1400" s="93"/>
      <c r="AD1400" s="73"/>
      <c r="AE1400" s="72"/>
      <c r="AF1400" s="73"/>
      <c r="AG1400" s="16"/>
      <c r="AH1400" s="16"/>
      <c r="AI1400" s="16"/>
      <c r="AJ1400" s="16"/>
      <c r="AK1400" s="16"/>
      <c r="AL1400" s="16"/>
      <c r="AM1400" s="16"/>
      <c r="AN1400" s="16"/>
      <c r="AO1400" s="16"/>
      <c r="AP1400" s="16"/>
      <c r="AQ1400" s="16"/>
      <c r="AR1400" s="16"/>
      <c r="AS1400" s="16"/>
      <c r="AT1400" s="16"/>
      <c r="AU1400" s="16"/>
      <c r="AV1400" s="16"/>
      <c r="AW1400" s="16"/>
      <c r="AX1400" s="16"/>
      <c r="AY1400" s="16"/>
      <c r="AZ1400" s="16"/>
    </row>
    <row r="1401" ht="15.75" customHeight="1">
      <c r="A1401" s="90" t="str">
        <f>IF('Sample list'!$D1401="","",CONCATENATE('Sample information'!B$16," #1"," ",'Sample list'!$M1401))</f>
        <v>YB-4209 #1 </v>
      </c>
      <c r="B1401" s="90" t="str">
        <f>IF('Sample list'!$D1401="","",CONCATENATE('Sample information'!B$16,"-",'Sample list'!$D1401))</f>
        <v>YB-4209-BGENL2897-24</v>
      </c>
      <c r="C1401" s="91" t="s">
        <v>1755</v>
      </c>
      <c r="D1401" s="91" t="s">
        <v>1997</v>
      </c>
      <c r="E1401" s="91" t="s">
        <v>121</v>
      </c>
      <c r="F1401" s="82" t="s">
        <v>108</v>
      </c>
      <c r="G1401" s="91">
        <v>129.0</v>
      </c>
      <c r="H1401" s="91">
        <v>50.0</v>
      </c>
      <c r="I1401" s="82"/>
      <c r="J1401" s="82"/>
      <c r="K1401" s="91" t="s">
        <v>685</v>
      </c>
      <c r="L1401" s="90" t="str">
        <f t="array" ref="L1401">IF('Sample list'!$I1401="",CONCATENATE("Custom (",'Sample list'!$K1401,")"),IF('Sample list'!$I1401="No index","Custom (None)",INDEX(Index!$C$3:$V$230,MATCH('Sample list'!$J1401,Index!$B$3:$B$230,0),MATCH('Sample list'!$I1401,Index!$C$2:$V$2,0))))</f>
        <v>Custom (TTACATCTGC-TACACGCCTC)</v>
      </c>
      <c r="M1401" s="84"/>
      <c r="N1401" s="73" t="s">
        <v>110</v>
      </c>
      <c r="O1401" s="84" t="s">
        <v>250</v>
      </c>
      <c r="P1401" s="71">
        <f>IF('Sample list'!$D1401="","",'Sample list'!$H1401)</f>
        <v>50</v>
      </c>
      <c r="Q1401" s="71">
        <f>IF('Sample list'!$D1401="","",'Sample list'!$G1401*'Sample list'!$H1401)</f>
        <v>6450</v>
      </c>
      <c r="R1401" s="82" t="s">
        <v>1951</v>
      </c>
      <c r="S1401" s="82" t="str">
        <f>IF('Sample list'!$D1401="","",CONCATENATE('Sample information'!$B$16,"_",'Sample list'!$R1401,"_org_",'Sample list'!$M1401))</f>
        <v>YB-4209_PL15_org_</v>
      </c>
      <c r="T1401" s="72" t="str">
        <f>IF('Sample list'!$M1401="","",(CONCATENATE(20,LEFT('Sample list'!$M1401,2),"-",(MID('Sample list'!$M1401,3,2)),"-",(RIGHT('Sample list'!$M1401,2)))))</f>
        <v/>
      </c>
      <c r="U1401" s="72" t="str">
        <f>IF('Sample list'!$D1401="","",IF('Sample information'!$B$22="","RML",'Sample information'!$B$22))</f>
        <v>NEBNext Ultra II Library Prep</v>
      </c>
      <c r="V1401" s="72" t="s">
        <v>112</v>
      </c>
      <c r="W1401" s="73"/>
      <c r="X1401" s="73"/>
      <c r="Y1401" s="73"/>
      <c r="Z1401" s="73"/>
      <c r="AA1401" s="94"/>
      <c r="AB1401" s="73"/>
      <c r="AC1401" s="93"/>
      <c r="AD1401" s="73"/>
      <c r="AE1401" s="72"/>
      <c r="AF1401" s="73"/>
      <c r="AG1401" s="16"/>
      <c r="AH1401" s="16"/>
      <c r="AI1401" s="16"/>
      <c r="AJ1401" s="16"/>
      <c r="AK1401" s="16"/>
      <c r="AL1401" s="16"/>
      <c r="AM1401" s="16"/>
      <c r="AN1401" s="16"/>
      <c r="AO1401" s="16"/>
      <c r="AP1401" s="16"/>
      <c r="AQ1401" s="16"/>
      <c r="AR1401" s="16"/>
      <c r="AS1401" s="16"/>
      <c r="AT1401" s="16"/>
      <c r="AU1401" s="16"/>
      <c r="AV1401" s="16"/>
      <c r="AW1401" s="16"/>
      <c r="AX1401" s="16"/>
      <c r="AY1401" s="16"/>
      <c r="AZ1401" s="16"/>
    </row>
    <row r="1402" ht="15.75" customHeight="1">
      <c r="A1402" s="90" t="str">
        <f>IF('Sample list'!$D1402="","",CONCATENATE('Sample information'!B$16," #1"," ",'Sample list'!$M1402))</f>
        <v>YB-4209 #1 </v>
      </c>
      <c r="B1402" s="90" t="str">
        <f>IF('Sample list'!$D1402="","",CONCATENATE('Sample information'!B$16,"-",'Sample list'!$D1402))</f>
        <v>YB-4209-BGENL2898-24</v>
      </c>
      <c r="C1402" s="91" t="s">
        <v>1755</v>
      </c>
      <c r="D1402" s="91" t="s">
        <v>1998</v>
      </c>
      <c r="E1402" s="91" t="s">
        <v>121</v>
      </c>
      <c r="F1402" s="82" t="s">
        <v>108</v>
      </c>
      <c r="G1402" s="91">
        <v>129.0</v>
      </c>
      <c r="H1402" s="91">
        <v>50.0</v>
      </c>
      <c r="I1402" s="82"/>
      <c r="J1402" s="82"/>
      <c r="K1402" s="91" t="s">
        <v>687</v>
      </c>
      <c r="L1402" s="90" t="str">
        <f t="array" ref="L1402">IF('Sample list'!$I1402="",CONCATENATE("Custom (",'Sample list'!$K1402,")"),IF('Sample list'!$I1402="No index","Custom (None)",INDEX(Index!$C$3:$V$230,MATCH('Sample list'!$J1402,Index!$B$3:$B$230,0),MATCH('Sample list'!$I1402,Index!$C$2:$V$2,0))))</f>
        <v>Custom (AGATGATGAG-TAAGCCTCTA)</v>
      </c>
      <c r="M1402" s="84"/>
      <c r="N1402" s="73" t="s">
        <v>110</v>
      </c>
      <c r="O1402" s="84" t="s">
        <v>253</v>
      </c>
      <c r="P1402" s="71">
        <f>IF('Sample list'!$D1402="","",'Sample list'!$H1402)</f>
        <v>50</v>
      </c>
      <c r="Q1402" s="71">
        <f>IF('Sample list'!$D1402="","",'Sample list'!$G1402*'Sample list'!$H1402)</f>
        <v>6450</v>
      </c>
      <c r="R1402" s="82" t="s">
        <v>1951</v>
      </c>
      <c r="S1402" s="82" t="str">
        <f>IF('Sample list'!$D1402="","",CONCATENATE('Sample information'!$B$16,"_",'Sample list'!$R1402,"_org_",'Sample list'!$M1402))</f>
        <v>YB-4209_PL15_org_</v>
      </c>
      <c r="T1402" s="72" t="str">
        <f>IF('Sample list'!$M1402="","",(CONCATENATE(20,LEFT('Sample list'!$M1402,2),"-",(MID('Sample list'!$M1402,3,2)),"-",(RIGHT('Sample list'!$M1402,2)))))</f>
        <v/>
      </c>
      <c r="U1402" s="72" t="str">
        <f>IF('Sample list'!$D1402="","",IF('Sample information'!$B$22="","RML",'Sample information'!$B$22))</f>
        <v>NEBNext Ultra II Library Prep</v>
      </c>
      <c r="V1402" s="72" t="s">
        <v>112</v>
      </c>
      <c r="W1402" s="73"/>
      <c r="X1402" s="73"/>
      <c r="Y1402" s="73"/>
      <c r="Z1402" s="73"/>
      <c r="AA1402" s="94"/>
      <c r="AB1402" s="73"/>
      <c r="AC1402" s="93"/>
      <c r="AD1402" s="73"/>
      <c r="AE1402" s="72"/>
      <c r="AF1402" s="73"/>
      <c r="AG1402" s="16"/>
      <c r="AH1402" s="16"/>
      <c r="AI1402" s="16"/>
      <c r="AJ1402" s="16"/>
      <c r="AK1402" s="16"/>
      <c r="AL1402" s="16"/>
      <c r="AM1402" s="16"/>
      <c r="AN1402" s="16"/>
      <c r="AO1402" s="16"/>
      <c r="AP1402" s="16"/>
      <c r="AQ1402" s="16"/>
      <c r="AR1402" s="16"/>
      <c r="AS1402" s="16"/>
      <c r="AT1402" s="16"/>
      <c r="AU1402" s="16"/>
      <c r="AV1402" s="16"/>
      <c r="AW1402" s="16"/>
      <c r="AX1402" s="16"/>
      <c r="AY1402" s="16"/>
      <c r="AZ1402" s="16"/>
    </row>
    <row r="1403" ht="15.75" customHeight="1">
      <c r="A1403" s="90" t="str">
        <f>IF('Sample list'!$D1403="","",CONCATENATE('Sample information'!B$16," #1"," ",'Sample list'!$M1403))</f>
        <v>YB-4209 #1 </v>
      </c>
      <c r="B1403" s="90" t="str">
        <f>IF('Sample list'!$D1403="","",CONCATENATE('Sample information'!B$16,"-",'Sample list'!$D1403))</f>
        <v>YB-4209-BGENL2899-24</v>
      </c>
      <c r="C1403" s="91" t="s">
        <v>1755</v>
      </c>
      <c r="D1403" s="91" t="s">
        <v>1999</v>
      </c>
      <c r="E1403" s="91" t="s">
        <v>121</v>
      </c>
      <c r="F1403" s="82" t="s">
        <v>108</v>
      </c>
      <c r="G1403" s="91">
        <v>129.0</v>
      </c>
      <c r="H1403" s="91">
        <v>50.0</v>
      </c>
      <c r="I1403" s="82"/>
      <c r="J1403" s="82"/>
      <c r="K1403" s="91" t="s">
        <v>689</v>
      </c>
      <c r="L1403" s="90" t="str">
        <f t="array" ref="L1403">IF('Sample list'!$I1403="",CONCATENATE("Custom (",'Sample list'!$K1403,")"),IF('Sample list'!$I1403="No index","Custom (None)",INDEX(Index!$C$3:$V$230,MATCH('Sample list'!$J1403,Index!$B$3:$B$230,0),MATCH('Sample list'!$I1403,Index!$C$2:$V$2,0))))</f>
        <v>Custom (TGCGAACTCG-CCGGATTATG)</v>
      </c>
      <c r="M1403" s="84"/>
      <c r="N1403" s="73" t="s">
        <v>110</v>
      </c>
      <c r="O1403" s="84" t="s">
        <v>256</v>
      </c>
      <c r="P1403" s="71">
        <f>IF('Sample list'!$D1403="","",'Sample list'!$H1403)</f>
        <v>50</v>
      </c>
      <c r="Q1403" s="71">
        <f>IF('Sample list'!$D1403="","",'Sample list'!$G1403*'Sample list'!$H1403)</f>
        <v>6450</v>
      </c>
      <c r="R1403" s="82" t="s">
        <v>1951</v>
      </c>
      <c r="S1403" s="82" t="str">
        <f>IF('Sample list'!$D1403="","",CONCATENATE('Sample information'!$B$16,"_",'Sample list'!$R1403,"_org_",'Sample list'!$M1403))</f>
        <v>YB-4209_PL15_org_</v>
      </c>
      <c r="T1403" s="72" t="str">
        <f>IF('Sample list'!$M1403="","",(CONCATENATE(20,LEFT('Sample list'!$M1403,2),"-",(MID('Sample list'!$M1403,3,2)),"-",(RIGHT('Sample list'!$M1403,2)))))</f>
        <v/>
      </c>
      <c r="U1403" s="72" t="str">
        <f>IF('Sample list'!$D1403="","",IF('Sample information'!$B$22="","RML",'Sample information'!$B$22))</f>
        <v>NEBNext Ultra II Library Prep</v>
      </c>
      <c r="V1403" s="72" t="s">
        <v>112</v>
      </c>
      <c r="W1403" s="73"/>
      <c r="X1403" s="73"/>
      <c r="Y1403" s="73"/>
      <c r="Z1403" s="73"/>
      <c r="AA1403" s="94"/>
      <c r="AB1403" s="73"/>
      <c r="AC1403" s="93"/>
      <c r="AD1403" s="73"/>
      <c r="AE1403" s="72"/>
      <c r="AF1403" s="73"/>
      <c r="AG1403" s="16"/>
      <c r="AH1403" s="16"/>
      <c r="AI1403" s="16"/>
      <c r="AJ1403" s="16"/>
      <c r="AK1403" s="16"/>
      <c r="AL1403" s="16"/>
      <c r="AM1403" s="16"/>
      <c r="AN1403" s="16"/>
      <c r="AO1403" s="16"/>
      <c r="AP1403" s="16"/>
      <c r="AQ1403" s="16"/>
      <c r="AR1403" s="16"/>
      <c r="AS1403" s="16"/>
      <c r="AT1403" s="16"/>
      <c r="AU1403" s="16"/>
      <c r="AV1403" s="16"/>
      <c r="AW1403" s="16"/>
      <c r="AX1403" s="16"/>
      <c r="AY1403" s="16"/>
      <c r="AZ1403" s="16"/>
    </row>
    <row r="1404" ht="15.75" customHeight="1">
      <c r="A1404" s="90" t="str">
        <f>IF('Sample list'!$D1404="","",CONCATENATE('Sample information'!B$16," #1"," ",'Sample list'!$M1404))</f>
        <v>YB-4209 #1 </v>
      </c>
      <c r="B1404" s="90" t="str">
        <f>IF('Sample list'!$D1404="","",CONCATENATE('Sample information'!B$16,"-",'Sample list'!$D1404))</f>
        <v>YB-4209-BGENL2900-24</v>
      </c>
      <c r="C1404" s="91" t="s">
        <v>1755</v>
      </c>
      <c r="D1404" s="91" t="s">
        <v>2000</v>
      </c>
      <c r="E1404" s="91" t="s">
        <v>121</v>
      </c>
      <c r="F1404" s="82" t="s">
        <v>108</v>
      </c>
      <c r="G1404" s="91">
        <v>129.0</v>
      </c>
      <c r="H1404" s="91">
        <v>50.0</v>
      </c>
      <c r="I1404" s="82"/>
      <c r="J1404" s="82"/>
      <c r="K1404" s="91" t="s">
        <v>691</v>
      </c>
      <c r="L1404" s="90" t="str">
        <f t="array" ref="L1404">IF('Sample list'!$I1404="",CONCATENATE("Custom (",'Sample list'!$K1404,")"),IF('Sample list'!$I1404="No index","Custom (None)",INDEX(Index!$C$3:$V$230,MATCH('Sample list'!$J1404,Index!$B$3:$B$230,0),MATCH('Sample list'!$I1404,Index!$C$2:$V$2,0))))</f>
        <v>Custom (GCACGTAGGA-TAGGTGCTAT)</v>
      </c>
      <c r="M1404" s="84"/>
      <c r="N1404" s="73" t="s">
        <v>110</v>
      </c>
      <c r="O1404" s="84" t="s">
        <v>259</v>
      </c>
      <c r="P1404" s="71">
        <f>IF('Sample list'!$D1404="","",'Sample list'!$H1404)</f>
        <v>50</v>
      </c>
      <c r="Q1404" s="71">
        <f>IF('Sample list'!$D1404="","",'Sample list'!$G1404*'Sample list'!$H1404)</f>
        <v>6450</v>
      </c>
      <c r="R1404" s="82" t="s">
        <v>1951</v>
      </c>
      <c r="S1404" s="82" t="str">
        <f>IF('Sample list'!$D1404="","",CONCATENATE('Sample information'!$B$16,"_",'Sample list'!$R1404,"_org_",'Sample list'!$M1404))</f>
        <v>YB-4209_PL15_org_</v>
      </c>
      <c r="T1404" s="72" t="str">
        <f>IF('Sample list'!$M1404="","",(CONCATENATE(20,LEFT('Sample list'!$M1404,2),"-",(MID('Sample list'!$M1404,3,2)),"-",(RIGHT('Sample list'!$M1404,2)))))</f>
        <v/>
      </c>
      <c r="U1404" s="72" t="str">
        <f>IF('Sample list'!$D1404="","",IF('Sample information'!$B$22="","RML",'Sample information'!$B$22))</f>
        <v>NEBNext Ultra II Library Prep</v>
      </c>
      <c r="V1404" s="72" t="s">
        <v>112</v>
      </c>
      <c r="W1404" s="73"/>
      <c r="X1404" s="73"/>
      <c r="Y1404" s="73"/>
      <c r="Z1404" s="73"/>
      <c r="AA1404" s="94"/>
      <c r="AB1404" s="73"/>
      <c r="AC1404" s="93"/>
      <c r="AD1404" s="73"/>
      <c r="AE1404" s="72"/>
      <c r="AF1404" s="73"/>
      <c r="AG1404" s="16"/>
      <c r="AH1404" s="16"/>
      <c r="AI1404" s="16"/>
      <c r="AJ1404" s="16"/>
      <c r="AK1404" s="16"/>
      <c r="AL1404" s="16"/>
      <c r="AM1404" s="16"/>
      <c r="AN1404" s="16"/>
      <c r="AO1404" s="16"/>
      <c r="AP1404" s="16"/>
      <c r="AQ1404" s="16"/>
      <c r="AR1404" s="16"/>
      <c r="AS1404" s="16"/>
      <c r="AT1404" s="16"/>
      <c r="AU1404" s="16"/>
      <c r="AV1404" s="16"/>
      <c r="AW1404" s="16"/>
      <c r="AX1404" s="16"/>
      <c r="AY1404" s="16"/>
      <c r="AZ1404" s="16"/>
    </row>
    <row r="1405" ht="15.75" customHeight="1">
      <c r="A1405" s="90" t="str">
        <f>IF('Sample list'!$D1405="","",CONCATENATE('Sample information'!B$16," #1"," ",'Sample list'!$M1405))</f>
        <v>YB-4209 #1 </v>
      </c>
      <c r="B1405" s="90" t="str">
        <f>IF('Sample list'!$D1405="","",CONCATENATE('Sample information'!B$16,"-",'Sample list'!$D1405))</f>
        <v>YB-4209-BGENL2901-24</v>
      </c>
      <c r="C1405" s="91" t="s">
        <v>1755</v>
      </c>
      <c r="D1405" s="91" t="s">
        <v>2001</v>
      </c>
      <c r="E1405" s="91" t="s">
        <v>121</v>
      </c>
      <c r="F1405" s="82" t="s">
        <v>108</v>
      </c>
      <c r="G1405" s="91">
        <v>129.0</v>
      </c>
      <c r="H1405" s="91">
        <v>50.0</v>
      </c>
      <c r="I1405" s="82"/>
      <c r="J1405" s="82"/>
      <c r="K1405" s="91" t="s">
        <v>693</v>
      </c>
      <c r="L1405" s="90" t="str">
        <f t="array" ref="L1405">IF('Sample list'!$I1405="",CONCATENATE("Custom (",'Sample list'!$K1405,")"),IF('Sample list'!$I1405="No index","Custom (None)",INDEX(Index!$C$3:$V$230,MATCH('Sample list'!$J1405,Index!$B$3:$B$230,0),MATCH('Sample list'!$I1405,Index!$C$2:$V$2,0))))</f>
        <v>Custom (GTTATCGTGG-CATGCCTGAC)</v>
      </c>
      <c r="M1405" s="84"/>
      <c r="N1405" s="73" t="s">
        <v>110</v>
      </c>
      <c r="O1405" s="84" t="s">
        <v>262</v>
      </c>
      <c r="P1405" s="71">
        <f>IF('Sample list'!$D1405="","",'Sample list'!$H1405)</f>
        <v>50</v>
      </c>
      <c r="Q1405" s="71">
        <f>IF('Sample list'!$D1405="","",'Sample list'!$G1405*'Sample list'!$H1405)</f>
        <v>6450</v>
      </c>
      <c r="R1405" s="82" t="s">
        <v>1951</v>
      </c>
      <c r="S1405" s="82" t="str">
        <f>IF('Sample list'!$D1405="","",CONCATENATE('Sample information'!$B$16,"_",'Sample list'!$R1405,"_org_",'Sample list'!$M1405))</f>
        <v>YB-4209_PL15_org_</v>
      </c>
      <c r="T1405" s="72" t="str">
        <f>IF('Sample list'!$M1405="","",(CONCATENATE(20,LEFT('Sample list'!$M1405,2),"-",(MID('Sample list'!$M1405,3,2)),"-",(RIGHT('Sample list'!$M1405,2)))))</f>
        <v/>
      </c>
      <c r="U1405" s="72" t="str">
        <f>IF('Sample list'!$D1405="","",IF('Sample information'!$B$22="","RML",'Sample information'!$B$22))</f>
        <v>NEBNext Ultra II Library Prep</v>
      </c>
      <c r="V1405" s="72" t="s">
        <v>112</v>
      </c>
      <c r="W1405" s="73"/>
      <c r="X1405" s="73"/>
      <c r="Y1405" s="73"/>
      <c r="Z1405" s="73"/>
      <c r="AA1405" s="94"/>
      <c r="AB1405" s="73"/>
      <c r="AC1405" s="93"/>
      <c r="AD1405" s="73"/>
      <c r="AE1405" s="72"/>
      <c r="AF1405" s="73"/>
      <c r="AG1405" s="16"/>
      <c r="AH1405" s="16"/>
      <c r="AI1405" s="16"/>
      <c r="AJ1405" s="16"/>
      <c r="AK1405" s="16"/>
      <c r="AL1405" s="16"/>
      <c r="AM1405" s="16"/>
      <c r="AN1405" s="16"/>
      <c r="AO1405" s="16"/>
      <c r="AP1405" s="16"/>
      <c r="AQ1405" s="16"/>
      <c r="AR1405" s="16"/>
      <c r="AS1405" s="16"/>
      <c r="AT1405" s="16"/>
      <c r="AU1405" s="16"/>
      <c r="AV1405" s="16"/>
      <c r="AW1405" s="16"/>
      <c r="AX1405" s="16"/>
      <c r="AY1405" s="16"/>
      <c r="AZ1405" s="16"/>
    </row>
    <row r="1406" ht="15.75" customHeight="1">
      <c r="A1406" s="90" t="str">
        <f>IF('Sample list'!$D1406="","",CONCATENATE('Sample information'!B$16," #1"," ",'Sample list'!$M1406))</f>
        <v>YB-4209 #1 </v>
      </c>
      <c r="B1406" s="90" t="str">
        <f>IF('Sample list'!$D1406="","",CONCATENATE('Sample information'!B$16,"-",'Sample list'!$D1406))</f>
        <v>YB-4209-BGENL2902-24</v>
      </c>
      <c r="C1406" s="91" t="s">
        <v>1755</v>
      </c>
      <c r="D1406" s="91" t="s">
        <v>2002</v>
      </c>
      <c r="E1406" s="91" t="s">
        <v>121</v>
      </c>
      <c r="F1406" s="82" t="s">
        <v>108</v>
      </c>
      <c r="G1406" s="91">
        <v>129.0</v>
      </c>
      <c r="H1406" s="91">
        <v>50.0</v>
      </c>
      <c r="I1406" s="82"/>
      <c r="J1406" s="82"/>
      <c r="K1406" s="91" t="s">
        <v>695</v>
      </c>
      <c r="L1406" s="90" t="str">
        <f t="array" ref="L1406">IF('Sample list'!$I1406="",CONCATENATE("Custom (",'Sample list'!$K1406,")"),IF('Sample list'!$I1406="No index","Custom (None)",INDEX(Index!$C$3:$V$230,MATCH('Sample list'!$J1406,Index!$B$3:$B$230,0),MATCH('Sample list'!$I1406,Index!$C$2:$V$2,0))))</f>
        <v>Custom (TCTTCGCAAG-AATGACGCGG)</v>
      </c>
      <c r="M1406" s="84"/>
      <c r="N1406" s="73" t="s">
        <v>110</v>
      </c>
      <c r="O1406" s="84" t="s">
        <v>265</v>
      </c>
      <c r="P1406" s="71">
        <f>IF('Sample list'!$D1406="","",'Sample list'!$H1406)</f>
        <v>50</v>
      </c>
      <c r="Q1406" s="71">
        <f>IF('Sample list'!$D1406="","",'Sample list'!$G1406*'Sample list'!$H1406)</f>
        <v>6450</v>
      </c>
      <c r="R1406" s="82" t="s">
        <v>1951</v>
      </c>
      <c r="S1406" s="82" t="str">
        <f>IF('Sample list'!$D1406="","",CONCATENATE('Sample information'!$B$16,"_",'Sample list'!$R1406,"_org_",'Sample list'!$M1406))</f>
        <v>YB-4209_PL15_org_</v>
      </c>
      <c r="T1406" s="72" t="str">
        <f>IF('Sample list'!$M1406="","",(CONCATENATE(20,LEFT('Sample list'!$M1406,2),"-",(MID('Sample list'!$M1406,3,2)),"-",(RIGHT('Sample list'!$M1406,2)))))</f>
        <v/>
      </c>
      <c r="U1406" s="72" t="str">
        <f>IF('Sample list'!$D1406="","",IF('Sample information'!$B$22="","RML",'Sample information'!$B$22))</f>
        <v>NEBNext Ultra II Library Prep</v>
      </c>
      <c r="V1406" s="72" t="s">
        <v>112</v>
      </c>
      <c r="W1406" s="73"/>
      <c r="X1406" s="73"/>
      <c r="Y1406" s="73"/>
      <c r="Z1406" s="73"/>
      <c r="AA1406" s="94"/>
      <c r="AB1406" s="73"/>
      <c r="AC1406" s="93"/>
      <c r="AD1406" s="73"/>
      <c r="AE1406" s="72"/>
      <c r="AF1406" s="73"/>
      <c r="AG1406" s="16"/>
      <c r="AH1406" s="16"/>
      <c r="AI1406" s="16"/>
      <c r="AJ1406" s="16"/>
      <c r="AK1406" s="16"/>
      <c r="AL1406" s="16"/>
      <c r="AM1406" s="16"/>
      <c r="AN1406" s="16"/>
      <c r="AO1406" s="16"/>
      <c r="AP1406" s="16"/>
      <c r="AQ1406" s="16"/>
      <c r="AR1406" s="16"/>
      <c r="AS1406" s="16"/>
      <c r="AT1406" s="16"/>
      <c r="AU1406" s="16"/>
      <c r="AV1406" s="16"/>
      <c r="AW1406" s="16"/>
      <c r="AX1406" s="16"/>
      <c r="AY1406" s="16"/>
      <c r="AZ1406" s="16"/>
    </row>
    <row r="1407" ht="15.75" customHeight="1">
      <c r="A1407" s="90" t="str">
        <f>IF('Sample list'!$D1407="","",CONCATENATE('Sample information'!B$16," #1"," ",'Sample list'!$M1407))</f>
        <v>YB-4209 #1 </v>
      </c>
      <c r="B1407" s="90" t="str">
        <f>IF('Sample list'!$D1407="","",CONCATENATE('Sample information'!B$16,"-",'Sample list'!$D1407))</f>
        <v>YB-4209-BGENL2903-24</v>
      </c>
      <c r="C1407" s="91" t="s">
        <v>1755</v>
      </c>
      <c r="D1407" s="91" t="s">
        <v>2003</v>
      </c>
      <c r="E1407" s="91" t="s">
        <v>121</v>
      </c>
      <c r="F1407" s="82" t="s">
        <v>108</v>
      </c>
      <c r="G1407" s="91">
        <v>129.0</v>
      </c>
      <c r="H1407" s="91">
        <v>50.0</v>
      </c>
      <c r="I1407" s="82"/>
      <c r="J1407" s="82"/>
      <c r="K1407" s="91" t="s">
        <v>697</v>
      </c>
      <c r="L1407" s="90" t="str">
        <f t="array" ref="L1407">IF('Sample list'!$I1407="",CONCATENATE("Custom (",'Sample list'!$K1407,")"),IF('Sample list'!$I1407="No index","Custom (None)",INDEX(Index!$C$3:$V$230,MATCH('Sample list'!$J1407,Index!$B$3:$B$230,0),MATCH('Sample list'!$I1407,Index!$C$2:$V$2,0))))</f>
        <v>Custom (GTTCGTGCCA-CCTGACTCTT)</v>
      </c>
      <c r="M1407" s="84"/>
      <c r="N1407" s="73" t="s">
        <v>110</v>
      </c>
      <c r="O1407" s="84" t="s">
        <v>268</v>
      </c>
      <c r="P1407" s="71">
        <f>IF('Sample list'!$D1407="","",'Sample list'!$H1407)</f>
        <v>50</v>
      </c>
      <c r="Q1407" s="71">
        <f>IF('Sample list'!$D1407="","",'Sample list'!$G1407*'Sample list'!$H1407)</f>
        <v>6450</v>
      </c>
      <c r="R1407" s="82" t="s">
        <v>1951</v>
      </c>
      <c r="S1407" s="82" t="str">
        <f>IF('Sample list'!$D1407="","",CONCATENATE('Sample information'!$B$16,"_",'Sample list'!$R1407,"_org_",'Sample list'!$M1407))</f>
        <v>YB-4209_PL15_org_</v>
      </c>
      <c r="T1407" s="72" t="str">
        <f>IF('Sample list'!$M1407="","",(CONCATENATE(20,LEFT('Sample list'!$M1407,2),"-",(MID('Sample list'!$M1407,3,2)),"-",(RIGHT('Sample list'!$M1407,2)))))</f>
        <v/>
      </c>
      <c r="U1407" s="72" t="str">
        <f>IF('Sample list'!$D1407="","",IF('Sample information'!$B$22="","RML",'Sample information'!$B$22))</f>
        <v>NEBNext Ultra II Library Prep</v>
      </c>
      <c r="V1407" s="72" t="s">
        <v>112</v>
      </c>
      <c r="W1407" s="73"/>
      <c r="X1407" s="73"/>
      <c r="Y1407" s="73"/>
      <c r="Z1407" s="73"/>
      <c r="AA1407" s="94"/>
      <c r="AB1407" s="73"/>
      <c r="AC1407" s="93"/>
      <c r="AD1407" s="73"/>
      <c r="AE1407" s="72"/>
      <c r="AF1407" s="73"/>
      <c r="AG1407" s="16"/>
      <c r="AH1407" s="16"/>
      <c r="AI1407" s="16"/>
      <c r="AJ1407" s="16"/>
      <c r="AK1407" s="16"/>
      <c r="AL1407" s="16"/>
      <c r="AM1407" s="16"/>
      <c r="AN1407" s="16"/>
      <c r="AO1407" s="16"/>
      <c r="AP1407" s="16"/>
      <c r="AQ1407" s="16"/>
      <c r="AR1407" s="16"/>
      <c r="AS1407" s="16"/>
      <c r="AT1407" s="16"/>
      <c r="AU1407" s="16"/>
      <c r="AV1407" s="16"/>
      <c r="AW1407" s="16"/>
      <c r="AX1407" s="16"/>
      <c r="AY1407" s="16"/>
      <c r="AZ1407" s="16"/>
    </row>
    <row r="1408" ht="15.75" customHeight="1">
      <c r="A1408" s="90" t="str">
        <f>IF('Sample list'!$D1408="","",CONCATENATE('Sample information'!B$16," #1"," ",'Sample list'!$M1408))</f>
        <v>YB-4209 #1 </v>
      </c>
      <c r="B1408" s="90" t="str">
        <f>IF('Sample list'!$D1408="","",CONCATENATE('Sample information'!B$16,"-",'Sample list'!$D1408))</f>
        <v>YB-4209-BGENL2904-24</v>
      </c>
      <c r="C1408" s="91" t="s">
        <v>1755</v>
      </c>
      <c r="D1408" s="91" t="s">
        <v>2004</v>
      </c>
      <c r="E1408" s="91" t="s">
        <v>121</v>
      </c>
      <c r="F1408" s="82" t="s">
        <v>108</v>
      </c>
      <c r="G1408" s="91">
        <v>129.0</v>
      </c>
      <c r="H1408" s="91">
        <v>50.0</v>
      </c>
      <c r="I1408" s="82"/>
      <c r="J1408" s="82"/>
      <c r="K1408" s="91" t="s">
        <v>699</v>
      </c>
      <c r="L1408" s="90" t="str">
        <f t="array" ref="L1408">IF('Sample list'!$I1408="",CONCATENATE("Custom (",'Sample list'!$K1408,")"),IF('Sample list'!$I1408="No index","Custom (None)",INDEX(Index!$C$3:$V$230,MATCH('Sample list'!$J1408,Index!$B$3:$B$230,0),MATCH('Sample list'!$I1408,Index!$C$2:$V$2,0))))</f>
        <v>Custom (AGATGTCGTT-GTCTTGGAAT)</v>
      </c>
      <c r="M1408" s="84"/>
      <c r="N1408" s="73" t="s">
        <v>110</v>
      </c>
      <c r="O1408" s="84" t="s">
        <v>271</v>
      </c>
      <c r="P1408" s="71">
        <f>IF('Sample list'!$D1408="","",'Sample list'!$H1408)</f>
        <v>50</v>
      </c>
      <c r="Q1408" s="71">
        <f>IF('Sample list'!$D1408="","",'Sample list'!$G1408*'Sample list'!$H1408)</f>
        <v>6450</v>
      </c>
      <c r="R1408" s="82" t="s">
        <v>1951</v>
      </c>
      <c r="S1408" s="82" t="str">
        <f>IF('Sample list'!$D1408="","",CONCATENATE('Sample information'!$B$16,"_",'Sample list'!$R1408,"_org_",'Sample list'!$M1408))</f>
        <v>YB-4209_PL15_org_</v>
      </c>
      <c r="T1408" s="72" t="str">
        <f>IF('Sample list'!$M1408="","",(CONCATENATE(20,LEFT('Sample list'!$M1408,2),"-",(MID('Sample list'!$M1408,3,2)),"-",(RIGHT('Sample list'!$M1408,2)))))</f>
        <v/>
      </c>
      <c r="U1408" s="72" t="str">
        <f>IF('Sample list'!$D1408="","",IF('Sample information'!$B$22="","RML",'Sample information'!$B$22))</f>
        <v>NEBNext Ultra II Library Prep</v>
      </c>
      <c r="V1408" s="72" t="s">
        <v>112</v>
      </c>
      <c r="W1408" s="73"/>
      <c r="X1408" s="73"/>
      <c r="Y1408" s="73"/>
      <c r="Z1408" s="73"/>
      <c r="AA1408" s="94"/>
      <c r="AB1408" s="73"/>
      <c r="AC1408" s="93"/>
      <c r="AD1408" s="73"/>
      <c r="AE1408" s="72"/>
      <c r="AF1408" s="73"/>
      <c r="AG1408" s="16"/>
      <c r="AH1408" s="16"/>
      <c r="AI1408" s="16"/>
      <c r="AJ1408" s="16"/>
      <c r="AK1408" s="16"/>
      <c r="AL1408" s="16"/>
      <c r="AM1408" s="16"/>
      <c r="AN1408" s="16"/>
      <c r="AO1408" s="16"/>
      <c r="AP1408" s="16"/>
      <c r="AQ1408" s="16"/>
      <c r="AR1408" s="16"/>
      <c r="AS1408" s="16"/>
      <c r="AT1408" s="16"/>
      <c r="AU1408" s="16"/>
      <c r="AV1408" s="16"/>
      <c r="AW1408" s="16"/>
      <c r="AX1408" s="16"/>
      <c r="AY1408" s="16"/>
      <c r="AZ1408" s="16"/>
    </row>
    <row r="1409" ht="15.75" customHeight="1">
      <c r="A1409" s="90" t="str">
        <f>IF('Sample list'!$D1409="","",CONCATENATE('Sample information'!B$16," #1"," ",'Sample list'!$M1409))</f>
        <v>YB-4209 #1 </v>
      </c>
      <c r="B1409" s="90" t="str">
        <f>IF('Sample list'!$D1409="","",CONCATENATE('Sample information'!B$16,"-",'Sample list'!$D1409))</f>
        <v>YB-4209-BGENL2905-24</v>
      </c>
      <c r="C1409" s="91" t="s">
        <v>1755</v>
      </c>
      <c r="D1409" s="91" t="s">
        <v>2005</v>
      </c>
      <c r="E1409" s="91" t="s">
        <v>121</v>
      </c>
      <c r="F1409" s="82" t="s">
        <v>108</v>
      </c>
      <c r="G1409" s="91">
        <v>129.0</v>
      </c>
      <c r="H1409" s="91">
        <v>50.0</v>
      </c>
      <c r="I1409" s="82"/>
      <c r="J1409" s="82"/>
      <c r="K1409" s="91" t="s">
        <v>701</v>
      </c>
      <c r="L1409" s="90" t="str">
        <f t="array" ref="L1409">IF('Sample list'!$I1409="",CONCATENATE("Custom (",'Sample list'!$K1409,")"),IF('Sample list'!$I1409="No index","Custom (None)",INDEX(Index!$C$3:$V$230,MATCH('Sample list'!$J1409,Index!$B$3:$B$230,0),MATCH('Sample list'!$I1409,Index!$C$2:$V$2,0))))</f>
        <v>Custom (TCCATCTCGC-ACACTCTACT)</v>
      </c>
      <c r="M1409" s="84"/>
      <c r="N1409" s="73" t="s">
        <v>110</v>
      </c>
      <c r="O1409" s="84" t="s">
        <v>274</v>
      </c>
      <c r="P1409" s="71">
        <f>IF('Sample list'!$D1409="","",'Sample list'!$H1409)</f>
        <v>50</v>
      </c>
      <c r="Q1409" s="71">
        <f>IF('Sample list'!$D1409="","",'Sample list'!$G1409*'Sample list'!$H1409)</f>
        <v>6450</v>
      </c>
      <c r="R1409" s="82" t="s">
        <v>1951</v>
      </c>
      <c r="S1409" s="82" t="str">
        <f>IF('Sample list'!$D1409="","",CONCATENATE('Sample information'!$B$16,"_",'Sample list'!$R1409,"_org_",'Sample list'!$M1409))</f>
        <v>YB-4209_PL15_org_</v>
      </c>
      <c r="T1409" s="72" t="str">
        <f>IF('Sample list'!$M1409="","",(CONCATENATE(20,LEFT('Sample list'!$M1409,2),"-",(MID('Sample list'!$M1409,3,2)),"-",(RIGHT('Sample list'!$M1409,2)))))</f>
        <v/>
      </c>
      <c r="U1409" s="72" t="str">
        <f>IF('Sample list'!$D1409="","",IF('Sample information'!$B$22="","RML",'Sample information'!$B$22))</f>
        <v>NEBNext Ultra II Library Prep</v>
      </c>
      <c r="V1409" s="72" t="s">
        <v>112</v>
      </c>
      <c r="W1409" s="73"/>
      <c r="X1409" s="73"/>
      <c r="Y1409" s="73"/>
      <c r="Z1409" s="73"/>
      <c r="AA1409" s="94"/>
      <c r="AB1409" s="73"/>
      <c r="AC1409" s="93"/>
      <c r="AD1409" s="73"/>
      <c r="AE1409" s="72"/>
      <c r="AF1409" s="73"/>
      <c r="AG1409" s="16"/>
      <c r="AH1409" s="16"/>
      <c r="AI1409" s="16"/>
      <c r="AJ1409" s="16"/>
      <c r="AK1409" s="16"/>
      <c r="AL1409" s="16"/>
      <c r="AM1409" s="16"/>
      <c r="AN1409" s="16"/>
      <c r="AO1409" s="16"/>
      <c r="AP1409" s="16"/>
      <c r="AQ1409" s="16"/>
      <c r="AR1409" s="16"/>
      <c r="AS1409" s="16"/>
      <c r="AT1409" s="16"/>
      <c r="AU1409" s="16"/>
      <c r="AV1409" s="16"/>
      <c r="AW1409" s="16"/>
      <c r="AX1409" s="16"/>
      <c r="AY1409" s="16"/>
      <c r="AZ1409" s="16"/>
    </row>
    <row r="1410" ht="15.75" customHeight="1">
      <c r="A1410" s="90" t="str">
        <f>IF('Sample list'!$D1410="","",CONCATENATE('Sample information'!B$16," #1"," ",'Sample list'!$M1410))</f>
        <v>YB-4209 #1 </v>
      </c>
      <c r="B1410" s="90" t="str">
        <f>IF('Sample list'!$D1410="","",CONCATENATE('Sample information'!B$16,"-",'Sample list'!$D1410))</f>
        <v>YB-4209-BGENL2906-24</v>
      </c>
      <c r="C1410" s="91" t="s">
        <v>1755</v>
      </c>
      <c r="D1410" s="91" t="s">
        <v>2006</v>
      </c>
      <c r="E1410" s="91" t="s">
        <v>121</v>
      </c>
      <c r="F1410" s="82" t="s">
        <v>108</v>
      </c>
      <c r="G1410" s="91">
        <v>129.0</v>
      </c>
      <c r="H1410" s="91">
        <v>50.0</v>
      </c>
      <c r="I1410" s="82"/>
      <c r="J1410" s="82"/>
      <c r="K1410" s="91" t="s">
        <v>703</v>
      </c>
      <c r="L1410" s="90" t="str">
        <f t="array" ref="L1410">IF('Sample list'!$I1410="",CONCATENATE("Custom (",'Sample list'!$K1410,")"),IF('Sample list'!$I1410="No index","Custom (None)",INDEX(Index!$C$3:$V$230,MATCH('Sample list'!$J1410,Index!$B$3:$B$230,0),MATCH('Sample list'!$I1410,Index!$C$2:$V$2,0))))</f>
        <v>Custom (ACGCGATGAC-CCGACAAGGA)</v>
      </c>
      <c r="M1410" s="84"/>
      <c r="N1410" s="73" t="s">
        <v>110</v>
      </c>
      <c r="O1410" s="84" t="s">
        <v>277</v>
      </c>
      <c r="P1410" s="71">
        <f>IF('Sample list'!$D1410="","",'Sample list'!$H1410)</f>
        <v>50</v>
      </c>
      <c r="Q1410" s="71">
        <f>IF('Sample list'!$D1410="","",'Sample list'!$G1410*'Sample list'!$H1410)</f>
        <v>6450</v>
      </c>
      <c r="R1410" s="82" t="s">
        <v>1951</v>
      </c>
      <c r="S1410" s="82" t="str">
        <f>IF('Sample list'!$D1410="","",CONCATENATE('Sample information'!$B$16,"_",'Sample list'!$R1410,"_org_",'Sample list'!$M1410))</f>
        <v>YB-4209_PL15_org_</v>
      </c>
      <c r="T1410" s="72" t="str">
        <f>IF('Sample list'!$M1410="","",(CONCATENATE(20,LEFT('Sample list'!$M1410,2),"-",(MID('Sample list'!$M1410,3,2)),"-",(RIGHT('Sample list'!$M1410,2)))))</f>
        <v/>
      </c>
      <c r="U1410" s="72" t="str">
        <f>IF('Sample list'!$D1410="","",IF('Sample information'!$B$22="","RML",'Sample information'!$B$22))</f>
        <v>NEBNext Ultra II Library Prep</v>
      </c>
      <c r="V1410" s="72" t="s">
        <v>112</v>
      </c>
      <c r="W1410" s="73"/>
      <c r="X1410" s="73"/>
      <c r="Y1410" s="73"/>
      <c r="Z1410" s="73"/>
      <c r="AA1410" s="94"/>
      <c r="AB1410" s="73"/>
      <c r="AC1410" s="93"/>
      <c r="AD1410" s="73"/>
      <c r="AE1410" s="72"/>
      <c r="AF1410" s="73"/>
      <c r="AG1410" s="16"/>
      <c r="AH1410" s="16"/>
      <c r="AI1410" s="16"/>
      <c r="AJ1410" s="16"/>
      <c r="AK1410" s="16"/>
      <c r="AL1410" s="16"/>
      <c r="AM1410" s="16"/>
      <c r="AN1410" s="16"/>
      <c r="AO1410" s="16"/>
      <c r="AP1410" s="16"/>
      <c r="AQ1410" s="16"/>
      <c r="AR1410" s="16"/>
      <c r="AS1410" s="16"/>
      <c r="AT1410" s="16"/>
      <c r="AU1410" s="16"/>
      <c r="AV1410" s="16"/>
      <c r="AW1410" s="16"/>
      <c r="AX1410" s="16"/>
      <c r="AY1410" s="16"/>
      <c r="AZ1410" s="16"/>
    </row>
    <row r="1411" ht="15.75" customHeight="1">
      <c r="A1411" s="90" t="str">
        <f>IF('Sample list'!$D1411="","",CONCATENATE('Sample information'!B$16," #1"," ",'Sample list'!$M1411))</f>
        <v>YB-4209 #1 </v>
      </c>
      <c r="B1411" s="90" t="str">
        <f>IF('Sample list'!$D1411="","",CONCATENATE('Sample information'!B$16,"-",'Sample list'!$D1411))</f>
        <v>YB-4209-BGENL2907-24</v>
      </c>
      <c r="C1411" s="91" t="s">
        <v>1755</v>
      </c>
      <c r="D1411" s="91" t="s">
        <v>2007</v>
      </c>
      <c r="E1411" s="91" t="s">
        <v>121</v>
      </c>
      <c r="F1411" s="82" t="s">
        <v>108</v>
      </c>
      <c r="G1411" s="91">
        <v>129.0</v>
      </c>
      <c r="H1411" s="91">
        <v>50.0</v>
      </c>
      <c r="I1411" s="82"/>
      <c r="J1411" s="82"/>
      <c r="K1411" s="91" t="s">
        <v>705</v>
      </c>
      <c r="L1411" s="90" t="str">
        <f t="array" ref="L1411">IF('Sample list'!$I1411="",CONCATENATE("Custom (",'Sample list'!$K1411,")"),IF('Sample list'!$I1411="No index","Custom (None)",INDEX(Index!$C$3:$V$230,MATCH('Sample list'!$J1411,Index!$B$3:$B$230,0),MATCH('Sample list'!$I1411,Index!$C$2:$V$2,0))))</f>
        <v>Custom (TGCTACCACT-TGGTGTTGAC)</v>
      </c>
      <c r="M1411" s="84"/>
      <c r="N1411" s="73" t="s">
        <v>110</v>
      </c>
      <c r="O1411" s="84" t="s">
        <v>280</v>
      </c>
      <c r="P1411" s="71">
        <f>IF('Sample list'!$D1411="","",'Sample list'!$H1411)</f>
        <v>50</v>
      </c>
      <c r="Q1411" s="71">
        <f>IF('Sample list'!$D1411="","",'Sample list'!$G1411*'Sample list'!$H1411)</f>
        <v>6450</v>
      </c>
      <c r="R1411" s="82" t="s">
        <v>1951</v>
      </c>
      <c r="S1411" s="82" t="str">
        <f>IF('Sample list'!$D1411="","",CONCATENATE('Sample information'!$B$16,"_",'Sample list'!$R1411,"_org_",'Sample list'!$M1411))</f>
        <v>YB-4209_PL15_org_</v>
      </c>
      <c r="T1411" s="72" t="str">
        <f>IF('Sample list'!$M1411="","",(CONCATENATE(20,LEFT('Sample list'!$M1411,2),"-",(MID('Sample list'!$M1411,3,2)),"-",(RIGHT('Sample list'!$M1411,2)))))</f>
        <v/>
      </c>
      <c r="U1411" s="72" t="str">
        <f>IF('Sample list'!$D1411="","",IF('Sample information'!$B$22="","RML",'Sample information'!$B$22))</f>
        <v>NEBNext Ultra II Library Prep</v>
      </c>
      <c r="V1411" s="72" t="s">
        <v>112</v>
      </c>
      <c r="W1411" s="73"/>
      <c r="X1411" s="73"/>
      <c r="Y1411" s="73"/>
      <c r="Z1411" s="73"/>
      <c r="AA1411" s="94"/>
      <c r="AB1411" s="73"/>
      <c r="AC1411" s="93"/>
      <c r="AD1411" s="73"/>
      <c r="AE1411" s="72"/>
      <c r="AF1411" s="73"/>
      <c r="AG1411" s="16"/>
      <c r="AH1411" s="16"/>
      <c r="AI1411" s="16"/>
      <c r="AJ1411" s="16"/>
      <c r="AK1411" s="16"/>
      <c r="AL1411" s="16"/>
      <c r="AM1411" s="16"/>
      <c r="AN1411" s="16"/>
      <c r="AO1411" s="16"/>
      <c r="AP1411" s="16"/>
      <c r="AQ1411" s="16"/>
      <c r="AR1411" s="16"/>
      <c r="AS1411" s="16"/>
      <c r="AT1411" s="16"/>
      <c r="AU1411" s="16"/>
      <c r="AV1411" s="16"/>
      <c r="AW1411" s="16"/>
      <c r="AX1411" s="16"/>
      <c r="AY1411" s="16"/>
      <c r="AZ1411" s="16"/>
    </row>
    <row r="1412" ht="15.75" customHeight="1">
      <c r="A1412" s="90" t="str">
        <f>IF('Sample list'!$D1412="","",CONCATENATE('Sample information'!B$16," #1"," ",'Sample list'!$M1412))</f>
        <v>YB-4209 #1 </v>
      </c>
      <c r="B1412" s="90" t="str">
        <f>IF('Sample list'!$D1412="","",CONCATENATE('Sample information'!B$16,"-",'Sample list'!$D1412))</f>
        <v>YB-4209-BGENL2908-24</v>
      </c>
      <c r="C1412" s="91" t="s">
        <v>1755</v>
      </c>
      <c r="D1412" s="91" t="s">
        <v>2008</v>
      </c>
      <c r="E1412" s="91" t="s">
        <v>121</v>
      </c>
      <c r="F1412" s="82" t="s">
        <v>108</v>
      </c>
      <c r="G1412" s="91">
        <v>129.0</v>
      </c>
      <c r="H1412" s="91">
        <v>50.0</v>
      </c>
      <c r="I1412" s="82"/>
      <c r="J1412" s="82"/>
      <c r="K1412" s="91" t="s">
        <v>707</v>
      </c>
      <c r="L1412" s="90" t="str">
        <f t="array" ref="L1412">IF('Sample list'!$I1412="",CONCATENATE("Custom (",'Sample list'!$K1412,")"),IF('Sample list'!$I1412="No index","Custom (None)",INDEX(Index!$C$3:$V$230,MATCH('Sample list'!$J1412,Index!$B$3:$B$230,0),MATCH('Sample list'!$I1412,Index!$C$2:$V$2,0))))</f>
        <v>Custom (GAACTGGATA-TGAGCTACGT)</v>
      </c>
      <c r="M1412" s="84"/>
      <c r="N1412" s="73" t="s">
        <v>110</v>
      </c>
      <c r="O1412" s="84" t="s">
        <v>283</v>
      </c>
      <c r="P1412" s="71">
        <f>IF('Sample list'!$D1412="","",'Sample list'!$H1412)</f>
        <v>50</v>
      </c>
      <c r="Q1412" s="71">
        <f>IF('Sample list'!$D1412="","",'Sample list'!$G1412*'Sample list'!$H1412)</f>
        <v>6450</v>
      </c>
      <c r="R1412" s="82" t="s">
        <v>1951</v>
      </c>
      <c r="S1412" s="82" t="str">
        <f>IF('Sample list'!$D1412="","",CONCATENATE('Sample information'!$B$16,"_",'Sample list'!$R1412,"_org_",'Sample list'!$M1412))</f>
        <v>YB-4209_PL15_org_</v>
      </c>
      <c r="T1412" s="72" t="str">
        <f>IF('Sample list'!$M1412="","",(CONCATENATE(20,LEFT('Sample list'!$M1412,2),"-",(MID('Sample list'!$M1412,3,2)),"-",(RIGHT('Sample list'!$M1412,2)))))</f>
        <v/>
      </c>
      <c r="U1412" s="72" t="str">
        <f>IF('Sample list'!$D1412="","",IF('Sample information'!$B$22="","RML",'Sample information'!$B$22))</f>
        <v>NEBNext Ultra II Library Prep</v>
      </c>
      <c r="V1412" s="72" t="s">
        <v>112</v>
      </c>
      <c r="W1412" s="73"/>
      <c r="X1412" s="73"/>
      <c r="Y1412" s="73"/>
      <c r="Z1412" s="73"/>
      <c r="AA1412" s="94"/>
      <c r="AB1412" s="73"/>
      <c r="AC1412" s="93"/>
      <c r="AD1412" s="73"/>
      <c r="AE1412" s="72"/>
      <c r="AF1412" s="73"/>
      <c r="AG1412" s="16"/>
      <c r="AH1412" s="16"/>
      <c r="AI1412" s="16"/>
      <c r="AJ1412" s="16"/>
      <c r="AK1412" s="16"/>
      <c r="AL1412" s="16"/>
      <c r="AM1412" s="16"/>
      <c r="AN1412" s="16"/>
      <c r="AO1412" s="16"/>
      <c r="AP1412" s="16"/>
      <c r="AQ1412" s="16"/>
      <c r="AR1412" s="16"/>
      <c r="AS1412" s="16"/>
      <c r="AT1412" s="16"/>
      <c r="AU1412" s="16"/>
      <c r="AV1412" s="16"/>
      <c r="AW1412" s="16"/>
      <c r="AX1412" s="16"/>
      <c r="AY1412" s="16"/>
      <c r="AZ1412" s="16"/>
    </row>
    <row r="1413" ht="15.75" customHeight="1">
      <c r="A1413" s="90" t="str">
        <f>IF('Sample list'!$D1413="","",CONCATENATE('Sample information'!B$16," #1"," ",'Sample list'!$M1413))</f>
        <v>YB-4209 #1 </v>
      </c>
      <c r="B1413" s="90" t="str">
        <f>IF('Sample list'!$D1413="","",CONCATENATE('Sample information'!B$16,"-",'Sample list'!$D1413))</f>
        <v>YB-4209-BGENL2909-24</v>
      </c>
      <c r="C1413" s="91" t="s">
        <v>1755</v>
      </c>
      <c r="D1413" s="91" t="s">
        <v>2009</v>
      </c>
      <c r="E1413" s="91" t="s">
        <v>121</v>
      </c>
      <c r="F1413" s="82" t="s">
        <v>108</v>
      </c>
      <c r="G1413" s="91">
        <v>129.0</v>
      </c>
      <c r="H1413" s="91">
        <v>50.0</v>
      </c>
      <c r="I1413" s="82"/>
      <c r="J1413" s="82"/>
      <c r="K1413" s="91" t="s">
        <v>709</v>
      </c>
      <c r="L1413" s="90" t="str">
        <f t="array" ref="L1413">IF('Sample list'!$I1413="",CONCATENATE("Custom (",'Sample list'!$K1413,")"),IF('Sample list'!$I1413="No index","Custom (None)",INDEX(Index!$C$3:$V$230,MATCH('Sample list'!$J1413,Index!$B$3:$B$230,0),MATCH('Sample list'!$I1413,Index!$C$2:$V$2,0))))</f>
        <v>Custom (TACGTCGACT-CCATGGAACA)</v>
      </c>
      <c r="M1413" s="84"/>
      <c r="N1413" s="73" t="s">
        <v>110</v>
      </c>
      <c r="O1413" s="84" t="s">
        <v>286</v>
      </c>
      <c r="P1413" s="71">
        <f>IF('Sample list'!$D1413="","",'Sample list'!$H1413)</f>
        <v>50</v>
      </c>
      <c r="Q1413" s="71">
        <f>IF('Sample list'!$D1413="","",'Sample list'!$G1413*'Sample list'!$H1413)</f>
        <v>6450</v>
      </c>
      <c r="R1413" s="82" t="s">
        <v>1951</v>
      </c>
      <c r="S1413" s="82" t="str">
        <f>IF('Sample list'!$D1413="","",CONCATENATE('Sample information'!$B$16,"_",'Sample list'!$R1413,"_org_",'Sample list'!$M1413))</f>
        <v>YB-4209_PL15_org_</v>
      </c>
      <c r="T1413" s="72" t="str">
        <f>IF('Sample list'!$M1413="","",(CONCATENATE(20,LEFT('Sample list'!$M1413,2),"-",(MID('Sample list'!$M1413,3,2)),"-",(RIGHT('Sample list'!$M1413,2)))))</f>
        <v/>
      </c>
      <c r="U1413" s="72" t="str">
        <f>IF('Sample list'!$D1413="","",IF('Sample information'!$B$22="","RML",'Sample information'!$B$22))</f>
        <v>NEBNext Ultra II Library Prep</v>
      </c>
      <c r="V1413" s="72" t="s">
        <v>112</v>
      </c>
      <c r="W1413" s="73"/>
      <c r="X1413" s="73"/>
      <c r="Y1413" s="73"/>
      <c r="Z1413" s="73"/>
      <c r="AA1413" s="94"/>
      <c r="AB1413" s="73"/>
      <c r="AC1413" s="93"/>
      <c r="AD1413" s="73"/>
      <c r="AE1413" s="72"/>
      <c r="AF1413" s="73"/>
      <c r="AG1413" s="16"/>
      <c r="AH1413" s="16"/>
      <c r="AI1413" s="16"/>
      <c r="AJ1413" s="16"/>
      <c r="AK1413" s="16"/>
      <c r="AL1413" s="16"/>
      <c r="AM1413" s="16"/>
      <c r="AN1413" s="16"/>
      <c r="AO1413" s="16"/>
      <c r="AP1413" s="16"/>
      <c r="AQ1413" s="16"/>
      <c r="AR1413" s="16"/>
      <c r="AS1413" s="16"/>
      <c r="AT1413" s="16"/>
      <c r="AU1413" s="16"/>
      <c r="AV1413" s="16"/>
      <c r="AW1413" s="16"/>
      <c r="AX1413" s="16"/>
      <c r="AY1413" s="16"/>
      <c r="AZ1413" s="16"/>
    </row>
    <row r="1414" ht="15.75" customHeight="1">
      <c r="A1414" s="90" t="str">
        <f>IF('Sample list'!$D1414="","",CONCATENATE('Sample information'!B$16," #1"," ",'Sample list'!$M1414))</f>
        <v>YB-4209 #1 </v>
      </c>
      <c r="B1414" s="90" t="str">
        <f>IF('Sample list'!$D1414="","",CONCATENATE('Sample information'!B$16,"-",'Sample list'!$D1414))</f>
        <v>YB-4209-BGENL2910-24</v>
      </c>
      <c r="C1414" s="91" t="s">
        <v>1755</v>
      </c>
      <c r="D1414" s="91" t="s">
        <v>2010</v>
      </c>
      <c r="E1414" s="91" t="s">
        <v>121</v>
      </c>
      <c r="F1414" s="82" t="s">
        <v>108</v>
      </c>
      <c r="G1414" s="91">
        <v>129.0</v>
      </c>
      <c r="H1414" s="91">
        <v>50.0</v>
      </c>
      <c r="I1414" s="82"/>
      <c r="J1414" s="82"/>
      <c r="K1414" s="91" t="s">
        <v>711</v>
      </c>
      <c r="L1414" s="90" t="str">
        <f t="array" ref="L1414">IF('Sample list'!$I1414="",CONCATENATE("Custom (",'Sample list'!$K1414,")"),IF('Sample list'!$I1414="No index","Custom (None)",INDEX(Index!$C$3:$V$230,MATCH('Sample list'!$J1414,Index!$B$3:$B$230,0),MATCH('Sample list'!$I1414,Index!$C$2:$V$2,0))))</f>
        <v>Custom (TGTGAACGAA-CTGATTAGTG)</v>
      </c>
      <c r="M1414" s="84"/>
      <c r="N1414" s="73" t="s">
        <v>110</v>
      </c>
      <c r="O1414" s="84" t="s">
        <v>289</v>
      </c>
      <c r="P1414" s="71">
        <f>IF('Sample list'!$D1414="","",'Sample list'!$H1414)</f>
        <v>50</v>
      </c>
      <c r="Q1414" s="71">
        <f>IF('Sample list'!$D1414="","",'Sample list'!$G1414*'Sample list'!$H1414)</f>
        <v>6450</v>
      </c>
      <c r="R1414" s="82" t="s">
        <v>1951</v>
      </c>
      <c r="S1414" s="82" t="str">
        <f>IF('Sample list'!$D1414="","",CONCATENATE('Sample information'!$B$16,"_",'Sample list'!$R1414,"_org_",'Sample list'!$M1414))</f>
        <v>YB-4209_PL15_org_</v>
      </c>
      <c r="T1414" s="72" t="str">
        <f>IF('Sample list'!$M1414="","",(CONCATENATE(20,LEFT('Sample list'!$M1414,2),"-",(MID('Sample list'!$M1414,3,2)),"-",(RIGHT('Sample list'!$M1414,2)))))</f>
        <v/>
      </c>
      <c r="U1414" s="72" t="str">
        <f>IF('Sample list'!$D1414="","",IF('Sample information'!$B$22="","RML",'Sample information'!$B$22))</f>
        <v>NEBNext Ultra II Library Prep</v>
      </c>
      <c r="V1414" s="72" t="s">
        <v>112</v>
      </c>
      <c r="W1414" s="73"/>
      <c r="X1414" s="73"/>
      <c r="Y1414" s="73"/>
      <c r="Z1414" s="73"/>
      <c r="AA1414" s="94"/>
      <c r="AB1414" s="73"/>
      <c r="AC1414" s="93"/>
      <c r="AD1414" s="73"/>
      <c r="AE1414" s="72"/>
      <c r="AF1414" s="73"/>
      <c r="AG1414" s="16"/>
      <c r="AH1414" s="16"/>
      <c r="AI1414" s="16"/>
      <c r="AJ1414" s="16"/>
      <c r="AK1414" s="16"/>
      <c r="AL1414" s="16"/>
      <c r="AM1414" s="16"/>
      <c r="AN1414" s="16"/>
      <c r="AO1414" s="16"/>
      <c r="AP1414" s="16"/>
      <c r="AQ1414" s="16"/>
      <c r="AR1414" s="16"/>
      <c r="AS1414" s="16"/>
      <c r="AT1414" s="16"/>
      <c r="AU1414" s="16"/>
      <c r="AV1414" s="16"/>
      <c r="AW1414" s="16"/>
      <c r="AX1414" s="16"/>
      <c r="AY1414" s="16"/>
      <c r="AZ1414" s="16"/>
    </row>
    <row r="1415" ht="15.75" customHeight="1">
      <c r="A1415" s="90" t="str">
        <f>IF('Sample list'!$D1415="","",CONCATENATE('Sample information'!B$16," #1"," ",'Sample list'!$M1415))</f>
        <v>YB-4209 #1 </v>
      </c>
      <c r="B1415" s="90" t="str">
        <f>IF('Sample list'!$D1415="","",CONCATENATE('Sample information'!B$16,"-",'Sample list'!$D1415))</f>
        <v>YB-4209-BGENL2911-24</v>
      </c>
      <c r="C1415" s="91" t="s">
        <v>1755</v>
      </c>
      <c r="D1415" s="91" t="s">
        <v>2011</v>
      </c>
      <c r="E1415" s="91" t="s">
        <v>121</v>
      </c>
      <c r="F1415" s="82" t="s">
        <v>108</v>
      </c>
      <c r="G1415" s="91">
        <v>129.0</v>
      </c>
      <c r="H1415" s="91">
        <v>50.0</v>
      </c>
      <c r="I1415" s="82"/>
      <c r="J1415" s="82"/>
      <c r="K1415" s="91" t="s">
        <v>713</v>
      </c>
      <c r="L1415" s="90" t="str">
        <f t="array" ref="L1415">IF('Sample list'!$I1415="",CONCATENATE("Custom (",'Sample list'!$K1415,")"),IF('Sample list'!$I1415="No index","Custom (None)",INDEX(Index!$C$3:$V$230,MATCH('Sample list'!$J1415,Index!$B$3:$B$230,0),MATCH('Sample list'!$I1415,Index!$C$2:$V$2,0))))</f>
        <v>Custom (CCGCATTGTC-TTGTTGAGTG)</v>
      </c>
      <c r="M1415" s="84"/>
      <c r="N1415" s="73" t="s">
        <v>110</v>
      </c>
      <c r="O1415" s="84" t="s">
        <v>292</v>
      </c>
      <c r="P1415" s="71">
        <f>IF('Sample list'!$D1415="","",'Sample list'!$H1415)</f>
        <v>50</v>
      </c>
      <c r="Q1415" s="71">
        <f>IF('Sample list'!$D1415="","",'Sample list'!$G1415*'Sample list'!$H1415)</f>
        <v>6450</v>
      </c>
      <c r="R1415" s="82" t="s">
        <v>1951</v>
      </c>
      <c r="S1415" s="82" t="str">
        <f>IF('Sample list'!$D1415="","",CONCATENATE('Sample information'!$B$16,"_",'Sample list'!$R1415,"_org_",'Sample list'!$M1415))</f>
        <v>YB-4209_PL15_org_</v>
      </c>
      <c r="T1415" s="72" t="str">
        <f>IF('Sample list'!$M1415="","",(CONCATENATE(20,LEFT('Sample list'!$M1415,2),"-",(MID('Sample list'!$M1415,3,2)),"-",(RIGHT('Sample list'!$M1415,2)))))</f>
        <v/>
      </c>
      <c r="U1415" s="72" t="str">
        <f>IF('Sample list'!$D1415="","",IF('Sample information'!$B$22="","RML",'Sample information'!$B$22))</f>
        <v>NEBNext Ultra II Library Prep</v>
      </c>
      <c r="V1415" s="72" t="s">
        <v>112</v>
      </c>
      <c r="W1415" s="73"/>
      <c r="X1415" s="73"/>
      <c r="Y1415" s="73"/>
      <c r="Z1415" s="73"/>
      <c r="AA1415" s="94"/>
      <c r="AB1415" s="73"/>
      <c r="AC1415" s="93"/>
      <c r="AD1415" s="73"/>
      <c r="AE1415" s="72"/>
      <c r="AF1415" s="73"/>
      <c r="AG1415" s="16"/>
      <c r="AH1415" s="16"/>
      <c r="AI1415" s="16"/>
      <c r="AJ1415" s="16"/>
      <c r="AK1415" s="16"/>
      <c r="AL1415" s="16"/>
      <c r="AM1415" s="16"/>
      <c r="AN1415" s="16"/>
      <c r="AO1415" s="16"/>
      <c r="AP1415" s="16"/>
      <c r="AQ1415" s="16"/>
      <c r="AR1415" s="16"/>
      <c r="AS1415" s="16"/>
      <c r="AT1415" s="16"/>
      <c r="AU1415" s="16"/>
      <c r="AV1415" s="16"/>
      <c r="AW1415" s="16"/>
      <c r="AX1415" s="16"/>
      <c r="AY1415" s="16"/>
      <c r="AZ1415" s="16"/>
    </row>
    <row r="1416" ht="15.75" customHeight="1">
      <c r="A1416" s="90" t="str">
        <f>IF('Sample list'!$D1416="","",CONCATENATE('Sample information'!B$16," #1"," ",'Sample list'!$M1416))</f>
        <v>YB-4209 #1 </v>
      </c>
      <c r="B1416" s="90" t="str">
        <f>IF('Sample list'!$D1416="","",CONCATENATE('Sample information'!B$16,"-",'Sample list'!$D1416))</f>
        <v>YB-4209-BGENL2912-24</v>
      </c>
      <c r="C1416" s="91" t="s">
        <v>1755</v>
      </c>
      <c r="D1416" s="91" t="s">
        <v>2012</v>
      </c>
      <c r="E1416" s="91" t="s">
        <v>121</v>
      </c>
      <c r="F1416" s="82" t="s">
        <v>108</v>
      </c>
      <c r="G1416" s="91">
        <v>129.0</v>
      </c>
      <c r="H1416" s="91">
        <v>50.0</v>
      </c>
      <c r="I1416" s="82"/>
      <c r="J1416" s="82"/>
      <c r="K1416" s="91" t="s">
        <v>715</v>
      </c>
      <c r="L1416" s="90" t="str">
        <f t="array" ref="L1416">IF('Sample list'!$I1416="",CONCATENATE("Custom (",'Sample list'!$K1416,")"),IF('Sample list'!$I1416="No index","Custom (None)",INDEX(Index!$C$3:$V$230,MATCH('Sample list'!$J1416,Index!$B$3:$B$230,0),MATCH('Sample list'!$I1416,Index!$C$2:$V$2,0))))</f>
        <v>Custom (AATGCCACTT-AGAACAATCG)</v>
      </c>
      <c r="M1416" s="84"/>
      <c r="N1416" s="73" t="s">
        <v>110</v>
      </c>
      <c r="O1416" s="84" t="s">
        <v>295</v>
      </c>
      <c r="P1416" s="71">
        <f>IF('Sample list'!$D1416="","",'Sample list'!$H1416)</f>
        <v>50</v>
      </c>
      <c r="Q1416" s="71">
        <f>IF('Sample list'!$D1416="","",'Sample list'!$G1416*'Sample list'!$H1416)</f>
        <v>6450</v>
      </c>
      <c r="R1416" s="82" t="s">
        <v>1951</v>
      </c>
      <c r="S1416" s="82" t="str">
        <f>IF('Sample list'!$D1416="","",CONCATENATE('Sample information'!$B$16,"_",'Sample list'!$R1416,"_org_",'Sample list'!$M1416))</f>
        <v>YB-4209_PL15_org_</v>
      </c>
      <c r="T1416" s="72" t="str">
        <f>IF('Sample list'!$M1416="","",(CONCATENATE(20,LEFT('Sample list'!$M1416,2),"-",(MID('Sample list'!$M1416,3,2)),"-",(RIGHT('Sample list'!$M1416,2)))))</f>
        <v/>
      </c>
      <c r="U1416" s="72" t="str">
        <f>IF('Sample list'!$D1416="","",IF('Sample information'!$B$22="","RML",'Sample information'!$B$22))</f>
        <v>NEBNext Ultra II Library Prep</v>
      </c>
      <c r="V1416" s="72" t="s">
        <v>112</v>
      </c>
      <c r="W1416" s="73"/>
      <c r="X1416" s="73"/>
      <c r="Y1416" s="73"/>
      <c r="Z1416" s="73"/>
      <c r="AA1416" s="94"/>
      <c r="AB1416" s="73"/>
      <c r="AC1416" s="93"/>
      <c r="AD1416" s="73"/>
      <c r="AE1416" s="72"/>
      <c r="AF1416" s="73"/>
      <c r="AG1416" s="16"/>
      <c r="AH1416" s="16"/>
      <c r="AI1416" s="16"/>
      <c r="AJ1416" s="16"/>
      <c r="AK1416" s="16"/>
      <c r="AL1416" s="16"/>
      <c r="AM1416" s="16"/>
      <c r="AN1416" s="16"/>
      <c r="AO1416" s="16"/>
      <c r="AP1416" s="16"/>
      <c r="AQ1416" s="16"/>
      <c r="AR1416" s="16"/>
      <c r="AS1416" s="16"/>
      <c r="AT1416" s="16"/>
      <c r="AU1416" s="16"/>
      <c r="AV1416" s="16"/>
      <c r="AW1416" s="16"/>
      <c r="AX1416" s="16"/>
      <c r="AY1416" s="16"/>
      <c r="AZ1416" s="16"/>
    </row>
    <row r="1417" ht="15.75" customHeight="1">
      <c r="A1417" s="90" t="str">
        <f>IF('Sample list'!$D1417="","",CONCATENATE('Sample information'!B$16," #1"," ",'Sample list'!$M1417))</f>
        <v>YB-4209 #1 </v>
      </c>
      <c r="B1417" s="90" t="str">
        <f>IF('Sample list'!$D1417="","",CONCATENATE('Sample information'!B$16,"-",'Sample list'!$D1417))</f>
        <v>YB-4209-BGENL2913-24</v>
      </c>
      <c r="C1417" s="91" t="s">
        <v>1755</v>
      </c>
      <c r="D1417" s="91" t="s">
        <v>2013</v>
      </c>
      <c r="E1417" s="91" t="s">
        <v>121</v>
      </c>
      <c r="F1417" s="82" t="s">
        <v>108</v>
      </c>
      <c r="G1417" s="91">
        <v>129.0</v>
      </c>
      <c r="H1417" s="91">
        <v>50.0</v>
      </c>
      <c r="I1417" s="82"/>
      <c r="J1417" s="82"/>
      <c r="K1417" s="91" t="s">
        <v>717</v>
      </c>
      <c r="L1417" s="90" t="str">
        <f t="array" ref="L1417">IF('Sample list'!$I1417="",CONCATENATE("Custom (",'Sample list'!$K1417,")"),IF('Sample list'!$I1417="No index","Custom (None)",INDEX(Index!$C$3:$V$230,MATCH('Sample list'!$J1417,Index!$B$3:$B$230,0),MATCH('Sample list'!$I1417,Index!$C$2:$V$2,0))))</f>
        <v>Custom (CTCAGGTTGC-GTTCATTGCG)</v>
      </c>
      <c r="M1417" s="84"/>
      <c r="N1417" s="73" t="s">
        <v>110</v>
      </c>
      <c r="O1417" s="84" t="s">
        <v>298</v>
      </c>
      <c r="P1417" s="71">
        <f>IF('Sample list'!$D1417="","",'Sample list'!$H1417)</f>
        <v>50</v>
      </c>
      <c r="Q1417" s="71">
        <f>IF('Sample list'!$D1417="","",'Sample list'!$G1417*'Sample list'!$H1417)</f>
        <v>6450</v>
      </c>
      <c r="R1417" s="82" t="s">
        <v>1951</v>
      </c>
      <c r="S1417" s="82" t="str">
        <f>IF('Sample list'!$D1417="","",CONCATENATE('Sample information'!$B$16,"_",'Sample list'!$R1417,"_org_",'Sample list'!$M1417))</f>
        <v>YB-4209_PL15_org_</v>
      </c>
      <c r="T1417" s="72" t="str">
        <f>IF('Sample list'!$M1417="","",(CONCATENATE(20,LEFT('Sample list'!$M1417,2),"-",(MID('Sample list'!$M1417,3,2)),"-",(RIGHT('Sample list'!$M1417,2)))))</f>
        <v/>
      </c>
      <c r="U1417" s="72" t="str">
        <f>IF('Sample list'!$D1417="","",IF('Sample information'!$B$22="","RML",'Sample information'!$B$22))</f>
        <v>NEBNext Ultra II Library Prep</v>
      </c>
      <c r="V1417" s="72" t="s">
        <v>112</v>
      </c>
      <c r="W1417" s="73"/>
      <c r="X1417" s="73"/>
      <c r="Y1417" s="73"/>
      <c r="Z1417" s="73"/>
      <c r="AA1417" s="94"/>
      <c r="AB1417" s="73"/>
      <c r="AC1417" s="93"/>
      <c r="AD1417" s="73"/>
      <c r="AE1417" s="72"/>
      <c r="AF1417" s="73"/>
      <c r="AG1417" s="16"/>
      <c r="AH1417" s="16"/>
      <c r="AI1417" s="16"/>
      <c r="AJ1417" s="16"/>
      <c r="AK1417" s="16"/>
      <c r="AL1417" s="16"/>
      <c r="AM1417" s="16"/>
      <c r="AN1417" s="16"/>
      <c r="AO1417" s="16"/>
      <c r="AP1417" s="16"/>
      <c r="AQ1417" s="16"/>
      <c r="AR1417" s="16"/>
      <c r="AS1417" s="16"/>
      <c r="AT1417" s="16"/>
      <c r="AU1417" s="16"/>
      <c r="AV1417" s="16"/>
      <c r="AW1417" s="16"/>
      <c r="AX1417" s="16"/>
      <c r="AY1417" s="16"/>
      <c r="AZ1417" s="16"/>
    </row>
    <row r="1418" ht="15.75" customHeight="1">
      <c r="A1418" s="90" t="str">
        <f>IF('Sample list'!$D1418="","",CONCATENATE('Sample information'!B$16," #1"," ",'Sample list'!$M1418))</f>
        <v>YB-4209 #1 </v>
      </c>
      <c r="B1418" s="90" t="str">
        <f>IF('Sample list'!$D1418="","",CONCATENATE('Sample information'!B$16,"-",'Sample list'!$D1418))</f>
        <v>YB-4209-BGENL2914-24</v>
      </c>
      <c r="C1418" s="91" t="s">
        <v>1755</v>
      </c>
      <c r="D1418" s="91" t="s">
        <v>2014</v>
      </c>
      <c r="E1418" s="91" t="s">
        <v>121</v>
      </c>
      <c r="F1418" s="82" t="s">
        <v>108</v>
      </c>
      <c r="G1418" s="91">
        <v>129.0</v>
      </c>
      <c r="H1418" s="91">
        <v>50.0</v>
      </c>
      <c r="I1418" s="82"/>
      <c r="J1418" s="82"/>
      <c r="K1418" s="91" t="s">
        <v>719</v>
      </c>
      <c r="L1418" s="90" t="str">
        <f t="array" ref="L1418">IF('Sample list'!$I1418="",CONCATENATE("Custom (",'Sample list'!$K1418,")"),IF('Sample list'!$I1418="No index","Custom (None)",INDEX(Index!$C$3:$V$230,MATCH('Sample list'!$J1418,Index!$B$3:$B$230,0),MATCH('Sample list'!$I1418,Index!$C$2:$V$2,0))))</f>
        <v>Custom (GTCCGGTTCT-TCCTACCATA)</v>
      </c>
      <c r="M1418" s="84"/>
      <c r="N1418" s="73" t="s">
        <v>110</v>
      </c>
      <c r="O1418" s="84" t="s">
        <v>301</v>
      </c>
      <c r="P1418" s="71">
        <f>IF('Sample list'!$D1418="","",'Sample list'!$H1418)</f>
        <v>50</v>
      </c>
      <c r="Q1418" s="71">
        <f>IF('Sample list'!$D1418="","",'Sample list'!$G1418*'Sample list'!$H1418)</f>
        <v>6450</v>
      </c>
      <c r="R1418" s="82" t="s">
        <v>1951</v>
      </c>
      <c r="S1418" s="82" t="str">
        <f>IF('Sample list'!$D1418="","",CONCATENATE('Sample information'!$B$16,"_",'Sample list'!$R1418,"_org_",'Sample list'!$M1418))</f>
        <v>YB-4209_PL15_org_</v>
      </c>
      <c r="T1418" s="72" t="str">
        <f>IF('Sample list'!$M1418="","",(CONCATENATE(20,LEFT('Sample list'!$M1418,2),"-",(MID('Sample list'!$M1418,3,2)),"-",(RIGHT('Sample list'!$M1418,2)))))</f>
        <v/>
      </c>
      <c r="U1418" s="72" t="str">
        <f>IF('Sample list'!$D1418="","",IF('Sample information'!$B$22="","RML",'Sample information'!$B$22))</f>
        <v>NEBNext Ultra II Library Prep</v>
      </c>
      <c r="V1418" s="72" t="s">
        <v>112</v>
      </c>
      <c r="W1418" s="73"/>
      <c r="X1418" s="73"/>
      <c r="Y1418" s="73"/>
      <c r="Z1418" s="73"/>
      <c r="AA1418" s="94"/>
      <c r="AB1418" s="73"/>
      <c r="AC1418" s="93"/>
      <c r="AD1418" s="73"/>
      <c r="AE1418" s="72"/>
      <c r="AF1418" s="73"/>
      <c r="AG1418" s="16"/>
      <c r="AH1418" s="16"/>
      <c r="AI1418" s="16"/>
      <c r="AJ1418" s="16"/>
      <c r="AK1418" s="16"/>
      <c r="AL1418" s="16"/>
      <c r="AM1418" s="16"/>
      <c r="AN1418" s="16"/>
      <c r="AO1418" s="16"/>
      <c r="AP1418" s="16"/>
      <c r="AQ1418" s="16"/>
      <c r="AR1418" s="16"/>
      <c r="AS1418" s="16"/>
      <c r="AT1418" s="16"/>
      <c r="AU1418" s="16"/>
      <c r="AV1418" s="16"/>
      <c r="AW1418" s="16"/>
      <c r="AX1418" s="16"/>
      <c r="AY1418" s="16"/>
      <c r="AZ1418" s="16"/>
    </row>
    <row r="1419" ht="15.75" customHeight="1">
      <c r="A1419" s="90" t="str">
        <f>IF('Sample list'!$D1419="","",CONCATENATE('Sample information'!B$16," #1"," ",'Sample list'!$M1419))</f>
        <v>YB-4209 #1 </v>
      </c>
      <c r="B1419" s="90" t="str">
        <f>IF('Sample list'!$D1419="","",CONCATENATE('Sample information'!B$16,"-",'Sample list'!$D1419))</f>
        <v>YB-4209-BGENL2915-24</v>
      </c>
      <c r="C1419" s="91" t="s">
        <v>1755</v>
      </c>
      <c r="D1419" s="91" t="s">
        <v>2015</v>
      </c>
      <c r="E1419" s="91" t="s">
        <v>121</v>
      </c>
      <c r="F1419" s="82" t="s">
        <v>108</v>
      </c>
      <c r="G1419" s="91">
        <v>129.0</v>
      </c>
      <c r="H1419" s="91">
        <v>50.0</v>
      </c>
      <c r="I1419" s="82"/>
      <c r="J1419" s="82"/>
      <c r="K1419" s="91" t="s">
        <v>721</v>
      </c>
      <c r="L1419" s="90" t="str">
        <f t="array" ref="L1419">IF('Sample list'!$I1419="",CONCATENATE("Custom (",'Sample list'!$K1419,")"),IF('Sample list'!$I1419="No index","Custom (None)",INDEX(Index!$C$3:$V$230,MATCH('Sample list'!$J1419,Index!$B$3:$B$230,0),MATCH('Sample list'!$I1419,Index!$C$2:$V$2,0))))</f>
        <v>Custom (CAACAGTGTG-TGCATTGGTT)</v>
      </c>
      <c r="M1419" s="84"/>
      <c r="N1419" s="73" t="s">
        <v>110</v>
      </c>
      <c r="O1419" s="84" t="s">
        <v>304</v>
      </c>
      <c r="P1419" s="71">
        <f>IF('Sample list'!$D1419="","",'Sample list'!$H1419)</f>
        <v>50</v>
      </c>
      <c r="Q1419" s="71">
        <f>IF('Sample list'!$D1419="","",'Sample list'!$G1419*'Sample list'!$H1419)</f>
        <v>6450</v>
      </c>
      <c r="R1419" s="82" t="s">
        <v>1951</v>
      </c>
      <c r="S1419" s="82" t="str">
        <f>IF('Sample list'!$D1419="","",CONCATENATE('Sample information'!$B$16,"_",'Sample list'!$R1419,"_org_",'Sample list'!$M1419))</f>
        <v>YB-4209_PL15_org_</v>
      </c>
      <c r="T1419" s="72" t="str">
        <f>IF('Sample list'!$M1419="","",(CONCATENATE(20,LEFT('Sample list'!$M1419,2),"-",(MID('Sample list'!$M1419,3,2)),"-",(RIGHT('Sample list'!$M1419,2)))))</f>
        <v/>
      </c>
      <c r="U1419" s="72" t="str">
        <f>IF('Sample list'!$D1419="","",IF('Sample information'!$B$22="","RML",'Sample information'!$B$22))</f>
        <v>NEBNext Ultra II Library Prep</v>
      </c>
      <c r="V1419" s="72" t="s">
        <v>112</v>
      </c>
      <c r="W1419" s="73"/>
      <c r="X1419" s="73"/>
      <c r="Y1419" s="73"/>
      <c r="Z1419" s="73"/>
      <c r="AA1419" s="94"/>
      <c r="AB1419" s="73"/>
      <c r="AC1419" s="93"/>
      <c r="AD1419" s="73"/>
      <c r="AE1419" s="72"/>
      <c r="AF1419" s="73"/>
      <c r="AG1419" s="16"/>
      <c r="AH1419" s="16"/>
      <c r="AI1419" s="16"/>
      <c r="AJ1419" s="16"/>
      <c r="AK1419" s="16"/>
      <c r="AL1419" s="16"/>
      <c r="AM1419" s="16"/>
      <c r="AN1419" s="16"/>
      <c r="AO1419" s="16"/>
      <c r="AP1419" s="16"/>
      <c r="AQ1419" s="16"/>
      <c r="AR1419" s="16"/>
      <c r="AS1419" s="16"/>
      <c r="AT1419" s="16"/>
      <c r="AU1419" s="16"/>
      <c r="AV1419" s="16"/>
      <c r="AW1419" s="16"/>
      <c r="AX1419" s="16"/>
      <c r="AY1419" s="16"/>
      <c r="AZ1419" s="16"/>
    </row>
    <row r="1420" ht="15.75" customHeight="1">
      <c r="A1420" s="90" t="str">
        <f>IF('Sample list'!$D1420="","",CONCATENATE('Sample information'!B$16," #1"," ",'Sample list'!$M1420))</f>
        <v>YB-4209 #1 </v>
      </c>
      <c r="B1420" s="90" t="str">
        <f>IF('Sample list'!$D1420="","",CONCATENATE('Sample information'!B$16,"-",'Sample list'!$D1420))</f>
        <v>YB-4209-BGENL2916-24</v>
      </c>
      <c r="C1420" s="91" t="s">
        <v>1755</v>
      </c>
      <c r="D1420" s="91" t="s">
        <v>2016</v>
      </c>
      <c r="E1420" s="91" t="s">
        <v>121</v>
      </c>
      <c r="F1420" s="82" t="s">
        <v>108</v>
      </c>
      <c r="G1420" s="91">
        <v>129.0</v>
      </c>
      <c r="H1420" s="91">
        <v>50.0</v>
      </c>
      <c r="I1420" s="82"/>
      <c r="J1420" s="82"/>
      <c r="K1420" s="91" t="s">
        <v>723</v>
      </c>
      <c r="L1420" s="90" t="str">
        <f t="array" ref="L1420">IF('Sample list'!$I1420="",CONCATENATE("Custom (",'Sample list'!$K1420,")"),IF('Sample list'!$I1420="No index","Custom (None)",INDEX(Index!$C$3:$V$230,MATCH('Sample list'!$J1420,Index!$B$3:$B$230,0),MATCH('Sample list'!$I1420,Index!$C$2:$V$2,0))))</f>
        <v>Custom (GCAGAATGAG-TTGAAGCGGT)</v>
      </c>
      <c r="M1420" s="84"/>
      <c r="N1420" s="73" t="s">
        <v>110</v>
      </c>
      <c r="O1420" s="84" t="s">
        <v>307</v>
      </c>
      <c r="P1420" s="71">
        <f>IF('Sample list'!$D1420="","",'Sample list'!$H1420)</f>
        <v>50</v>
      </c>
      <c r="Q1420" s="71">
        <f>IF('Sample list'!$D1420="","",'Sample list'!$G1420*'Sample list'!$H1420)</f>
        <v>6450</v>
      </c>
      <c r="R1420" s="82" t="s">
        <v>1951</v>
      </c>
      <c r="S1420" s="82" t="str">
        <f>IF('Sample list'!$D1420="","",CONCATENATE('Sample information'!$B$16,"_",'Sample list'!$R1420,"_org_",'Sample list'!$M1420))</f>
        <v>YB-4209_PL15_org_</v>
      </c>
      <c r="T1420" s="72" t="str">
        <f>IF('Sample list'!$M1420="","",(CONCATENATE(20,LEFT('Sample list'!$M1420,2),"-",(MID('Sample list'!$M1420,3,2)),"-",(RIGHT('Sample list'!$M1420,2)))))</f>
        <v/>
      </c>
      <c r="U1420" s="72" t="str">
        <f>IF('Sample list'!$D1420="","",IF('Sample information'!$B$22="","RML",'Sample information'!$B$22))</f>
        <v>NEBNext Ultra II Library Prep</v>
      </c>
      <c r="V1420" s="72" t="s">
        <v>112</v>
      </c>
      <c r="W1420" s="73"/>
      <c r="X1420" s="73"/>
      <c r="Y1420" s="73"/>
      <c r="Z1420" s="73"/>
      <c r="AA1420" s="94"/>
      <c r="AB1420" s="73"/>
      <c r="AC1420" s="93"/>
      <c r="AD1420" s="73"/>
      <c r="AE1420" s="72"/>
      <c r="AF1420" s="73"/>
      <c r="AG1420" s="16"/>
      <c r="AH1420" s="16"/>
      <c r="AI1420" s="16"/>
      <c r="AJ1420" s="16"/>
      <c r="AK1420" s="16"/>
      <c r="AL1420" s="16"/>
      <c r="AM1420" s="16"/>
      <c r="AN1420" s="16"/>
      <c r="AO1420" s="16"/>
      <c r="AP1420" s="16"/>
      <c r="AQ1420" s="16"/>
      <c r="AR1420" s="16"/>
      <c r="AS1420" s="16"/>
      <c r="AT1420" s="16"/>
      <c r="AU1420" s="16"/>
      <c r="AV1420" s="16"/>
      <c r="AW1420" s="16"/>
      <c r="AX1420" s="16"/>
      <c r="AY1420" s="16"/>
      <c r="AZ1420" s="16"/>
    </row>
    <row r="1421" ht="15.75" customHeight="1">
      <c r="A1421" s="90" t="str">
        <f>IF('Sample list'!$D1421="","",CONCATENATE('Sample information'!B$16," #1"," ",'Sample list'!$M1421))</f>
        <v>YB-4209 #1 </v>
      </c>
      <c r="B1421" s="90" t="str">
        <f>IF('Sample list'!$D1421="","",CONCATENATE('Sample information'!B$16,"-",'Sample list'!$D1421))</f>
        <v>YB-4209-BGENL2917-24</v>
      </c>
      <c r="C1421" s="91" t="s">
        <v>1755</v>
      </c>
      <c r="D1421" s="91" t="s">
        <v>2017</v>
      </c>
      <c r="E1421" s="91" t="s">
        <v>121</v>
      </c>
      <c r="F1421" s="82" t="s">
        <v>108</v>
      </c>
      <c r="G1421" s="91">
        <v>129.0</v>
      </c>
      <c r="H1421" s="91">
        <v>50.0</v>
      </c>
      <c r="I1421" s="82"/>
      <c r="J1421" s="82"/>
      <c r="K1421" s="91" t="s">
        <v>725</v>
      </c>
      <c r="L1421" s="90" t="str">
        <f t="array" ref="L1421">IF('Sample list'!$I1421="",CONCATENATE("Custom (",'Sample list'!$K1421,")"),IF('Sample list'!$I1421="No index","Custom (None)",INDEX(Index!$C$3:$V$230,MATCH('Sample list'!$J1421,Index!$B$3:$B$230,0),MATCH('Sample list'!$I1421,Index!$C$2:$V$2,0))))</f>
        <v>Custom (AGTCACTGTT-ATCGCAGTGT)</v>
      </c>
      <c r="M1421" s="84"/>
      <c r="N1421" s="73" t="s">
        <v>110</v>
      </c>
      <c r="O1421" s="84" t="s">
        <v>310</v>
      </c>
      <c r="P1421" s="71">
        <f>IF('Sample list'!$D1421="","",'Sample list'!$H1421)</f>
        <v>50</v>
      </c>
      <c r="Q1421" s="71">
        <f>IF('Sample list'!$D1421="","",'Sample list'!$G1421*'Sample list'!$H1421)</f>
        <v>6450</v>
      </c>
      <c r="R1421" s="82" t="s">
        <v>1951</v>
      </c>
      <c r="S1421" s="82" t="str">
        <f>IF('Sample list'!$D1421="","",CONCATENATE('Sample information'!$B$16,"_",'Sample list'!$R1421,"_org_",'Sample list'!$M1421))</f>
        <v>YB-4209_PL15_org_</v>
      </c>
      <c r="T1421" s="72" t="str">
        <f>IF('Sample list'!$M1421="","",(CONCATENATE(20,LEFT('Sample list'!$M1421,2),"-",(MID('Sample list'!$M1421,3,2)),"-",(RIGHT('Sample list'!$M1421,2)))))</f>
        <v/>
      </c>
      <c r="U1421" s="72" t="str">
        <f>IF('Sample list'!$D1421="","",IF('Sample information'!$B$22="","RML",'Sample information'!$B$22))</f>
        <v>NEBNext Ultra II Library Prep</v>
      </c>
      <c r="V1421" s="72" t="s">
        <v>112</v>
      </c>
      <c r="W1421" s="73"/>
      <c r="X1421" s="73"/>
      <c r="Y1421" s="73"/>
      <c r="Z1421" s="73"/>
      <c r="AA1421" s="94"/>
      <c r="AB1421" s="73"/>
      <c r="AC1421" s="93"/>
      <c r="AD1421" s="73"/>
      <c r="AE1421" s="72"/>
      <c r="AF1421" s="73"/>
      <c r="AG1421" s="16"/>
      <c r="AH1421" s="16"/>
      <c r="AI1421" s="16"/>
      <c r="AJ1421" s="16"/>
      <c r="AK1421" s="16"/>
      <c r="AL1421" s="16"/>
      <c r="AM1421" s="16"/>
      <c r="AN1421" s="16"/>
      <c r="AO1421" s="16"/>
      <c r="AP1421" s="16"/>
      <c r="AQ1421" s="16"/>
      <c r="AR1421" s="16"/>
      <c r="AS1421" s="16"/>
      <c r="AT1421" s="16"/>
      <c r="AU1421" s="16"/>
      <c r="AV1421" s="16"/>
      <c r="AW1421" s="16"/>
      <c r="AX1421" s="16"/>
      <c r="AY1421" s="16"/>
      <c r="AZ1421" s="16"/>
    </row>
    <row r="1422" ht="15.75" customHeight="1">
      <c r="A1422" s="90" t="str">
        <f>IF('Sample list'!$D1422="","",CONCATENATE('Sample information'!B$16," #1"," ",'Sample list'!$M1422))</f>
        <v>YB-4209 #1 </v>
      </c>
      <c r="B1422" s="90" t="str">
        <f>IF('Sample list'!$D1422="","",CONCATENATE('Sample information'!B$16,"-",'Sample list'!$D1422))</f>
        <v>YB-4209-BGENL2918-24</v>
      </c>
      <c r="C1422" s="91" t="s">
        <v>1755</v>
      </c>
      <c r="D1422" s="91" t="s">
        <v>2018</v>
      </c>
      <c r="E1422" s="91" t="s">
        <v>121</v>
      </c>
      <c r="F1422" s="82" t="s">
        <v>108</v>
      </c>
      <c r="G1422" s="91">
        <v>129.0</v>
      </c>
      <c r="H1422" s="91">
        <v>50.0</v>
      </c>
      <c r="I1422" s="82"/>
      <c r="J1422" s="82"/>
      <c r="K1422" s="91" t="s">
        <v>727</v>
      </c>
      <c r="L1422" s="90" t="str">
        <f t="array" ref="L1422">IF('Sample list'!$I1422="",CONCATENATE("Custom (",'Sample list'!$K1422,")"),IF('Sample list'!$I1422="No index","Custom (None)",INDEX(Index!$C$3:$V$230,MATCH('Sample list'!$J1422,Index!$B$3:$B$230,0),MATCH('Sample list'!$I1422,Index!$C$2:$V$2,0))))</f>
        <v>Custom (ATCCAAGTGG-AATCTCGGTT)</v>
      </c>
      <c r="M1422" s="84"/>
      <c r="N1422" s="73" t="s">
        <v>110</v>
      </c>
      <c r="O1422" s="84" t="s">
        <v>313</v>
      </c>
      <c r="P1422" s="71">
        <f>IF('Sample list'!$D1422="","",'Sample list'!$H1422)</f>
        <v>50</v>
      </c>
      <c r="Q1422" s="71">
        <f>IF('Sample list'!$D1422="","",'Sample list'!$G1422*'Sample list'!$H1422)</f>
        <v>6450</v>
      </c>
      <c r="R1422" s="82" t="s">
        <v>1951</v>
      </c>
      <c r="S1422" s="82" t="str">
        <f>IF('Sample list'!$D1422="","",CONCATENATE('Sample information'!$B$16,"_",'Sample list'!$R1422,"_org_",'Sample list'!$M1422))</f>
        <v>YB-4209_PL15_org_</v>
      </c>
      <c r="T1422" s="72" t="str">
        <f>IF('Sample list'!$M1422="","",(CONCATENATE(20,LEFT('Sample list'!$M1422,2),"-",(MID('Sample list'!$M1422,3,2)),"-",(RIGHT('Sample list'!$M1422,2)))))</f>
        <v/>
      </c>
      <c r="U1422" s="72" t="str">
        <f>IF('Sample list'!$D1422="","",IF('Sample information'!$B$22="","RML",'Sample information'!$B$22))</f>
        <v>NEBNext Ultra II Library Prep</v>
      </c>
      <c r="V1422" s="72" t="s">
        <v>112</v>
      </c>
      <c r="W1422" s="73"/>
      <c r="X1422" s="73"/>
      <c r="Y1422" s="73"/>
      <c r="Z1422" s="73"/>
      <c r="AA1422" s="94"/>
      <c r="AB1422" s="73"/>
      <c r="AC1422" s="93"/>
      <c r="AD1422" s="73"/>
      <c r="AE1422" s="72"/>
      <c r="AF1422" s="73"/>
      <c r="AG1422" s="16"/>
      <c r="AH1422" s="16"/>
      <c r="AI1422" s="16"/>
      <c r="AJ1422" s="16"/>
      <c r="AK1422" s="16"/>
      <c r="AL1422" s="16"/>
      <c r="AM1422" s="16"/>
      <c r="AN1422" s="16"/>
      <c r="AO1422" s="16"/>
      <c r="AP1422" s="16"/>
      <c r="AQ1422" s="16"/>
      <c r="AR1422" s="16"/>
      <c r="AS1422" s="16"/>
      <c r="AT1422" s="16"/>
      <c r="AU1422" s="16"/>
      <c r="AV1422" s="16"/>
      <c r="AW1422" s="16"/>
      <c r="AX1422" s="16"/>
      <c r="AY1422" s="16"/>
      <c r="AZ1422" s="16"/>
    </row>
    <row r="1423" ht="15.75" customHeight="1">
      <c r="A1423" s="90" t="str">
        <f>IF('Sample list'!$D1423="","",CONCATENATE('Sample information'!B$16," #1"," ",'Sample list'!$M1423))</f>
        <v>YB-4209 #1 </v>
      </c>
      <c r="B1423" s="90" t="str">
        <f>IF('Sample list'!$D1423="","",CONCATENATE('Sample information'!B$16,"-",'Sample list'!$D1423))</f>
        <v>YB-4209-BGENL2919-24</v>
      </c>
      <c r="C1423" s="91" t="s">
        <v>1755</v>
      </c>
      <c r="D1423" s="91" t="s">
        <v>2019</v>
      </c>
      <c r="E1423" s="91" t="s">
        <v>121</v>
      </c>
      <c r="F1423" s="82" t="s">
        <v>108</v>
      </c>
      <c r="G1423" s="91">
        <v>129.0</v>
      </c>
      <c r="H1423" s="91">
        <v>50.0</v>
      </c>
      <c r="I1423" s="82"/>
      <c r="J1423" s="82"/>
      <c r="K1423" s="91" t="s">
        <v>729</v>
      </c>
      <c r="L1423" s="90" t="str">
        <f t="array" ref="L1423">IF('Sample list'!$I1423="",CONCATENATE("Custom (",'Sample list'!$K1423,")"),IF('Sample list'!$I1423="No index","Custom (None)",INDEX(Index!$C$3:$V$230,MATCH('Sample list'!$J1423,Index!$B$3:$B$230,0),MATCH('Sample list'!$I1423,Index!$C$2:$V$2,0))))</f>
        <v>Custom (ACCAGTCTGA-TCGATTACGC)</v>
      </c>
      <c r="M1423" s="84"/>
      <c r="N1423" s="73" t="s">
        <v>110</v>
      </c>
      <c r="O1423" s="84" t="s">
        <v>316</v>
      </c>
      <c r="P1423" s="71">
        <f>IF('Sample list'!$D1423="","",'Sample list'!$H1423)</f>
        <v>50</v>
      </c>
      <c r="Q1423" s="71">
        <f>IF('Sample list'!$D1423="","",'Sample list'!$G1423*'Sample list'!$H1423)</f>
        <v>6450</v>
      </c>
      <c r="R1423" s="82" t="s">
        <v>1951</v>
      </c>
      <c r="S1423" s="82" t="str">
        <f>IF('Sample list'!$D1423="","",CONCATENATE('Sample information'!$B$16,"_",'Sample list'!$R1423,"_org_",'Sample list'!$M1423))</f>
        <v>YB-4209_PL15_org_</v>
      </c>
      <c r="T1423" s="72" t="str">
        <f>IF('Sample list'!$M1423="","",(CONCATENATE(20,LEFT('Sample list'!$M1423,2),"-",(MID('Sample list'!$M1423,3,2)),"-",(RIGHT('Sample list'!$M1423,2)))))</f>
        <v/>
      </c>
      <c r="U1423" s="72" t="str">
        <f>IF('Sample list'!$D1423="","",IF('Sample information'!$B$22="","RML",'Sample information'!$B$22))</f>
        <v>NEBNext Ultra II Library Prep</v>
      </c>
      <c r="V1423" s="72" t="s">
        <v>112</v>
      </c>
      <c r="W1423" s="73"/>
      <c r="X1423" s="73"/>
      <c r="Y1423" s="73"/>
      <c r="Z1423" s="73"/>
      <c r="AA1423" s="94"/>
      <c r="AB1423" s="73"/>
      <c r="AC1423" s="93"/>
      <c r="AD1423" s="73"/>
      <c r="AE1423" s="72"/>
      <c r="AF1423" s="73"/>
      <c r="AG1423" s="16"/>
      <c r="AH1423" s="16"/>
      <c r="AI1423" s="16"/>
      <c r="AJ1423" s="16"/>
      <c r="AK1423" s="16"/>
      <c r="AL1423" s="16"/>
      <c r="AM1423" s="16"/>
      <c r="AN1423" s="16"/>
      <c r="AO1423" s="16"/>
      <c r="AP1423" s="16"/>
      <c r="AQ1423" s="16"/>
      <c r="AR1423" s="16"/>
      <c r="AS1423" s="16"/>
      <c r="AT1423" s="16"/>
      <c r="AU1423" s="16"/>
      <c r="AV1423" s="16"/>
      <c r="AW1423" s="16"/>
      <c r="AX1423" s="16"/>
      <c r="AY1423" s="16"/>
      <c r="AZ1423" s="16"/>
    </row>
    <row r="1424" ht="15.75" customHeight="1">
      <c r="A1424" s="90" t="str">
        <f>IF('Sample list'!$D1424="","",CONCATENATE('Sample information'!B$16," #1"," ",'Sample list'!$M1424))</f>
        <v>YB-4209 #1 </v>
      </c>
      <c r="B1424" s="90" t="str">
        <f>IF('Sample list'!$D1424="","",CONCATENATE('Sample information'!B$16,"-",'Sample list'!$D1424))</f>
        <v>YB-4209-BGENL2920-24</v>
      </c>
      <c r="C1424" s="91" t="s">
        <v>1755</v>
      </c>
      <c r="D1424" s="91" t="s">
        <v>2020</v>
      </c>
      <c r="E1424" s="91" t="s">
        <v>121</v>
      </c>
      <c r="F1424" s="82" t="s">
        <v>108</v>
      </c>
      <c r="G1424" s="91">
        <v>129.0</v>
      </c>
      <c r="H1424" s="91">
        <v>50.0</v>
      </c>
      <c r="I1424" s="82"/>
      <c r="J1424" s="82"/>
      <c r="K1424" s="91" t="s">
        <v>731</v>
      </c>
      <c r="L1424" s="90" t="str">
        <f t="array" ref="L1424">IF('Sample list'!$I1424="",CONCATENATE("Custom (",'Sample list'!$K1424,")"),IF('Sample list'!$I1424="No index","Custom (None)",INDEX(Index!$C$3:$V$230,MATCH('Sample list'!$J1424,Index!$B$3:$B$230,0),MATCH('Sample list'!$I1424,Index!$C$2:$V$2,0))))</f>
        <v>Custom (TTGGCTATGC-TGGTTCCTGG)</v>
      </c>
      <c r="M1424" s="84"/>
      <c r="N1424" s="73" t="s">
        <v>110</v>
      </c>
      <c r="O1424" s="84" t="s">
        <v>319</v>
      </c>
      <c r="P1424" s="71">
        <f>IF('Sample list'!$D1424="","",'Sample list'!$H1424)</f>
        <v>50</v>
      </c>
      <c r="Q1424" s="71">
        <f>IF('Sample list'!$D1424="","",'Sample list'!$G1424*'Sample list'!$H1424)</f>
        <v>6450</v>
      </c>
      <c r="R1424" s="82" t="s">
        <v>1951</v>
      </c>
      <c r="S1424" s="82" t="str">
        <f>IF('Sample list'!$D1424="","",CONCATENATE('Sample information'!$B$16,"_",'Sample list'!$R1424,"_org_",'Sample list'!$M1424))</f>
        <v>YB-4209_PL15_org_</v>
      </c>
      <c r="T1424" s="72" t="str">
        <f>IF('Sample list'!$M1424="","",(CONCATENATE(20,LEFT('Sample list'!$M1424,2),"-",(MID('Sample list'!$M1424,3,2)),"-",(RIGHT('Sample list'!$M1424,2)))))</f>
        <v/>
      </c>
      <c r="U1424" s="72" t="str">
        <f>IF('Sample list'!$D1424="","",IF('Sample information'!$B$22="","RML",'Sample information'!$B$22))</f>
        <v>NEBNext Ultra II Library Prep</v>
      </c>
      <c r="V1424" s="72" t="s">
        <v>112</v>
      </c>
      <c r="W1424" s="73"/>
      <c r="X1424" s="73"/>
      <c r="Y1424" s="73"/>
      <c r="Z1424" s="73"/>
      <c r="AA1424" s="94"/>
      <c r="AB1424" s="73"/>
      <c r="AC1424" s="93"/>
      <c r="AD1424" s="73"/>
      <c r="AE1424" s="72"/>
      <c r="AF1424" s="73"/>
      <c r="AG1424" s="16"/>
      <c r="AH1424" s="16"/>
      <c r="AI1424" s="16"/>
      <c r="AJ1424" s="16"/>
      <c r="AK1424" s="16"/>
      <c r="AL1424" s="16"/>
      <c r="AM1424" s="16"/>
      <c r="AN1424" s="16"/>
      <c r="AO1424" s="16"/>
      <c r="AP1424" s="16"/>
      <c r="AQ1424" s="16"/>
      <c r="AR1424" s="16"/>
      <c r="AS1424" s="16"/>
      <c r="AT1424" s="16"/>
      <c r="AU1424" s="16"/>
      <c r="AV1424" s="16"/>
      <c r="AW1424" s="16"/>
      <c r="AX1424" s="16"/>
      <c r="AY1424" s="16"/>
      <c r="AZ1424" s="16"/>
    </row>
    <row r="1425" ht="15.75" customHeight="1">
      <c r="A1425" s="90" t="str">
        <f>IF('Sample list'!$D1425="","",CONCATENATE('Sample information'!B$16," #1"," ",'Sample list'!$M1425))</f>
        <v>YB-4209 #1 </v>
      </c>
      <c r="B1425" s="90" t="str">
        <f>IF('Sample list'!$D1425="","",CONCATENATE('Sample information'!B$16,"-",'Sample list'!$D1425))</f>
        <v>YB-4209-BGENL2921-24</v>
      </c>
      <c r="C1425" s="91" t="s">
        <v>1755</v>
      </c>
      <c r="D1425" s="91" t="s">
        <v>2021</v>
      </c>
      <c r="E1425" s="91" t="s">
        <v>121</v>
      </c>
      <c r="F1425" s="82" t="s">
        <v>108</v>
      </c>
      <c r="G1425" s="91">
        <v>129.0</v>
      </c>
      <c r="H1425" s="91">
        <v>50.0</v>
      </c>
      <c r="I1425" s="82"/>
      <c r="J1425" s="82"/>
      <c r="K1425" s="91" t="s">
        <v>733</v>
      </c>
      <c r="L1425" s="90" t="str">
        <f t="array" ref="L1425">IF('Sample list'!$I1425="",CONCATENATE("Custom (",'Sample list'!$K1425,")"),IF('Sample list'!$I1425="No index","Custom (None)",INDEX(Index!$C$3:$V$230,MATCH('Sample list'!$J1425,Index!$B$3:$B$230,0),MATCH('Sample list'!$I1425,Index!$C$2:$V$2,0))))</f>
        <v>Custom (CGATGCACGT-CAGTCAGTTG)</v>
      </c>
      <c r="M1425" s="84"/>
      <c r="N1425" s="73" t="s">
        <v>110</v>
      </c>
      <c r="O1425" s="84" t="s">
        <v>322</v>
      </c>
      <c r="P1425" s="71">
        <f>IF('Sample list'!$D1425="","",'Sample list'!$H1425)</f>
        <v>50</v>
      </c>
      <c r="Q1425" s="71">
        <f>IF('Sample list'!$D1425="","",'Sample list'!$G1425*'Sample list'!$H1425)</f>
        <v>6450</v>
      </c>
      <c r="R1425" s="82" t="s">
        <v>1951</v>
      </c>
      <c r="S1425" s="82" t="str">
        <f>IF('Sample list'!$D1425="","",CONCATENATE('Sample information'!$B$16,"_",'Sample list'!$R1425,"_org_",'Sample list'!$M1425))</f>
        <v>YB-4209_PL15_org_</v>
      </c>
      <c r="T1425" s="72" t="str">
        <f>IF('Sample list'!$M1425="","",(CONCATENATE(20,LEFT('Sample list'!$M1425,2),"-",(MID('Sample list'!$M1425,3,2)),"-",(RIGHT('Sample list'!$M1425,2)))))</f>
        <v/>
      </c>
      <c r="U1425" s="72" t="str">
        <f>IF('Sample list'!$D1425="","",IF('Sample information'!$B$22="","RML",'Sample information'!$B$22))</f>
        <v>NEBNext Ultra II Library Prep</v>
      </c>
      <c r="V1425" s="72" t="s">
        <v>112</v>
      </c>
      <c r="W1425" s="73"/>
      <c r="X1425" s="73"/>
      <c r="Y1425" s="73"/>
      <c r="Z1425" s="73"/>
      <c r="AA1425" s="94"/>
      <c r="AB1425" s="73"/>
      <c r="AC1425" s="93"/>
      <c r="AD1425" s="73"/>
      <c r="AE1425" s="72"/>
      <c r="AF1425" s="73"/>
      <c r="AG1425" s="16"/>
      <c r="AH1425" s="16"/>
      <c r="AI1425" s="16"/>
      <c r="AJ1425" s="16"/>
      <c r="AK1425" s="16"/>
      <c r="AL1425" s="16"/>
      <c r="AM1425" s="16"/>
      <c r="AN1425" s="16"/>
      <c r="AO1425" s="16"/>
      <c r="AP1425" s="16"/>
      <c r="AQ1425" s="16"/>
      <c r="AR1425" s="16"/>
      <c r="AS1425" s="16"/>
      <c r="AT1425" s="16"/>
      <c r="AU1425" s="16"/>
      <c r="AV1425" s="16"/>
      <c r="AW1425" s="16"/>
      <c r="AX1425" s="16"/>
      <c r="AY1425" s="16"/>
      <c r="AZ1425" s="16"/>
    </row>
    <row r="1426" ht="15.75" customHeight="1">
      <c r="A1426" s="90" t="str">
        <f>IF('Sample list'!$D1426="","",CONCATENATE('Sample information'!B$16," #1"," ",'Sample list'!$M1426))</f>
        <v>YB-4209 #1 </v>
      </c>
      <c r="B1426" s="90" t="str">
        <f>IF('Sample list'!$D1426="","",CONCATENATE('Sample information'!B$16,"-",'Sample list'!$D1426))</f>
        <v>YB-4209-BGENL2922-24</v>
      </c>
      <c r="C1426" s="91" t="s">
        <v>1755</v>
      </c>
      <c r="D1426" s="91" t="s">
        <v>2022</v>
      </c>
      <c r="E1426" s="91" t="s">
        <v>121</v>
      </c>
      <c r="F1426" s="82" t="s">
        <v>108</v>
      </c>
      <c r="G1426" s="91">
        <v>129.0</v>
      </c>
      <c r="H1426" s="91">
        <v>50.0</v>
      </c>
      <c r="I1426" s="82"/>
      <c r="J1426" s="82"/>
      <c r="K1426" s="91" t="s">
        <v>735</v>
      </c>
      <c r="L1426" s="90" t="str">
        <f t="array" ref="L1426">IF('Sample list'!$I1426="",CONCATENATE("Custom (",'Sample list'!$K1426,")"),IF('Sample list'!$I1426="No index","Custom (None)",INDEX(Index!$C$3:$V$230,MATCH('Sample list'!$J1426,Index!$B$3:$B$230,0),MATCH('Sample list'!$I1426,Index!$C$2:$V$2,0))))</f>
        <v>Custom (TCTGCATCGC-TCTTCGTGTA)</v>
      </c>
      <c r="M1426" s="84"/>
      <c r="N1426" s="73" t="s">
        <v>110</v>
      </c>
      <c r="O1426" s="84" t="s">
        <v>325</v>
      </c>
      <c r="P1426" s="71">
        <f>IF('Sample list'!$D1426="","",'Sample list'!$H1426)</f>
        <v>50</v>
      </c>
      <c r="Q1426" s="71">
        <f>IF('Sample list'!$D1426="","",'Sample list'!$G1426*'Sample list'!$H1426)</f>
        <v>6450</v>
      </c>
      <c r="R1426" s="82" t="s">
        <v>1951</v>
      </c>
      <c r="S1426" s="82" t="str">
        <f>IF('Sample list'!$D1426="","",CONCATENATE('Sample information'!$B$16,"_",'Sample list'!$R1426,"_org_",'Sample list'!$M1426))</f>
        <v>YB-4209_PL15_org_</v>
      </c>
      <c r="T1426" s="72" t="str">
        <f>IF('Sample list'!$M1426="","",(CONCATENATE(20,LEFT('Sample list'!$M1426,2),"-",(MID('Sample list'!$M1426,3,2)),"-",(RIGHT('Sample list'!$M1426,2)))))</f>
        <v/>
      </c>
      <c r="U1426" s="72" t="str">
        <f>IF('Sample list'!$D1426="","",IF('Sample information'!$B$22="","RML",'Sample information'!$B$22))</f>
        <v>NEBNext Ultra II Library Prep</v>
      </c>
      <c r="V1426" s="72" t="s">
        <v>112</v>
      </c>
      <c r="W1426" s="73"/>
      <c r="X1426" s="73"/>
      <c r="Y1426" s="73"/>
      <c r="Z1426" s="73"/>
      <c r="AA1426" s="94"/>
      <c r="AB1426" s="73"/>
      <c r="AC1426" s="93"/>
      <c r="AD1426" s="73"/>
      <c r="AE1426" s="72"/>
      <c r="AF1426" s="73"/>
      <c r="AG1426" s="16"/>
      <c r="AH1426" s="16"/>
      <c r="AI1426" s="16"/>
      <c r="AJ1426" s="16"/>
      <c r="AK1426" s="16"/>
      <c r="AL1426" s="16"/>
      <c r="AM1426" s="16"/>
      <c r="AN1426" s="16"/>
      <c r="AO1426" s="16"/>
      <c r="AP1426" s="16"/>
      <c r="AQ1426" s="16"/>
      <c r="AR1426" s="16"/>
      <c r="AS1426" s="16"/>
      <c r="AT1426" s="16"/>
      <c r="AU1426" s="16"/>
      <c r="AV1426" s="16"/>
      <c r="AW1426" s="16"/>
      <c r="AX1426" s="16"/>
      <c r="AY1426" s="16"/>
      <c r="AZ1426" s="16"/>
    </row>
    <row r="1427" ht="15.75" customHeight="1">
      <c r="A1427" s="90" t="str">
        <f>IF('Sample list'!$D1427="","",CONCATENATE('Sample information'!B$16," #1"," ",'Sample list'!$M1427))</f>
        <v>YB-4209 #1 </v>
      </c>
      <c r="B1427" s="90" t="str">
        <f>IF('Sample list'!$D1427="","",CONCATENATE('Sample information'!B$16,"-",'Sample list'!$D1427))</f>
        <v>YB-4209-BGENL2923-24</v>
      </c>
      <c r="C1427" s="91" t="s">
        <v>1755</v>
      </c>
      <c r="D1427" s="91" t="s">
        <v>2023</v>
      </c>
      <c r="E1427" s="91" t="s">
        <v>121</v>
      </c>
      <c r="F1427" s="82" t="s">
        <v>108</v>
      </c>
      <c r="G1427" s="91">
        <v>129.0</v>
      </c>
      <c r="H1427" s="91">
        <v>50.0</v>
      </c>
      <c r="I1427" s="82"/>
      <c r="J1427" s="82"/>
      <c r="K1427" s="91" t="s">
        <v>737</v>
      </c>
      <c r="L1427" s="90" t="str">
        <f t="array" ref="L1427">IF('Sample list'!$I1427="",CONCATENATE("Custom (",'Sample list'!$K1427,")"),IF('Sample list'!$I1427="No index","Custom (None)",INDEX(Index!$C$3:$V$230,MATCH('Sample list'!$J1427,Index!$B$3:$B$230,0),MATCH('Sample list'!$I1427,Index!$C$2:$V$2,0))))</f>
        <v>Custom (TCGATAGCAC-TTAAGCACCG)</v>
      </c>
      <c r="M1427" s="84"/>
      <c r="N1427" s="73" t="s">
        <v>110</v>
      </c>
      <c r="O1427" s="84" t="s">
        <v>328</v>
      </c>
      <c r="P1427" s="71">
        <f>IF('Sample list'!$D1427="","",'Sample list'!$H1427)</f>
        <v>50</v>
      </c>
      <c r="Q1427" s="71">
        <f>IF('Sample list'!$D1427="","",'Sample list'!$G1427*'Sample list'!$H1427)</f>
        <v>6450</v>
      </c>
      <c r="R1427" s="82" t="s">
        <v>1951</v>
      </c>
      <c r="S1427" s="82" t="str">
        <f>IF('Sample list'!$D1427="","",CONCATENATE('Sample information'!$B$16,"_",'Sample list'!$R1427,"_org_",'Sample list'!$M1427))</f>
        <v>YB-4209_PL15_org_</v>
      </c>
      <c r="T1427" s="72" t="str">
        <f>IF('Sample list'!$M1427="","",(CONCATENATE(20,LEFT('Sample list'!$M1427,2),"-",(MID('Sample list'!$M1427,3,2)),"-",(RIGHT('Sample list'!$M1427,2)))))</f>
        <v/>
      </c>
      <c r="U1427" s="72" t="str">
        <f>IF('Sample list'!$D1427="","",IF('Sample information'!$B$22="","RML",'Sample information'!$B$22))</f>
        <v>NEBNext Ultra II Library Prep</v>
      </c>
      <c r="V1427" s="72" t="s">
        <v>112</v>
      </c>
      <c r="W1427" s="73"/>
      <c r="X1427" s="73"/>
      <c r="Y1427" s="73"/>
      <c r="Z1427" s="73"/>
      <c r="AA1427" s="94"/>
      <c r="AB1427" s="73"/>
      <c r="AC1427" s="93"/>
      <c r="AD1427" s="73"/>
      <c r="AE1427" s="72"/>
      <c r="AF1427" s="73"/>
      <c r="AG1427" s="16"/>
      <c r="AH1427" s="16"/>
      <c r="AI1427" s="16"/>
      <c r="AJ1427" s="16"/>
      <c r="AK1427" s="16"/>
      <c r="AL1427" s="16"/>
      <c r="AM1427" s="16"/>
      <c r="AN1427" s="16"/>
      <c r="AO1427" s="16"/>
      <c r="AP1427" s="16"/>
      <c r="AQ1427" s="16"/>
      <c r="AR1427" s="16"/>
      <c r="AS1427" s="16"/>
      <c r="AT1427" s="16"/>
      <c r="AU1427" s="16"/>
      <c r="AV1427" s="16"/>
      <c r="AW1427" s="16"/>
      <c r="AX1427" s="16"/>
      <c r="AY1427" s="16"/>
      <c r="AZ1427" s="16"/>
    </row>
    <row r="1428" ht="15.75" customHeight="1">
      <c r="A1428" s="90" t="str">
        <f>IF('Sample list'!$D1428="","",CONCATENATE('Sample information'!B$16," #1"," ",'Sample list'!$M1428))</f>
        <v>YB-4209 #1 </v>
      </c>
      <c r="B1428" s="90" t="str">
        <f>IF('Sample list'!$D1428="","",CONCATENATE('Sample information'!B$16,"-",'Sample list'!$D1428))</f>
        <v>YB-4209-BGENL2924-24</v>
      </c>
      <c r="C1428" s="91" t="s">
        <v>1755</v>
      </c>
      <c r="D1428" s="91" t="s">
        <v>2024</v>
      </c>
      <c r="E1428" s="91" t="s">
        <v>121</v>
      </c>
      <c r="F1428" s="82" t="s">
        <v>108</v>
      </c>
      <c r="G1428" s="91">
        <v>129.0</v>
      </c>
      <c r="H1428" s="91">
        <v>50.0</v>
      </c>
      <c r="I1428" s="82"/>
      <c r="J1428" s="82"/>
      <c r="K1428" s="91" t="s">
        <v>739</v>
      </c>
      <c r="L1428" s="90" t="str">
        <f t="array" ref="L1428">IF('Sample list'!$I1428="",CONCATENATE("Custom (",'Sample list'!$K1428,")"),IF('Sample list'!$I1428="No index","Custom (None)",INDEX(Index!$C$3:$V$230,MATCH('Sample list'!$J1428,Index!$B$3:$B$230,0),MATCH('Sample list'!$I1428,Index!$C$2:$V$2,0))))</f>
        <v>Custom (TGTAGGTTCT-AGTGTACGGT)</v>
      </c>
      <c r="M1428" s="84"/>
      <c r="N1428" s="73" t="s">
        <v>110</v>
      </c>
      <c r="O1428" s="84" t="s">
        <v>331</v>
      </c>
      <c r="P1428" s="71">
        <f>IF('Sample list'!$D1428="","",'Sample list'!$H1428)</f>
        <v>50</v>
      </c>
      <c r="Q1428" s="71">
        <f>IF('Sample list'!$D1428="","",'Sample list'!$G1428*'Sample list'!$H1428)</f>
        <v>6450</v>
      </c>
      <c r="R1428" s="82" t="s">
        <v>1951</v>
      </c>
      <c r="S1428" s="82" t="str">
        <f>IF('Sample list'!$D1428="","",CONCATENATE('Sample information'!$B$16,"_",'Sample list'!$R1428,"_org_",'Sample list'!$M1428))</f>
        <v>YB-4209_PL15_org_</v>
      </c>
      <c r="T1428" s="72" t="str">
        <f>IF('Sample list'!$M1428="","",(CONCATENATE(20,LEFT('Sample list'!$M1428,2),"-",(MID('Sample list'!$M1428,3,2)),"-",(RIGHT('Sample list'!$M1428,2)))))</f>
        <v/>
      </c>
      <c r="U1428" s="72" t="str">
        <f>IF('Sample list'!$D1428="","",IF('Sample information'!$B$22="","RML",'Sample information'!$B$22))</f>
        <v>NEBNext Ultra II Library Prep</v>
      </c>
      <c r="V1428" s="72" t="s">
        <v>112</v>
      </c>
      <c r="W1428" s="73"/>
      <c r="X1428" s="73"/>
      <c r="Y1428" s="73"/>
      <c r="Z1428" s="73"/>
      <c r="AA1428" s="94"/>
      <c r="AB1428" s="73"/>
      <c r="AC1428" s="93"/>
      <c r="AD1428" s="73"/>
      <c r="AE1428" s="72"/>
      <c r="AF1428" s="73"/>
      <c r="AG1428" s="16"/>
      <c r="AH1428" s="16"/>
      <c r="AI1428" s="16"/>
      <c r="AJ1428" s="16"/>
      <c r="AK1428" s="16"/>
      <c r="AL1428" s="16"/>
      <c r="AM1428" s="16"/>
      <c r="AN1428" s="16"/>
      <c r="AO1428" s="16"/>
      <c r="AP1428" s="16"/>
      <c r="AQ1428" s="16"/>
      <c r="AR1428" s="16"/>
      <c r="AS1428" s="16"/>
      <c r="AT1428" s="16"/>
      <c r="AU1428" s="16"/>
      <c r="AV1428" s="16"/>
      <c r="AW1428" s="16"/>
      <c r="AX1428" s="16"/>
      <c r="AY1428" s="16"/>
      <c r="AZ1428" s="16"/>
    </row>
    <row r="1429" ht="15.75" customHeight="1">
      <c r="A1429" s="90" t="str">
        <f>IF('Sample list'!$D1429="","",CONCATENATE('Sample information'!B$16," #1"," ",'Sample list'!$M1429))</f>
        <v>YB-4209 #1 </v>
      </c>
      <c r="B1429" s="90" t="str">
        <f>IF('Sample list'!$D1429="","",CONCATENATE('Sample information'!B$16,"-",'Sample list'!$D1429))</f>
        <v>YB-4209-BGENL2925-24</v>
      </c>
      <c r="C1429" s="91" t="s">
        <v>1755</v>
      </c>
      <c r="D1429" s="91" t="s">
        <v>2025</v>
      </c>
      <c r="E1429" s="91" t="s">
        <v>121</v>
      </c>
      <c r="F1429" s="82" t="s">
        <v>108</v>
      </c>
      <c r="G1429" s="91">
        <v>129.0</v>
      </c>
      <c r="H1429" s="91">
        <v>50.0</v>
      </c>
      <c r="I1429" s="82"/>
      <c r="J1429" s="82"/>
      <c r="K1429" s="91" t="s">
        <v>741</v>
      </c>
      <c r="L1429" s="90" t="str">
        <f t="array" ref="L1429">IF('Sample list'!$I1429="",CONCATENATE("Custom (",'Sample list'!$K1429,")"),IF('Sample list'!$I1429="No index","Custom (None)",INDEX(Index!$C$3:$V$230,MATCH('Sample list'!$J1429,Index!$B$3:$B$230,0),MATCH('Sample list'!$I1429,Index!$C$2:$V$2,0))))</f>
        <v>Custom (GATACACCAT-GCAATTGTGG)</v>
      </c>
      <c r="M1429" s="84"/>
      <c r="N1429" s="73" t="s">
        <v>110</v>
      </c>
      <c r="O1429" s="84" t="s">
        <v>334</v>
      </c>
      <c r="P1429" s="71">
        <f>IF('Sample list'!$D1429="","",'Sample list'!$H1429)</f>
        <v>50</v>
      </c>
      <c r="Q1429" s="71">
        <f>IF('Sample list'!$D1429="","",'Sample list'!$G1429*'Sample list'!$H1429)</f>
        <v>6450</v>
      </c>
      <c r="R1429" s="82" t="s">
        <v>1951</v>
      </c>
      <c r="S1429" s="82" t="str">
        <f>IF('Sample list'!$D1429="","",CONCATENATE('Sample information'!$B$16,"_",'Sample list'!$R1429,"_org_",'Sample list'!$M1429))</f>
        <v>YB-4209_PL15_org_</v>
      </c>
      <c r="T1429" s="72" t="str">
        <f>IF('Sample list'!$M1429="","",(CONCATENATE(20,LEFT('Sample list'!$M1429,2),"-",(MID('Sample list'!$M1429,3,2)),"-",(RIGHT('Sample list'!$M1429,2)))))</f>
        <v/>
      </c>
      <c r="U1429" s="72" t="str">
        <f>IF('Sample list'!$D1429="","",IF('Sample information'!$B$22="","RML",'Sample information'!$B$22))</f>
        <v>NEBNext Ultra II Library Prep</v>
      </c>
      <c r="V1429" s="72" t="s">
        <v>112</v>
      </c>
      <c r="W1429" s="73"/>
      <c r="X1429" s="73"/>
      <c r="Y1429" s="73"/>
      <c r="Z1429" s="73"/>
      <c r="AA1429" s="94"/>
      <c r="AB1429" s="73"/>
      <c r="AC1429" s="93"/>
      <c r="AD1429" s="73"/>
      <c r="AE1429" s="72"/>
      <c r="AF1429" s="73"/>
      <c r="AG1429" s="16"/>
      <c r="AH1429" s="16"/>
      <c r="AI1429" s="16"/>
      <c r="AJ1429" s="16"/>
      <c r="AK1429" s="16"/>
      <c r="AL1429" s="16"/>
      <c r="AM1429" s="16"/>
      <c r="AN1429" s="16"/>
      <c r="AO1429" s="16"/>
      <c r="AP1429" s="16"/>
      <c r="AQ1429" s="16"/>
      <c r="AR1429" s="16"/>
      <c r="AS1429" s="16"/>
      <c r="AT1429" s="16"/>
      <c r="AU1429" s="16"/>
      <c r="AV1429" s="16"/>
      <c r="AW1429" s="16"/>
      <c r="AX1429" s="16"/>
      <c r="AY1429" s="16"/>
      <c r="AZ1429" s="16"/>
    </row>
    <row r="1430" ht="15.75" customHeight="1">
      <c r="A1430" s="90" t="str">
        <f>IF('Sample list'!$D1430="","",CONCATENATE('Sample information'!B$16," #1"," ",'Sample list'!$M1430))</f>
        <v>YB-4209 #1 </v>
      </c>
      <c r="B1430" s="90" t="str">
        <f>IF('Sample list'!$D1430="","",CONCATENATE('Sample information'!B$16,"-",'Sample list'!$D1430))</f>
        <v>YB-4209-BGENL2926-24</v>
      </c>
      <c r="C1430" s="91" t="s">
        <v>1755</v>
      </c>
      <c r="D1430" s="91" t="s">
        <v>2026</v>
      </c>
      <c r="E1430" s="91" t="s">
        <v>121</v>
      </c>
      <c r="F1430" s="82" t="s">
        <v>108</v>
      </c>
      <c r="G1430" s="91">
        <v>129.0</v>
      </c>
      <c r="H1430" s="91">
        <v>50.0</v>
      </c>
      <c r="I1430" s="82"/>
      <c r="J1430" s="82"/>
      <c r="K1430" s="91" t="s">
        <v>743</v>
      </c>
      <c r="L1430" s="90" t="str">
        <f t="array" ref="L1430">IF('Sample list'!$I1430="",CONCATENATE("Custom (",'Sample list'!$K1430,")"),IF('Sample list'!$I1430="No index","Custom (None)",INDEX(Index!$C$3:$V$230,MATCH('Sample list'!$J1430,Index!$B$3:$B$230,0),MATCH('Sample list'!$I1430,Index!$C$2:$V$2,0))))</f>
        <v>Custom (GAATTCTGAG-ACAGAGACCG)</v>
      </c>
      <c r="M1430" s="84"/>
      <c r="N1430" s="73" t="s">
        <v>110</v>
      </c>
      <c r="O1430" s="84" t="s">
        <v>337</v>
      </c>
      <c r="P1430" s="71">
        <f>IF('Sample list'!$D1430="","",'Sample list'!$H1430)</f>
        <v>50</v>
      </c>
      <c r="Q1430" s="71">
        <f>IF('Sample list'!$D1430="","",'Sample list'!$G1430*'Sample list'!$H1430)</f>
        <v>6450</v>
      </c>
      <c r="R1430" s="82" t="s">
        <v>1951</v>
      </c>
      <c r="S1430" s="82" t="str">
        <f>IF('Sample list'!$D1430="","",CONCATENATE('Sample information'!$B$16,"_",'Sample list'!$R1430,"_org_",'Sample list'!$M1430))</f>
        <v>YB-4209_PL15_org_</v>
      </c>
      <c r="T1430" s="72" t="str">
        <f>IF('Sample list'!$M1430="","",(CONCATENATE(20,LEFT('Sample list'!$M1430,2),"-",(MID('Sample list'!$M1430,3,2)),"-",(RIGHT('Sample list'!$M1430,2)))))</f>
        <v/>
      </c>
      <c r="U1430" s="72" t="str">
        <f>IF('Sample list'!$D1430="","",IF('Sample information'!$B$22="","RML",'Sample information'!$B$22))</f>
        <v>NEBNext Ultra II Library Prep</v>
      </c>
      <c r="V1430" s="72" t="s">
        <v>112</v>
      </c>
      <c r="W1430" s="73"/>
      <c r="X1430" s="73"/>
      <c r="Y1430" s="73"/>
      <c r="Z1430" s="73"/>
      <c r="AA1430" s="94"/>
      <c r="AB1430" s="73"/>
      <c r="AC1430" s="93"/>
      <c r="AD1430" s="73"/>
      <c r="AE1430" s="72"/>
      <c r="AF1430" s="73"/>
      <c r="AG1430" s="16"/>
      <c r="AH1430" s="16"/>
      <c r="AI1430" s="16"/>
      <c r="AJ1430" s="16"/>
      <c r="AK1430" s="16"/>
      <c r="AL1430" s="16"/>
      <c r="AM1430" s="16"/>
      <c r="AN1430" s="16"/>
      <c r="AO1430" s="16"/>
      <c r="AP1430" s="16"/>
      <c r="AQ1430" s="16"/>
      <c r="AR1430" s="16"/>
      <c r="AS1430" s="16"/>
      <c r="AT1430" s="16"/>
      <c r="AU1430" s="16"/>
      <c r="AV1430" s="16"/>
      <c r="AW1430" s="16"/>
      <c r="AX1430" s="16"/>
      <c r="AY1430" s="16"/>
      <c r="AZ1430" s="16"/>
    </row>
    <row r="1431" ht="15.75" customHeight="1">
      <c r="A1431" s="90" t="str">
        <f>IF('Sample list'!$D1431="","",CONCATENATE('Sample information'!B$16," #1"," ",'Sample list'!$M1431))</f>
        <v>YB-4209 #1 </v>
      </c>
      <c r="B1431" s="90" t="str">
        <f>IF('Sample list'!$D1431="","",CONCATENATE('Sample information'!B$16,"-",'Sample list'!$D1431))</f>
        <v>YB-4209-BGENL2927-24</v>
      </c>
      <c r="C1431" s="91" t="s">
        <v>1755</v>
      </c>
      <c r="D1431" s="91" t="s">
        <v>2027</v>
      </c>
      <c r="E1431" s="91" t="s">
        <v>121</v>
      </c>
      <c r="F1431" s="82" t="s">
        <v>108</v>
      </c>
      <c r="G1431" s="91">
        <v>129.0</v>
      </c>
      <c r="H1431" s="91">
        <v>50.0</v>
      </c>
      <c r="I1431" s="82"/>
      <c r="J1431" s="82"/>
      <c r="K1431" s="91" t="s">
        <v>745</v>
      </c>
      <c r="L1431" s="90" t="str">
        <f t="array" ref="L1431">IF('Sample list'!$I1431="",CONCATENATE("Custom (",'Sample list'!$K1431,")"),IF('Sample list'!$I1431="No index","Custom (None)",INDEX(Index!$C$3:$V$230,MATCH('Sample list'!$J1431,Index!$B$3:$B$230,0),MATCH('Sample list'!$I1431,Index!$C$2:$V$2,0))))</f>
        <v>Custom (CTGCATCATA-AGGCCAGTTG)</v>
      </c>
      <c r="M1431" s="84"/>
      <c r="N1431" s="73" t="s">
        <v>110</v>
      </c>
      <c r="O1431" s="84" t="s">
        <v>340</v>
      </c>
      <c r="P1431" s="71">
        <f>IF('Sample list'!$D1431="","",'Sample list'!$H1431)</f>
        <v>50</v>
      </c>
      <c r="Q1431" s="71">
        <f>IF('Sample list'!$D1431="","",'Sample list'!$G1431*'Sample list'!$H1431)</f>
        <v>6450</v>
      </c>
      <c r="R1431" s="82" t="s">
        <v>1951</v>
      </c>
      <c r="S1431" s="82" t="str">
        <f>IF('Sample list'!$D1431="","",CONCATENATE('Sample information'!$B$16,"_",'Sample list'!$R1431,"_org_",'Sample list'!$M1431))</f>
        <v>YB-4209_PL15_org_</v>
      </c>
      <c r="T1431" s="72" t="str">
        <f>IF('Sample list'!$M1431="","",(CONCATENATE(20,LEFT('Sample list'!$M1431,2),"-",(MID('Sample list'!$M1431,3,2)),"-",(RIGHT('Sample list'!$M1431,2)))))</f>
        <v/>
      </c>
      <c r="U1431" s="72" t="str">
        <f>IF('Sample list'!$D1431="","",IF('Sample information'!$B$22="","RML",'Sample information'!$B$22))</f>
        <v>NEBNext Ultra II Library Prep</v>
      </c>
      <c r="V1431" s="72" t="s">
        <v>112</v>
      </c>
      <c r="W1431" s="73"/>
      <c r="X1431" s="73"/>
      <c r="Y1431" s="73"/>
      <c r="Z1431" s="73"/>
      <c r="AA1431" s="94"/>
      <c r="AB1431" s="73"/>
      <c r="AC1431" s="93"/>
      <c r="AD1431" s="73"/>
      <c r="AE1431" s="72"/>
      <c r="AF1431" s="73"/>
      <c r="AG1431" s="16"/>
      <c r="AH1431" s="16"/>
      <c r="AI1431" s="16"/>
      <c r="AJ1431" s="16"/>
      <c r="AK1431" s="16"/>
      <c r="AL1431" s="16"/>
      <c r="AM1431" s="16"/>
      <c r="AN1431" s="16"/>
      <c r="AO1431" s="16"/>
      <c r="AP1431" s="16"/>
      <c r="AQ1431" s="16"/>
      <c r="AR1431" s="16"/>
      <c r="AS1431" s="16"/>
      <c r="AT1431" s="16"/>
      <c r="AU1431" s="16"/>
      <c r="AV1431" s="16"/>
      <c r="AW1431" s="16"/>
      <c r="AX1431" s="16"/>
      <c r="AY1431" s="16"/>
      <c r="AZ1431" s="16"/>
    </row>
    <row r="1432" ht="15.75" customHeight="1">
      <c r="A1432" s="90" t="str">
        <f>IF('Sample list'!$D1432="","",CONCATENATE('Sample information'!B$16," #1"," ",'Sample list'!$M1432))</f>
        <v>YB-4209 #1 </v>
      </c>
      <c r="B1432" s="90" t="str">
        <f>IF('Sample list'!$D1432="","",CONCATENATE('Sample information'!B$16,"-",'Sample list'!$D1432))</f>
        <v>YB-4209-BGENL2928-24</v>
      </c>
      <c r="C1432" s="91" t="s">
        <v>1755</v>
      </c>
      <c r="D1432" s="91" t="s">
        <v>2028</v>
      </c>
      <c r="E1432" s="91" t="s">
        <v>121</v>
      </c>
      <c r="F1432" s="82" t="s">
        <v>108</v>
      </c>
      <c r="G1432" s="91">
        <v>129.0</v>
      </c>
      <c r="H1432" s="91">
        <v>50.0</v>
      </c>
      <c r="I1432" s="82"/>
      <c r="J1432" s="82"/>
      <c r="K1432" s="91" t="s">
        <v>747</v>
      </c>
      <c r="L1432" s="90" t="str">
        <f t="array" ref="L1432">IF('Sample list'!$I1432="",CONCATENATE("Custom (",'Sample list'!$K1432,")"),IF('Sample list'!$I1432="No index","Custom (None)",INDEX(Index!$C$3:$V$230,MATCH('Sample list'!$J1432,Index!$B$3:$B$230,0),MATCH('Sample list'!$I1432,Index!$C$2:$V$2,0))))</f>
        <v>Custom (CTACCTCCAC-ATCGCGTCAC)</v>
      </c>
      <c r="M1432" s="84"/>
      <c r="N1432" s="73" t="s">
        <v>110</v>
      </c>
      <c r="O1432" s="84" t="s">
        <v>343</v>
      </c>
      <c r="P1432" s="71">
        <f>IF('Sample list'!$D1432="","",'Sample list'!$H1432)</f>
        <v>50</v>
      </c>
      <c r="Q1432" s="71">
        <f>IF('Sample list'!$D1432="","",'Sample list'!$G1432*'Sample list'!$H1432)</f>
        <v>6450</v>
      </c>
      <c r="R1432" s="82" t="s">
        <v>1951</v>
      </c>
      <c r="S1432" s="82" t="str">
        <f>IF('Sample list'!$D1432="","",CONCATENATE('Sample information'!$B$16,"_",'Sample list'!$R1432,"_org_",'Sample list'!$M1432))</f>
        <v>YB-4209_PL15_org_</v>
      </c>
      <c r="T1432" s="72" t="str">
        <f>IF('Sample list'!$M1432="","",(CONCATENATE(20,LEFT('Sample list'!$M1432,2),"-",(MID('Sample list'!$M1432,3,2)),"-",(RIGHT('Sample list'!$M1432,2)))))</f>
        <v/>
      </c>
      <c r="U1432" s="72" t="str">
        <f>IF('Sample list'!$D1432="","",IF('Sample information'!$B$22="","RML",'Sample information'!$B$22))</f>
        <v>NEBNext Ultra II Library Prep</v>
      </c>
      <c r="V1432" s="72" t="s">
        <v>112</v>
      </c>
      <c r="W1432" s="73"/>
      <c r="X1432" s="73"/>
      <c r="Y1432" s="73"/>
      <c r="Z1432" s="73"/>
      <c r="AA1432" s="94"/>
      <c r="AB1432" s="73"/>
      <c r="AC1432" s="93"/>
      <c r="AD1432" s="73"/>
      <c r="AE1432" s="72"/>
      <c r="AF1432" s="73"/>
      <c r="AG1432" s="16"/>
      <c r="AH1432" s="16"/>
      <c r="AI1432" s="16"/>
      <c r="AJ1432" s="16"/>
      <c r="AK1432" s="16"/>
      <c r="AL1432" s="16"/>
      <c r="AM1432" s="16"/>
      <c r="AN1432" s="16"/>
      <c r="AO1432" s="16"/>
      <c r="AP1432" s="16"/>
      <c r="AQ1432" s="16"/>
      <c r="AR1432" s="16"/>
      <c r="AS1432" s="16"/>
      <c r="AT1432" s="16"/>
      <c r="AU1432" s="16"/>
      <c r="AV1432" s="16"/>
      <c r="AW1432" s="16"/>
      <c r="AX1432" s="16"/>
      <c r="AY1432" s="16"/>
      <c r="AZ1432" s="16"/>
    </row>
    <row r="1433" ht="15.75" customHeight="1">
      <c r="A1433" s="90" t="str">
        <f>IF('Sample list'!$D1433="","",CONCATENATE('Sample information'!B$16," #1"," ",'Sample list'!$M1433))</f>
        <v>YB-4209 #1 </v>
      </c>
      <c r="B1433" s="90" t="str">
        <f>IF('Sample list'!$D1433="","",CONCATENATE('Sample information'!B$16,"-",'Sample list'!$D1433))</f>
        <v>YB-4209-BGENL2929-24</v>
      </c>
      <c r="C1433" s="91" t="s">
        <v>1755</v>
      </c>
      <c r="D1433" s="91" t="s">
        <v>2029</v>
      </c>
      <c r="E1433" s="91" t="s">
        <v>121</v>
      </c>
      <c r="F1433" s="82" t="s">
        <v>108</v>
      </c>
      <c r="G1433" s="91">
        <v>129.0</v>
      </c>
      <c r="H1433" s="91">
        <v>50.0</v>
      </c>
      <c r="I1433" s="82"/>
      <c r="J1433" s="82"/>
      <c r="K1433" s="91" t="s">
        <v>749</v>
      </c>
      <c r="L1433" s="90" t="str">
        <f t="array" ref="L1433">IF('Sample list'!$I1433="",CONCATENATE("Custom (",'Sample list'!$K1433,")"),IF('Sample list'!$I1433="No index","Custom (None)",INDEX(Index!$C$3:$V$230,MATCH('Sample list'!$J1433,Index!$B$3:$B$230,0),MATCH('Sample list'!$I1433,Index!$C$2:$V$2,0))))</f>
        <v>Custom (TCGTGCCTCT-ACGTGGAATT)</v>
      </c>
      <c r="M1433" s="84"/>
      <c r="N1433" s="73" t="s">
        <v>110</v>
      </c>
      <c r="O1433" s="84" t="s">
        <v>346</v>
      </c>
      <c r="P1433" s="71">
        <f>IF('Sample list'!$D1433="","",'Sample list'!$H1433)</f>
        <v>50</v>
      </c>
      <c r="Q1433" s="71">
        <f>IF('Sample list'!$D1433="","",'Sample list'!$G1433*'Sample list'!$H1433)</f>
        <v>6450</v>
      </c>
      <c r="R1433" s="82" t="s">
        <v>1951</v>
      </c>
      <c r="S1433" s="82" t="str">
        <f>IF('Sample list'!$D1433="","",CONCATENATE('Sample information'!$B$16,"_",'Sample list'!$R1433,"_org_",'Sample list'!$M1433))</f>
        <v>YB-4209_PL15_org_</v>
      </c>
      <c r="T1433" s="72" t="str">
        <f>IF('Sample list'!$M1433="","",(CONCATENATE(20,LEFT('Sample list'!$M1433,2),"-",(MID('Sample list'!$M1433,3,2)),"-",(RIGHT('Sample list'!$M1433,2)))))</f>
        <v/>
      </c>
      <c r="U1433" s="72" t="str">
        <f>IF('Sample list'!$D1433="","",IF('Sample information'!$B$22="","RML",'Sample information'!$B$22))</f>
        <v>NEBNext Ultra II Library Prep</v>
      </c>
      <c r="V1433" s="72" t="s">
        <v>112</v>
      </c>
      <c r="W1433" s="73"/>
      <c r="X1433" s="73"/>
      <c r="Y1433" s="73"/>
      <c r="Z1433" s="73"/>
      <c r="AA1433" s="94"/>
      <c r="AB1433" s="73"/>
      <c r="AC1433" s="93"/>
      <c r="AD1433" s="73"/>
      <c r="AE1433" s="72"/>
      <c r="AF1433" s="73"/>
      <c r="AG1433" s="16"/>
      <c r="AH1433" s="16"/>
      <c r="AI1433" s="16"/>
      <c r="AJ1433" s="16"/>
      <c r="AK1433" s="16"/>
      <c r="AL1433" s="16"/>
      <c r="AM1433" s="16"/>
      <c r="AN1433" s="16"/>
      <c r="AO1433" s="16"/>
      <c r="AP1433" s="16"/>
      <c r="AQ1433" s="16"/>
      <c r="AR1433" s="16"/>
      <c r="AS1433" s="16"/>
      <c r="AT1433" s="16"/>
      <c r="AU1433" s="16"/>
      <c r="AV1433" s="16"/>
      <c r="AW1433" s="16"/>
      <c r="AX1433" s="16"/>
      <c r="AY1433" s="16"/>
      <c r="AZ1433" s="16"/>
    </row>
    <row r="1434" ht="15.75" customHeight="1">
      <c r="A1434" s="90" t="str">
        <f>IF('Sample list'!$D1434="","",CONCATENATE('Sample information'!B$16," #1"," ",'Sample list'!$M1434))</f>
        <v>YB-4209 #1 </v>
      </c>
      <c r="B1434" s="90" t="str">
        <f>IF('Sample list'!$D1434="","",CONCATENATE('Sample information'!B$16,"-",'Sample list'!$D1434))</f>
        <v>YB-4209-BGENL2930-24</v>
      </c>
      <c r="C1434" s="91" t="s">
        <v>1755</v>
      </c>
      <c r="D1434" s="91" t="s">
        <v>2030</v>
      </c>
      <c r="E1434" s="91" t="s">
        <v>121</v>
      </c>
      <c r="F1434" s="82" t="s">
        <v>108</v>
      </c>
      <c r="G1434" s="91">
        <v>129.0</v>
      </c>
      <c r="H1434" s="91">
        <v>50.0</v>
      </c>
      <c r="I1434" s="82"/>
      <c r="J1434" s="82"/>
      <c r="K1434" s="91" t="s">
        <v>751</v>
      </c>
      <c r="L1434" s="90" t="str">
        <f t="array" ref="L1434">IF('Sample list'!$I1434="",CONCATENATE("Custom (",'Sample list'!$K1434,")"),IF('Sample list'!$I1434="No index","Custom (None)",INDEX(Index!$C$3:$V$230,MATCH('Sample list'!$J1434,Index!$B$3:$B$230,0),MATCH('Sample list'!$I1434,Index!$C$2:$V$2,0))))</f>
        <v>Custom (TTGGAGCCAA-GTCTGATCCG)</v>
      </c>
      <c r="M1434" s="84"/>
      <c r="N1434" s="73" t="s">
        <v>110</v>
      </c>
      <c r="O1434" s="84" t="s">
        <v>349</v>
      </c>
      <c r="P1434" s="71">
        <f>IF('Sample list'!$D1434="","",'Sample list'!$H1434)</f>
        <v>50</v>
      </c>
      <c r="Q1434" s="71">
        <f>IF('Sample list'!$D1434="","",'Sample list'!$G1434*'Sample list'!$H1434)</f>
        <v>6450</v>
      </c>
      <c r="R1434" s="82" t="s">
        <v>1951</v>
      </c>
      <c r="S1434" s="82" t="str">
        <f>IF('Sample list'!$D1434="","",CONCATENATE('Sample information'!$B$16,"_",'Sample list'!$R1434,"_org_",'Sample list'!$M1434))</f>
        <v>YB-4209_PL15_org_</v>
      </c>
      <c r="T1434" s="72" t="str">
        <f>IF('Sample list'!$M1434="","",(CONCATENATE(20,LEFT('Sample list'!$M1434,2),"-",(MID('Sample list'!$M1434,3,2)),"-",(RIGHT('Sample list'!$M1434,2)))))</f>
        <v/>
      </c>
      <c r="U1434" s="72" t="str">
        <f>IF('Sample list'!$D1434="","",IF('Sample information'!$B$22="","RML",'Sample information'!$B$22))</f>
        <v>NEBNext Ultra II Library Prep</v>
      </c>
      <c r="V1434" s="72" t="s">
        <v>112</v>
      </c>
      <c r="W1434" s="73"/>
      <c r="X1434" s="73"/>
      <c r="Y1434" s="73"/>
      <c r="Z1434" s="73"/>
      <c r="AA1434" s="94"/>
      <c r="AB1434" s="73"/>
      <c r="AC1434" s="93"/>
      <c r="AD1434" s="73"/>
      <c r="AE1434" s="72"/>
      <c r="AF1434" s="73"/>
      <c r="AG1434" s="16"/>
      <c r="AH1434" s="16"/>
      <c r="AI1434" s="16"/>
      <c r="AJ1434" s="16"/>
      <c r="AK1434" s="16"/>
      <c r="AL1434" s="16"/>
      <c r="AM1434" s="16"/>
      <c r="AN1434" s="16"/>
      <c r="AO1434" s="16"/>
      <c r="AP1434" s="16"/>
      <c r="AQ1434" s="16"/>
      <c r="AR1434" s="16"/>
      <c r="AS1434" s="16"/>
      <c r="AT1434" s="16"/>
      <c r="AU1434" s="16"/>
      <c r="AV1434" s="16"/>
      <c r="AW1434" s="16"/>
      <c r="AX1434" s="16"/>
      <c r="AY1434" s="16"/>
      <c r="AZ1434" s="16"/>
    </row>
    <row r="1435" ht="15.75" customHeight="1">
      <c r="A1435" s="90" t="str">
        <f>IF('Sample list'!$D1435="","",CONCATENATE('Sample information'!B$16," #1"," ",'Sample list'!$M1435))</f>
        <v>YB-4209 #1 </v>
      </c>
      <c r="B1435" s="90" t="str">
        <f>IF('Sample list'!$D1435="","",CONCATENATE('Sample information'!B$16,"-",'Sample list'!$D1435))</f>
        <v>YB-4209-BGENL2931-24</v>
      </c>
      <c r="C1435" s="91" t="s">
        <v>1755</v>
      </c>
      <c r="D1435" s="91" t="s">
        <v>2031</v>
      </c>
      <c r="E1435" s="91" t="s">
        <v>121</v>
      </c>
      <c r="F1435" s="82" t="s">
        <v>108</v>
      </c>
      <c r="G1435" s="91">
        <v>129.0</v>
      </c>
      <c r="H1435" s="91">
        <v>50.0</v>
      </c>
      <c r="I1435" s="82"/>
      <c r="J1435" s="82"/>
      <c r="K1435" s="91" t="s">
        <v>753</v>
      </c>
      <c r="L1435" s="90" t="str">
        <f t="array" ref="L1435">IF('Sample list'!$I1435="",CONCATENATE("Custom (",'Sample list'!$K1435,")"),IF('Sample list'!$I1435="No index","Custom (None)",INDEX(Index!$C$3:$V$230,MATCH('Sample list'!$J1435,Index!$B$3:$B$230,0),MATCH('Sample list'!$I1435,Index!$C$2:$V$2,0))))</f>
        <v>Custom (ACGCACTTAA-ACCTGTCGCT)</v>
      </c>
      <c r="M1435" s="84"/>
      <c r="N1435" s="73" t="s">
        <v>110</v>
      </c>
      <c r="O1435" s="84" t="s">
        <v>352</v>
      </c>
      <c r="P1435" s="71">
        <f>IF('Sample list'!$D1435="","",'Sample list'!$H1435)</f>
        <v>50</v>
      </c>
      <c r="Q1435" s="71">
        <f>IF('Sample list'!$D1435="","",'Sample list'!$G1435*'Sample list'!$H1435)</f>
        <v>6450</v>
      </c>
      <c r="R1435" s="82" t="s">
        <v>1951</v>
      </c>
      <c r="S1435" s="82" t="str">
        <f>IF('Sample list'!$D1435="","",CONCATENATE('Sample information'!$B$16,"_",'Sample list'!$R1435,"_org_",'Sample list'!$M1435))</f>
        <v>YB-4209_PL15_org_</v>
      </c>
      <c r="T1435" s="72" t="str">
        <f>IF('Sample list'!$M1435="","",(CONCATENATE(20,LEFT('Sample list'!$M1435,2),"-",(MID('Sample list'!$M1435,3,2)),"-",(RIGHT('Sample list'!$M1435,2)))))</f>
        <v/>
      </c>
      <c r="U1435" s="72" t="str">
        <f>IF('Sample list'!$D1435="","",IF('Sample information'!$B$22="","RML",'Sample information'!$B$22))</f>
        <v>NEBNext Ultra II Library Prep</v>
      </c>
      <c r="V1435" s="72" t="s">
        <v>112</v>
      </c>
      <c r="W1435" s="73"/>
      <c r="X1435" s="73"/>
      <c r="Y1435" s="73"/>
      <c r="Z1435" s="73"/>
      <c r="AA1435" s="94"/>
      <c r="AB1435" s="73"/>
      <c r="AC1435" s="93"/>
      <c r="AD1435" s="73"/>
      <c r="AE1435" s="72"/>
      <c r="AF1435" s="73"/>
      <c r="AG1435" s="16"/>
      <c r="AH1435" s="16"/>
      <c r="AI1435" s="16"/>
      <c r="AJ1435" s="16"/>
      <c r="AK1435" s="16"/>
      <c r="AL1435" s="16"/>
      <c r="AM1435" s="16"/>
      <c r="AN1435" s="16"/>
      <c r="AO1435" s="16"/>
      <c r="AP1435" s="16"/>
      <c r="AQ1435" s="16"/>
      <c r="AR1435" s="16"/>
      <c r="AS1435" s="16"/>
      <c r="AT1435" s="16"/>
      <c r="AU1435" s="16"/>
      <c r="AV1435" s="16"/>
      <c r="AW1435" s="16"/>
      <c r="AX1435" s="16"/>
      <c r="AY1435" s="16"/>
      <c r="AZ1435" s="16"/>
    </row>
    <row r="1436" ht="15.75" customHeight="1">
      <c r="A1436" s="90" t="str">
        <f>IF('Sample list'!$D1436="","",CONCATENATE('Sample information'!B$16," #1"," ",'Sample list'!$M1436))</f>
        <v>YB-4209 #1 </v>
      </c>
      <c r="B1436" s="90" t="str">
        <f>IF('Sample list'!$D1436="","",CONCATENATE('Sample information'!B$16,"-",'Sample list'!$D1436))</f>
        <v>YB-4209-BGENL2932-24</v>
      </c>
      <c r="C1436" s="91" t="s">
        <v>1755</v>
      </c>
      <c r="D1436" s="91" t="s">
        <v>2032</v>
      </c>
      <c r="E1436" s="91" t="s">
        <v>121</v>
      </c>
      <c r="F1436" s="82" t="s">
        <v>108</v>
      </c>
      <c r="G1436" s="91">
        <v>129.0</v>
      </c>
      <c r="H1436" s="91">
        <v>50.0</v>
      </c>
      <c r="I1436" s="82"/>
      <c r="J1436" s="82"/>
      <c r="K1436" s="91" t="s">
        <v>755</v>
      </c>
      <c r="L1436" s="90" t="str">
        <f t="array" ref="L1436">IF('Sample list'!$I1436="",CONCATENATE("Custom (",'Sample list'!$K1436,")"),IF('Sample list'!$I1436="No index","Custom (None)",INDEX(Index!$C$3:$V$230,MATCH('Sample list'!$J1436,Index!$B$3:$B$230,0),MATCH('Sample list'!$I1436,Index!$C$2:$V$2,0))))</f>
        <v>Custom (AGGTCTCCGA-AAGGTTACTC)</v>
      </c>
      <c r="M1436" s="84"/>
      <c r="N1436" s="73" t="s">
        <v>110</v>
      </c>
      <c r="O1436" s="84" t="s">
        <v>355</v>
      </c>
      <c r="P1436" s="71">
        <f>IF('Sample list'!$D1436="","",'Sample list'!$H1436)</f>
        <v>50</v>
      </c>
      <c r="Q1436" s="71">
        <f>IF('Sample list'!$D1436="","",'Sample list'!$G1436*'Sample list'!$H1436)</f>
        <v>6450</v>
      </c>
      <c r="R1436" s="82" t="s">
        <v>1951</v>
      </c>
      <c r="S1436" s="82" t="str">
        <f>IF('Sample list'!$D1436="","",CONCATENATE('Sample information'!$B$16,"_",'Sample list'!$R1436,"_org_",'Sample list'!$M1436))</f>
        <v>YB-4209_PL15_org_</v>
      </c>
      <c r="T1436" s="72" t="str">
        <f>IF('Sample list'!$M1436="","",(CONCATENATE(20,LEFT('Sample list'!$M1436,2),"-",(MID('Sample list'!$M1436,3,2)),"-",(RIGHT('Sample list'!$M1436,2)))))</f>
        <v/>
      </c>
      <c r="U1436" s="72" t="str">
        <f>IF('Sample list'!$D1436="","",IF('Sample information'!$B$22="","RML",'Sample information'!$B$22))</f>
        <v>NEBNext Ultra II Library Prep</v>
      </c>
      <c r="V1436" s="72" t="s">
        <v>112</v>
      </c>
      <c r="W1436" s="73"/>
      <c r="X1436" s="73"/>
      <c r="Y1436" s="73"/>
      <c r="Z1436" s="73"/>
      <c r="AA1436" s="94"/>
      <c r="AB1436" s="73"/>
      <c r="AC1436" s="93"/>
      <c r="AD1436" s="73"/>
      <c r="AE1436" s="72"/>
      <c r="AF1436" s="73"/>
      <c r="AG1436" s="16"/>
      <c r="AH1436" s="16"/>
      <c r="AI1436" s="16"/>
      <c r="AJ1436" s="16"/>
      <c r="AK1436" s="16"/>
      <c r="AL1436" s="16"/>
      <c r="AM1436" s="16"/>
      <c r="AN1436" s="16"/>
      <c r="AO1436" s="16"/>
      <c r="AP1436" s="16"/>
      <c r="AQ1436" s="16"/>
      <c r="AR1436" s="16"/>
      <c r="AS1436" s="16"/>
      <c r="AT1436" s="16"/>
      <c r="AU1436" s="16"/>
      <c r="AV1436" s="16"/>
      <c r="AW1436" s="16"/>
      <c r="AX1436" s="16"/>
      <c r="AY1436" s="16"/>
      <c r="AZ1436" s="16"/>
    </row>
    <row r="1437" ht="15.75" customHeight="1">
      <c r="A1437" s="90" t="str">
        <f>IF('Sample list'!$D1437="","",CONCATENATE('Sample information'!B$16," #1"," ",'Sample list'!$M1437))</f>
        <v>YB-4209 #1 </v>
      </c>
      <c r="B1437" s="90" t="str">
        <f>IF('Sample list'!$D1437="","",CONCATENATE('Sample information'!B$16,"-",'Sample list'!$D1437))</f>
        <v>YB-4209-BGENL2933-24</v>
      </c>
      <c r="C1437" s="91" t="s">
        <v>1755</v>
      </c>
      <c r="D1437" s="91" t="s">
        <v>2033</v>
      </c>
      <c r="E1437" s="91" t="s">
        <v>121</v>
      </c>
      <c r="F1437" s="82" t="s">
        <v>108</v>
      </c>
      <c r="G1437" s="91">
        <v>129.0</v>
      </c>
      <c r="H1437" s="91">
        <v>50.0</v>
      </c>
      <c r="I1437" s="82"/>
      <c r="J1437" s="82"/>
      <c r="K1437" s="91" t="s">
        <v>757</v>
      </c>
      <c r="L1437" s="90" t="str">
        <f t="array" ref="L1437">IF('Sample list'!$I1437="",CONCATENATE("Custom (",'Sample list'!$K1437,")"),IF('Sample list'!$I1437="No index","Custom (None)",INDEX(Index!$C$3:$V$230,MATCH('Sample list'!$J1437,Index!$B$3:$B$230,0),MATCH('Sample list'!$I1437,Index!$C$2:$V$2,0))))</f>
        <v>Custom (CTTCGCTGGA-GTTCTATGTC)</v>
      </c>
      <c r="M1437" s="84"/>
      <c r="N1437" s="73" t="s">
        <v>110</v>
      </c>
      <c r="O1437" s="84" t="s">
        <v>358</v>
      </c>
      <c r="P1437" s="71">
        <f>IF('Sample list'!$D1437="","",'Sample list'!$H1437)</f>
        <v>50</v>
      </c>
      <c r="Q1437" s="71">
        <f>IF('Sample list'!$D1437="","",'Sample list'!$G1437*'Sample list'!$H1437)</f>
        <v>6450</v>
      </c>
      <c r="R1437" s="82" t="s">
        <v>1951</v>
      </c>
      <c r="S1437" s="82" t="str">
        <f>IF('Sample list'!$D1437="","",CONCATENATE('Sample information'!$B$16,"_",'Sample list'!$R1437,"_org_",'Sample list'!$M1437))</f>
        <v>YB-4209_PL15_org_</v>
      </c>
      <c r="T1437" s="72" t="str">
        <f>IF('Sample list'!$M1437="","",(CONCATENATE(20,LEFT('Sample list'!$M1437,2),"-",(MID('Sample list'!$M1437,3,2)),"-",(RIGHT('Sample list'!$M1437,2)))))</f>
        <v/>
      </c>
      <c r="U1437" s="72" t="str">
        <f>IF('Sample list'!$D1437="","",IF('Sample information'!$B$22="","RML",'Sample information'!$B$22))</f>
        <v>NEBNext Ultra II Library Prep</v>
      </c>
      <c r="V1437" s="72" t="s">
        <v>112</v>
      </c>
      <c r="W1437" s="73"/>
      <c r="X1437" s="73"/>
      <c r="Y1437" s="73"/>
      <c r="Z1437" s="73"/>
      <c r="AA1437" s="94"/>
      <c r="AB1437" s="73"/>
      <c r="AC1437" s="93"/>
      <c r="AD1437" s="73"/>
      <c r="AE1437" s="72"/>
      <c r="AF1437" s="73"/>
      <c r="AG1437" s="16"/>
      <c r="AH1437" s="16"/>
      <c r="AI1437" s="16"/>
      <c r="AJ1437" s="16"/>
      <c r="AK1437" s="16"/>
      <c r="AL1437" s="16"/>
      <c r="AM1437" s="16"/>
      <c r="AN1437" s="16"/>
      <c r="AO1437" s="16"/>
      <c r="AP1437" s="16"/>
      <c r="AQ1437" s="16"/>
      <c r="AR1437" s="16"/>
      <c r="AS1437" s="16"/>
      <c r="AT1437" s="16"/>
      <c r="AU1437" s="16"/>
      <c r="AV1437" s="16"/>
      <c r="AW1437" s="16"/>
      <c r="AX1437" s="16"/>
      <c r="AY1437" s="16"/>
      <c r="AZ1437" s="16"/>
    </row>
    <row r="1438" ht="15.75" customHeight="1">
      <c r="A1438" s="90" t="str">
        <f>IF('Sample list'!$D1438="","",CONCATENATE('Sample information'!B$16," #1"," ",'Sample list'!$M1438))</f>
        <v>YB-4209 #1 </v>
      </c>
      <c r="B1438" s="90" t="str">
        <f>IF('Sample list'!$D1438="","",CONCATENATE('Sample information'!B$16,"-",'Sample list'!$D1438))</f>
        <v>YB-4209-BGENL2934-24</v>
      </c>
      <c r="C1438" s="91" t="s">
        <v>1755</v>
      </c>
      <c r="D1438" s="91" t="s">
        <v>2034</v>
      </c>
      <c r="E1438" s="91" t="s">
        <v>121</v>
      </c>
      <c r="F1438" s="82" t="s">
        <v>108</v>
      </c>
      <c r="G1438" s="91">
        <v>129.0</v>
      </c>
      <c r="H1438" s="91">
        <v>50.0</v>
      </c>
      <c r="I1438" s="82"/>
      <c r="J1438" s="82"/>
      <c r="K1438" s="91" t="s">
        <v>759</v>
      </c>
      <c r="L1438" s="90" t="str">
        <f t="array" ref="L1438">IF('Sample list'!$I1438="",CONCATENATE("Custom (",'Sample list'!$K1438,")"),IF('Sample list'!$I1438="No index","Custom (None)",INDEX(Index!$C$3:$V$230,MATCH('Sample list'!$J1438,Index!$B$3:$B$230,0),MATCH('Sample list'!$I1438,Index!$C$2:$V$2,0))))</f>
        <v>Custom (CTCTTAGTAC-CGCTCTAGAT)</v>
      </c>
      <c r="M1438" s="84"/>
      <c r="N1438" s="73" t="s">
        <v>110</v>
      </c>
      <c r="O1438" s="84" t="s">
        <v>361</v>
      </c>
      <c r="P1438" s="71">
        <f>IF('Sample list'!$D1438="","",'Sample list'!$H1438)</f>
        <v>50</v>
      </c>
      <c r="Q1438" s="71">
        <f>IF('Sample list'!$D1438="","",'Sample list'!$G1438*'Sample list'!$H1438)</f>
        <v>6450</v>
      </c>
      <c r="R1438" s="82" t="s">
        <v>1951</v>
      </c>
      <c r="S1438" s="82" t="str">
        <f>IF('Sample list'!$D1438="","",CONCATENATE('Sample information'!$B$16,"_",'Sample list'!$R1438,"_org_",'Sample list'!$M1438))</f>
        <v>YB-4209_PL15_org_</v>
      </c>
      <c r="T1438" s="72" t="str">
        <f>IF('Sample list'!$M1438="","",(CONCATENATE(20,LEFT('Sample list'!$M1438,2),"-",(MID('Sample list'!$M1438,3,2)),"-",(RIGHT('Sample list'!$M1438,2)))))</f>
        <v/>
      </c>
      <c r="U1438" s="72" t="str">
        <f>IF('Sample list'!$D1438="","",IF('Sample information'!$B$22="","RML",'Sample information'!$B$22))</f>
        <v>NEBNext Ultra II Library Prep</v>
      </c>
      <c r="V1438" s="72" t="s">
        <v>112</v>
      </c>
      <c r="W1438" s="73"/>
      <c r="X1438" s="73"/>
      <c r="Y1438" s="73"/>
      <c r="Z1438" s="73"/>
      <c r="AA1438" s="94"/>
      <c r="AB1438" s="73"/>
      <c r="AC1438" s="93"/>
      <c r="AD1438" s="73"/>
      <c r="AE1438" s="72"/>
      <c r="AF1438" s="73"/>
      <c r="AG1438" s="16"/>
      <c r="AH1438" s="16"/>
      <c r="AI1438" s="16"/>
      <c r="AJ1438" s="16"/>
      <c r="AK1438" s="16"/>
      <c r="AL1438" s="16"/>
      <c r="AM1438" s="16"/>
      <c r="AN1438" s="16"/>
      <c r="AO1438" s="16"/>
      <c r="AP1438" s="16"/>
      <c r="AQ1438" s="16"/>
      <c r="AR1438" s="16"/>
      <c r="AS1438" s="16"/>
      <c r="AT1438" s="16"/>
      <c r="AU1438" s="16"/>
      <c r="AV1438" s="16"/>
      <c r="AW1438" s="16"/>
      <c r="AX1438" s="16"/>
      <c r="AY1438" s="16"/>
      <c r="AZ1438" s="16"/>
    </row>
    <row r="1439" ht="15.75" customHeight="1">
      <c r="A1439" s="90" t="str">
        <f>IF('Sample list'!$D1439="","",CONCATENATE('Sample information'!B$16," #1"," ",'Sample list'!$M1439))</f>
        <v>YB-4209 #1 </v>
      </c>
      <c r="B1439" s="90" t="str">
        <f>IF('Sample list'!$D1439="","",CONCATENATE('Sample information'!B$16,"-",'Sample list'!$D1439))</f>
        <v>YB-4209-BGENL2935-24</v>
      </c>
      <c r="C1439" s="91" t="s">
        <v>1755</v>
      </c>
      <c r="D1439" s="91" t="s">
        <v>2035</v>
      </c>
      <c r="E1439" s="91" t="s">
        <v>121</v>
      </c>
      <c r="F1439" s="82" t="s">
        <v>108</v>
      </c>
      <c r="G1439" s="91">
        <v>129.0</v>
      </c>
      <c r="H1439" s="91">
        <v>50.0</v>
      </c>
      <c r="I1439" s="82"/>
      <c r="J1439" s="82"/>
      <c r="K1439" s="91" t="s">
        <v>761</v>
      </c>
      <c r="L1439" s="90" t="str">
        <f t="array" ref="L1439">IF('Sample list'!$I1439="",CONCATENATE("Custom (",'Sample list'!$K1439,")"),IF('Sample list'!$I1439="No index","Custom (None)",INDEX(Index!$C$3:$V$230,MATCH('Sample list'!$J1439,Index!$B$3:$B$230,0),MATCH('Sample list'!$I1439,Index!$C$2:$V$2,0))))</f>
        <v>Custom (TCGAGAAGAC-TGGTGCCAAC)</v>
      </c>
      <c r="M1439" s="84"/>
      <c r="N1439" s="73" t="s">
        <v>110</v>
      </c>
      <c r="O1439" s="84" t="s">
        <v>364</v>
      </c>
      <c r="P1439" s="71">
        <f>IF('Sample list'!$D1439="","",'Sample list'!$H1439)</f>
        <v>50</v>
      </c>
      <c r="Q1439" s="71">
        <f>IF('Sample list'!$D1439="","",'Sample list'!$G1439*'Sample list'!$H1439)</f>
        <v>6450</v>
      </c>
      <c r="R1439" s="82" t="s">
        <v>1951</v>
      </c>
      <c r="S1439" s="82" t="str">
        <f>IF('Sample list'!$D1439="","",CONCATENATE('Sample information'!$B$16,"_",'Sample list'!$R1439,"_org_",'Sample list'!$M1439))</f>
        <v>YB-4209_PL15_org_</v>
      </c>
      <c r="T1439" s="72" t="str">
        <f>IF('Sample list'!$M1439="","",(CONCATENATE(20,LEFT('Sample list'!$M1439,2),"-",(MID('Sample list'!$M1439,3,2)),"-",(RIGHT('Sample list'!$M1439,2)))))</f>
        <v/>
      </c>
      <c r="U1439" s="72" t="str">
        <f>IF('Sample list'!$D1439="","",IF('Sample information'!$B$22="","RML",'Sample information'!$B$22))</f>
        <v>NEBNext Ultra II Library Prep</v>
      </c>
      <c r="V1439" s="72" t="s">
        <v>112</v>
      </c>
      <c r="W1439" s="73"/>
      <c r="X1439" s="73"/>
      <c r="Y1439" s="73"/>
      <c r="Z1439" s="73"/>
      <c r="AA1439" s="94"/>
      <c r="AB1439" s="73"/>
      <c r="AC1439" s="93"/>
      <c r="AD1439" s="73"/>
      <c r="AE1439" s="72"/>
      <c r="AF1439" s="73"/>
      <c r="AG1439" s="16"/>
      <c r="AH1439" s="16"/>
      <c r="AI1439" s="16"/>
      <c r="AJ1439" s="16"/>
      <c r="AK1439" s="16"/>
      <c r="AL1439" s="16"/>
      <c r="AM1439" s="16"/>
      <c r="AN1439" s="16"/>
      <c r="AO1439" s="16"/>
      <c r="AP1439" s="16"/>
      <c r="AQ1439" s="16"/>
      <c r="AR1439" s="16"/>
      <c r="AS1439" s="16"/>
      <c r="AT1439" s="16"/>
      <c r="AU1439" s="16"/>
      <c r="AV1439" s="16"/>
      <c r="AW1439" s="16"/>
      <c r="AX1439" s="16"/>
      <c r="AY1439" s="16"/>
      <c r="AZ1439" s="16"/>
    </row>
    <row r="1440" ht="15.75" customHeight="1">
      <c r="A1440" s="90" t="str">
        <f>IF('Sample list'!$D1440="","",CONCATENATE('Sample information'!B$16," #1"," ",'Sample list'!$M1440))</f>
        <v>YB-4209 #1 </v>
      </c>
      <c r="B1440" s="90" t="str">
        <f>IF('Sample list'!$D1440="","",CONCATENATE('Sample information'!B$16,"-",'Sample list'!$D1440))</f>
        <v>YB-4209-BGENL2936-24</v>
      </c>
      <c r="C1440" s="91" t="s">
        <v>1755</v>
      </c>
      <c r="D1440" s="91" t="s">
        <v>2036</v>
      </c>
      <c r="E1440" s="91" t="s">
        <v>121</v>
      </c>
      <c r="F1440" s="82" t="s">
        <v>108</v>
      </c>
      <c r="G1440" s="91">
        <v>129.0</v>
      </c>
      <c r="H1440" s="91">
        <v>50.0</v>
      </c>
      <c r="I1440" s="82"/>
      <c r="J1440" s="82"/>
      <c r="K1440" s="91" t="s">
        <v>763</v>
      </c>
      <c r="L1440" s="90" t="str">
        <f t="array" ref="L1440">IF('Sample list'!$I1440="",CONCATENATE("Custom (",'Sample list'!$K1440,")"),IF('Sample list'!$I1440="No index","Custom (None)",INDEX(Index!$C$3:$V$230,MATCH('Sample list'!$J1440,Index!$B$3:$B$230,0),MATCH('Sample list'!$I1440,Index!$C$2:$V$2,0))))</f>
        <v>Custom (CTCTGTGTAT-AGTCAGAAGG)</v>
      </c>
      <c r="M1440" s="84"/>
      <c r="N1440" s="73" t="s">
        <v>110</v>
      </c>
      <c r="O1440" s="84" t="s">
        <v>367</v>
      </c>
      <c r="P1440" s="71">
        <f>IF('Sample list'!$D1440="","",'Sample list'!$H1440)</f>
        <v>50</v>
      </c>
      <c r="Q1440" s="71">
        <f>IF('Sample list'!$D1440="","",'Sample list'!$G1440*'Sample list'!$H1440)</f>
        <v>6450</v>
      </c>
      <c r="R1440" s="82" t="s">
        <v>1951</v>
      </c>
      <c r="S1440" s="82" t="str">
        <f>IF('Sample list'!$D1440="","",CONCATENATE('Sample information'!$B$16,"_",'Sample list'!$R1440,"_org_",'Sample list'!$M1440))</f>
        <v>YB-4209_PL15_org_</v>
      </c>
      <c r="T1440" s="72" t="str">
        <f>IF('Sample list'!$M1440="","",(CONCATENATE(20,LEFT('Sample list'!$M1440,2),"-",(MID('Sample list'!$M1440,3,2)),"-",(RIGHT('Sample list'!$M1440,2)))))</f>
        <v/>
      </c>
      <c r="U1440" s="72" t="str">
        <f>IF('Sample list'!$D1440="","",IF('Sample information'!$B$22="","RML",'Sample information'!$B$22))</f>
        <v>NEBNext Ultra II Library Prep</v>
      </c>
      <c r="V1440" s="72" t="s">
        <v>112</v>
      </c>
      <c r="W1440" s="73"/>
      <c r="X1440" s="73"/>
      <c r="Y1440" s="73"/>
      <c r="Z1440" s="73"/>
      <c r="AA1440" s="94"/>
      <c r="AB1440" s="73"/>
      <c r="AC1440" s="93"/>
      <c r="AD1440" s="73"/>
      <c r="AE1440" s="72"/>
      <c r="AF1440" s="73"/>
      <c r="AG1440" s="16"/>
      <c r="AH1440" s="16"/>
      <c r="AI1440" s="16"/>
      <c r="AJ1440" s="16"/>
      <c r="AK1440" s="16"/>
      <c r="AL1440" s="16"/>
      <c r="AM1440" s="16"/>
      <c r="AN1440" s="16"/>
      <c r="AO1440" s="16"/>
      <c r="AP1440" s="16"/>
      <c r="AQ1440" s="16"/>
      <c r="AR1440" s="16"/>
      <c r="AS1440" s="16"/>
      <c r="AT1440" s="16"/>
      <c r="AU1440" s="16"/>
      <c r="AV1440" s="16"/>
      <c r="AW1440" s="16"/>
      <c r="AX1440" s="16"/>
      <c r="AY1440" s="16"/>
      <c r="AZ1440" s="16"/>
    </row>
    <row r="1441" ht="15.75" customHeight="1">
      <c r="A1441" s="90" t="str">
        <f>IF('Sample list'!$D1441="","",CONCATENATE('Sample information'!B$16," #1"," ",'Sample list'!$M1441))</f>
        <v>YB-4209 #1 </v>
      </c>
      <c r="B1441" s="90" t="str">
        <f>IF('Sample list'!$D1441="","",CONCATENATE('Sample information'!B$16,"-",'Sample list'!$D1441))</f>
        <v>YB-4209-BGENL2937-24</v>
      </c>
      <c r="C1441" s="91" t="s">
        <v>1755</v>
      </c>
      <c r="D1441" s="91" t="s">
        <v>2037</v>
      </c>
      <c r="E1441" s="91" t="s">
        <v>121</v>
      </c>
      <c r="F1441" s="82" t="s">
        <v>108</v>
      </c>
      <c r="G1441" s="91">
        <v>129.0</v>
      </c>
      <c r="H1441" s="91">
        <v>50.0</v>
      </c>
      <c r="I1441" s="82"/>
      <c r="J1441" s="82"/>
      <c r="K1441" s="91" t="s">
        <v>765</v>
      </c>
      <c r="L1441" s="90" t="str">
        <f t="array" ref="L1441">IF('Sample list'!$I1441="",CONCATENATE("Custom (",'Sample list'!$K1441,")"),IF('Sample list'!$I1441="No index","Custom (None)",INDEX(Index!$C$3:$V$230,MATCH('Sample list'!$J1441,Index!$B$3:$B$230,0),MATCH('Sample list'!$I1441,Index!$C$2:$V$2,0))))</f>
        <v>Custom (CCATAGACCT-CCGTGAGAAC)</v>
      </c>
      <c r="M1441" s="84"/>
      <c r="N1441" s="73" t="s">
        <v>110</v>
      </c>
      <c r="O1441" s="84" t="s">
        <v>370</v>
      </c>
      <c r="P1441" s="71">
        <f>IF('Sample list'!$D1441="","",'Sample list'!$H1441)</f>
        <v>50</v>
      </c>
      <c r="Q1441" s="71">
        <f>IF('Sample list'!$D1441="","",'Sample list'!$G1441*'Sample list'!$H1441)</f>
        <v>6450</v>
      </c>
      <c r="R1441" s="82" t="s">
        <v>1951</v>
      </c>
      <c r="S1441" s="82" t="str">
        <f>IF('Sample list'!$D1441="","",CONCATENATE('Sample information'!$B$16,"_",'Sample list'!$R1441,"_org_",'Sample list'!$M1441))</f>
        <v>YB-4209_PL15_org_</v>
      </c>
      <c r="T1441" s="72" t="str">
        <f>IF('Sample list'!$M1441="","",(CONCATENATE(20,LEFT('Sample list'!$M1441,2),"-",(MID('Sample list'!$M1441,3,2)),"-",(RIGHT('Sample list'!$M1441,2)))))</f>
        <v/>
      </c>
      <c r="U1441" s="72" t="str">
        <f>IF('Sample list'!$D1441="","",IF('Sample information'!$B$22="","RML",'Sample information'!$B$22))</f>
        <v>NEBNext Ultra II Library Prep</v>
      </c>
      <c r="V1441" s="72" t="s">
        <v>112</v>
      </c>
      <c r="W1441" s="73"/>
      <c r="X1441" s="73"/>
      <c r="Y1441" s="73"/>
      <c r="Z1441" s="73"/>
      <c r="AA1441" s="94"/>
      <c r="AB1441" s="73"/>
      <c r="AC1441" s="93"/>
      <c r="AD1441" s="73"/>
      <c r="AE1441" s="72"/>
      <c r="AF1441" s="73"/>
      <c r="AG1441" s="16"/>
      <c r="AH1441" s="16"/>
      <c r="AI1441" s="16"/>
      <c r="AJ1441" s="16"/>
      <c r="AK1441" s="16"/>
      <c r="AL1441" s="16"/>
      <c r="AM1441" s="16"/>
      <c r="AN1441" s="16"/>
      <c r="AO1441" s="16"/>
      <c r="AP1441" s="16"/>
      <c r="AQ1441" s="16"/>
      <c r="AR1441" s="16"/>
      <c r="AS1441" s="16"/>
      <c r="AT1441" s="16"/>
      <c r="AU1441" s="16"/>
      <c r="AV1441" s="16"/>
      <c r="AW1441" s="16"/>
      <c r="AX1441" s="16"/>
      <c r="AY1441" s="16"/>
      <c r="AZ1441" s="16"/>
    </row>
    <row r="1442" ht="15.75" customHeight="1">
      <c r="A1442" s="90" t="str">
        <f>IF('Sample list'!$D1442="","",CONCATENATE('Sample information'!B$16," #1"," ",'Sample list'!$M1442))</f>
        <v>YB-4209 #1 </v>
      </c>
      <c r="B1442" s="90" t="str">
        <f>IF('Sample list'!$D1442="","",CONCATENATE('Sample information'!B$16,"-",'Sample list'!$D1442))</f>
        <v>YB-4209-BGENL2938-24</v>
      </c>
      <c r="C1442" s="91" t="s">
        <v>1755</v>
      </c>
      <c r="D1442" s="91" t="s">
        <v>2038</v>
      </c>
      <c r="E1442" s="91" t="s">
        <v>121</v>
      </c>
      <c r="F1442" s="82" t="s">
        <v>108</v>
      </c>
      <c r="G1442" s="91">
        <v>129.0</v>
      </c>
      <c r="H1442" s="91">
        <v>50.0</v>
      </c>
      <c r="I1442" s="82"/>
      <c r="J1442" s="82"/>
      <c r="K1442" s="91" t="s">
        <v>767</v>
      </c>
      <c r="L1442" s="90" t="str">
        <f t="array" ref="L1442">IF('Sample list'!$I1442="",CONCATENATE("Custom (",'Sample list'!$K1442,")"),IF('Sample list'!$I1442="No index","Custom (None)",INDEX(Index!$C$3:$V$230,MATCH('Sample list'!$J1442,Index!$B$3:$B$230,0),MATCH('Sample list'!$I1442,Index!$C$2:$V$2,0))))</f>
        <v>Custom (TCAATGAGGT-TATCCGATCT)</v>
      </c>
      <c r="M1442" s="84"/>
      <c r="N1442" s="73" t="s">
        <v>110</v>
      </c>
      <c r="O1442" s="84" t="s">
        <v>373</v>
      </c>
      <c r="P1442" s="71">
        <f>IF('Sample list'!$D1442="","",'Sample list'!$H1442)</f>
        <v>50</v>
      </c>
      <c r="Q1442" s="71">
        <f>IF('Sample list'!$D1442="","",'Sample list'!$G1442*'Sample list'!$H1442)</f>
        <v>6450</v>
      </c>
      <c r="R1442" s="82" t="s">
        <v>1951</v>
      </c>
      <c r="S1442" s="82" t="str">
        <f>IF('Sample list'!$D1442="","",CONCATENATE('Sample information'!$B$16,"_",'Sample list'!$R1442,"_org_",'Sample list'!$M1442))</f>
        <v>YB-4209_PL15_org_</v>
      </c>
      <c r="T1442" s="72" t="str">
        <f>IF('Sample list'!$M1442="","",(CONCATENATE(20,LEFT('Sample list'!$M1442,2),"-",(MID('Sample list'!$M1442,3,2)),"-",(RIGHT('Sample list'!$M1442,2)))))</f>
        <v/>
      </c>
      <c r="U1442" s="72" t="str">
        <f>IF('Sample list'!$D1442="","",IF('Sample information'!$B$22="","RML",'Sample information'!$B$22))</f>
        <v>NEBNext Ultra II Library Prep</v>
      </c>
      <c r="V1442" s="72" t="s">
        <v>112</v>
      </c>
      <c r="W1442" s="73"/>
      <c r="X1442" s="73"/>
      <c r="Y1442" s="73"/>
      <c r="Z1442" s="73"/>
      <c r="AA1442" s="94"/>
      <c r="AB1442" s="73"/>
      <c r="AC1442" s="93"/>
      <c r="AD1442" s="73"/>
      <c r="AE1442" s="72"/>
      <c r="AF1442" s="73"/>
      <c r="AG1442" s="16"/>
      <c r="AH1442" s="16"/>
      <c r="AI1442" s="16"/>
      <c r="AJ1442" s="16"/>
      <c r="AK1442" s="16"/>
      <c r="AL1442" s="16"/>
      <c r="AM1442" s="16"/>
      <c r="AN1442" s="16"/>
      <c r="AO1442" s="16"/>
      <c r="AP1442" s="16"/>
      <c r="AQ1442" s="16"/>
      <c r="AR1442" s="16"/>
      <c r="AS1442" s="16"/>
      <c r="AT1442" s="16"/>
      <c r="AU1442" s="16"/>
      <c r="AV1442" s="16"/>
      <c r="AW1442" s="16"/>
      <c r="AX1442" s="16"/>
      <c r="AY1442" s="16"/>
      <c r="AZ1442" s="16"/>
    </row>
    <row r="1443" ht="15.75" customHeight="1">
      <c r="A1443" s="90" t="str">
        <f>IF('Sample list'!$D1443="","",CONCATENATE('Sample information'!B$16," #1"," ",'Sample list'!$M1443))</f>
        <v>YB-4209 #1 </v>
      </c>
      <c r="B1443" s="90" t="str">
        <f>IF('Sample list'!$D1443="","",CONCATENATE('Sample information'!B$16,"-",'Sample list'!$D1443))</f>
        <v>YB-4209-BGENL2939-24</v>
      </c>
      <c r="C1443" s="91" t="s">
        <v>1755</v>
      </c>
      <c r="D1443" s="91" t="s">
        <v>2039</v>
      </c>
      <c r="E1443" s="91" t="s">
        <v>121</v>
      </c>
      <c r="F1443" s="82" t="s">
        <v>108</v>
      </c>
      <c r="G1443" s="91">
        <v>129.0</v>
      </c>
      <c r="H1443" s="91">
        <v>50.0</v>
      </c>
      <c r="I1443" s="82"/>
      <c r="J1443" s="82"/>
      <c r="K1443" s="91" t="s">
        <v>769</v>
      </c>
      <c r="L1443" s="90" t="str">
        <f t="array" ref="L1443">IF('Sample list'!$I1443="",CONCATENATE("Custom (",'Sample list'!$K1443,")"),IF('Sample list'!$I1443="No index","Custom (None)",INDEX(Index!$C$3:$V$230,MATCH('Sample list'!$J1443,Index!$B$3:$B$230,0),MATCH('Sample list'!$I1443,Index!$C$2:$V$2,0))))</f>
        <v>Custom (TTCTGCCACG-TCTTCCGATG)</v>
      </c>
      <c r="M1443" s="84"/>
      <c r="N1443" s="73" t="s">
        <v>110</v>
      </c>
      <c r="O1443" s="84" t="s">
        <v>376</v>
      </c>
      <c r="P1443" s="71">
        <f>IF('Sample list'!$D1443="","",'Sample list'!$H1443)</f>
        <v>50</v>
      </c>
      <c r="Q1443" s="71">
        <f>IF('Sample list'!$D1443="","",'Sample list'!$G1443*'Sample list'!$H1443)</f>
        <v>6450</v>
      </c>
      <c r="R1443" s="82" t="s">
        <v>1951</v>
      </c>
      <c r="S1443" s="82" t="str">
        <f>IF('Sample list'!$D1443="","",CONCATENATE('Sample information'!$B$16,"_",'Sample list'!$R1443,"_org_",'Sample list'!$M1443))</f>
        <v>YB-4209_PL15_org_</v>
      </c>
      <c r="T1443" s="72" t="str">
        <f>IF('Sample list'!$M1443="","",(CONCATENATE(20,LEFT('Sample list'!$M1443,2),"-",(MID('Sample list'!$M1443,3,2)),"-",(RIGHT('Sample list'!$M1443,2)))))</f>
        <v/>
      </c>
      <c r="U1443" s="72" t="str">
        <f>IF('Sample list'!$D1443="","",IF('Sample information'!$B$22="","RML",'Sample information'!$B$22))</f>
        <v>NEBNext Ultra II Library Prep</v>
      </c>
      <c r="V1443" s="72" t="s">
        <v>112</v>
      </c>
      <c r="W1443" s="73"/>
      <c r="X1443" s="73"/>
      <c r="Y1443" s="73"/>
      <c r="Z1443" s="73"/>
      <c r="AA1443" s="94"/>
      <c r="AB1443" s="73"/>
      <c r="AC1443" s="93"/>
      <c r="AD1443" s="73"/>
      <c r="AE1443" s="72"/>
      <c r="AF1443" s="73"/>
      <c r="AG1443" s="16"/>
      <c r="AH1443" s="16"/>
      <c r="AI1443" s="16"/>
      <c r="AJ1443" s="16"/>
      <c r="AK1443" s="16"/>
      <c r="AL1443" s="16"/>
      <c r="AM1443" s="16"/>
      <c r="AN1443" s="16"/>
      <c r="AO1443" s="16"/>
      <c r="AP1443" s="16"/>
      <c r="AQ1443" s="16"/>
      <c r="AR1443" s="16"/>
      <c r="AS1443" s="16"/>
      <c r="AT1443" s="16"/>
      <c r="AU1443" s="16"/>
      <c r="AV1443" s="16"/>
      <c r="AW1443" s="16"/>
      <c r="AX1443" s="16"/>
      <c r="AY1443" s="16"/>
      <c r="AZ1443" s="16"/>
    </row>
    <row r="1444" ht="15.75" customHeight="1">
      <c r="A1444" s="90" t="str">
        <f>IF('Sample list'!$D1444="","",CONCATENATE('Sample information'!B$16," #1"," ",'Sample list'!$M1444))</f>
        <v>YB-4209 #1 </v>
      </c>
      <c r="B1444" s="90" t="str">
        <f>IF('Sample list'!$D1444="","",CONCATENATE('Sample information'!B$16,"-",'Sample list'!$D1444))</f>
        <v>YB-4209-BGENL2940-24</v>
      </c>
      <c r="C1444" s="91" t="s">
        <v>1755</v>
      </c>
      <c r="D1444" s="91" t="s">
        <v>2040</v>
      </c>
      <c r="E1444" s="91" t="s">
        <v>121</v>
      </c>
      <c r="F1444" s="82" t="s">
        <v>108</v>
      </c>
      <c r="G1444" s="91">
        <v>129.0</v>
      </c>
      <c r="H1444" s="91">
        <v>50.0</v>
      </c>
      <c r="I1444" s="82"/>
      <c r="J1444" s="82"/>
      <c r="K1444" s="91" t="s">
        <v>771</v>
      </c>
      <c r="L1444" s="90" t="str">
        <f t="array" ref="L1444">IF('Sample list'!$I1444="",CONCATENATE("Custom (",'Sample list'!$K1444,")"),IF('Sample list'!$I1444="No index","Custom (None)",INDEX(Index!$C$3:$V$230,MATCH('Sample list'!$J1444,Index!$B$3:$B$230,0),MATCH('Sample list'!$I1444,Index!$C$2:$V$2,0))))</f>
        <v>Custom (CTACCTGTTG-GACGATAGTG)</v>
      </c>
      <c r="M1444" s="84"/>
      <c r="N1444" s="73" t="s">
        <v>110</v>
      </c>
      <c r="O1444" s="84" t="s">
        <v>379</v>
      </c>
      <c r="P1444" s="71">
        <f>IF('Sample list'!$D1444="","",'Sample list'!$H1444)</f>
        <v>50</v>
      </c>
      <c r="Q1444" s="71">
        <f>IF('Sample list'!$D1444="","",'Sample list'!$G1444*'Sample list'!$H1444)</f>
        <v>6450</v>
      </c>
      <c r="R1444" s="82" t="s">
        <v>1951</v>
      </c>
      <c r="S1444" s="82" t="str">
        <f>IF('Sample list'!$D1444="","",CONCATENATE('Sample information'!$B$16,"_",'Sample list'!$R1444,"_org_",'Sample list'!$M1444))</f>
        <v>YB-4209_PL15_org_</v>
      </c>
      <c r="T1444" s="72" t="str">
        <f>IF('Sample list'!$M1444="","",(CONCATENATE(20,LEFT('Sample list'!$M1444,2),"-",(MID('Sample list'!$M1444,3,2)),"-",(RIGHT('Sample list'!$M1444,2)))))</f>
        <v/>
      </c>
      <c r="U1444" s="72" t="str">
        <f>IF('Sample list'!$D1444="","",IF('Sample information'!$B$22="","RML",'Sample information'!$B$22))</f>
        <v>NEBNext Ultra II Library Prep</v>
      </c>
      <c r="V1444" s="72" t="s">
        <v>112</v>
      </c>
      <c r="W1444" s="73"/>
      <c r="X1444" s="73"/>
      <c r="Y1444" s="73"/>
      <c r="Z1444" s="73"/>
      <c r="AA1444" s="94"/>
      <c r="AB1444" s="73"/>
      <c r="AC1444" s="93"/>
      <c r="AD1444" s="73"/>
      <c r="AE1444" s="72"/>
      <c r="AF1444" s="73"/>
      <c r="AG1444" s="16"/>
      <c r="AH1444" s="16"/>
      <c r="AI1444" s="16"/>
      <c r="AJ1444" s="16"/>
      <c r="AK1444" s="16"/>
      <c r="AL1444" s="16"/>
      <c r="AM1444" s="16"/>
      <c r="AN1444" s="16"/>
      <c r="AO1444" s="16"/>
      <c r="AP1444" s="16"/>
      <c r="AQ1444" s="16"/>
      <c r="AR1444" s="16"/>
      <c r="AS1444" s="16"/>
      <c r="AT1444" s="16"/>
      <c r="AU1444" s="16"/>
      <c r="AV1444" s="16"/>
      <c r="AW1444" s="16"/>
      <c r="AX1444" s="16"/>
      <c r="AY1444" s="16"/>
      <c r="AZ1444" s="16"/>
    </row>
    <row r="1445" ht="15.75" customHeight="1">
      <c r="A1445" s="90" t="str">
        <f>IF('Sample list'!$D1445="","",CONCATENATE('Sample information'!B$16," #1"," ",'Sample list'!$M1445))</f>
        <v>YB-4209 #1 </v>
      </c>
      <c r="B1445" s="90" t="str">
        <f>IF('Sample list'!$D1445="","",CONCATENATE('Sample information'!B$16,"-",'Sample list'!$D1445))</f>
        <v>YB-4209-BGENL2941-24</v>
      </c>
      <c r="C1445" s="91" t="s">
        <v>1755</v>
      </c>
      <c r="D1445" s="91" t="s">
        <v>2041</v>
      </c>
      <c r="E1445" s="91" t="s">
        <v>121</v>
      </c>
      <c r="F1445" s="82" t="s">
        <v>108</v>
      </c>
      <c r="G1445" s="91">
        <v>129.0</v>
      </c>
      <c r="H1445" s="91">
        <v>50.0</v>
      </c>
      <c r="I1445" s="82"/>
      <c r="J1445" s="82"/>
      <c r="K1445" s="91" t="s">
        <v>773</v>
      </c>
      <c r="L1445" s="90" t="str">
        <f t="array" ref="L1445">IF('Sample list'!$I1445="",CONCATENATE("Custom (",'Sample list'!$K1445,")"),IF('Sample list'!$I1445="No index","Custom (None)",INDEX(Index!$C$3:$V$230,MATCH('Sample list'!$J1445,Index!$B$3:$B$230,0),MATCH('Sample list'!$I1445,Index!$C$2:$V$2,0))))</f>
        <v>Custom (TGTGGAATCA-CTCTAGCCGT)</v>
      </c>
      <c r="M1445" s="84"/>
      <c r="N1445" s="73" t="s">
        <v>110</v>
      </c>
      <c r="O1445" s="84" t="s">
        <v>382</v>
      </c>
      <c r="P1445" s="71">
        <f>IF('Sample list'!$D1445="","",'Sample list'!$H1445)</f>
        <v>50</v>
      </c>
      <c r="Q1445" s="71">
        <f>IF('Sample list'!$D1445="","",'Sample list'!$G1445*'Sample list'!$H1445)</f>
        <v>6450</v>
      </c>
      <c r="R1445" s="82" t="s">
        <v>1951</v>
      </c>
      <c r="S1445" s="82" t="str">
        <f>IF('Sample list'!$D1445="","",CONCATENATE('Sample information'!$B$16,"_",'Sample list'!$R1445,"_org_",'Sample list'!$M1445))</f>
        <v>YB-4209_PL15_org_</v>
      </c>
      <c r="T1445" s="72" t="str">
        <f>IF('Sample list'!$M1445="","",(CONCATENATE(20,LEFT('Sample list'!$M1445,2),"-",(MID('Sample list'!$M1445,3,2)),"-",(RIGHT('Sample list'!$M1445,2)))))</f>
        <v/>
      </c>
      <c r="U1445" s="72" t="str">
        <f>IF('Sample list'!$D1445="","",IF('Sample information'!$B$22="","RML",'Sample information'!$B$22))</f>
        <v>NEBNext Ultra II Library Prep</v>
      </c>
      <c r="V1445" s="72" t="s">
        <v>112</v>
      </c>
      <c r="W1445" s="73"/>
      <c r="X1445" s="73"/>
      <c r="Y1445" s="73"/>
      <c r="Z1445" s="73"/>
      <c r="AA1445" s="94"/>
      <c r="AB1445" s="73"/>
      <c r="AC1445" s="93"/>
      <c r="AD1445" s="73"/>
      <c r="AE1445" s="72"/>
      <c r="AF1445" s="73"/>
      <c r="AG1445" s="16"/>
      <c r="AH1445" s="16"/>
      <c r="AI1445" s="16"/>
      <c r="AJ1445" s="16"/>
      <c r="AK1445" s="16"/>
      <c r="AL1445" s="16"/>
      <c r="AM1445" s="16"/>
      <c r="AN1445" s="16"/>
      <c r="AO1445" s="16"/>
      <c r="AP1445" s="16"/>
      <c r="AQ1445" s="16"/>
      <c r="AR1445" s="16"/>
      <c r="AS1445" s="16"/>
      <c r="AT1445" s="16"/>
      <c r="AU1445" s="16"/>
      <c r="AV1445" s="16"/>
      <c r="AW1445" s="16"/>
      <c r="AX1445" s="16"/>
      <c r="AY1445" s="16"/>
      <c r="AZ1445" s="16"/>
    </row>
    <row r="1446" ht="15.75" customHeight="1">
      <c r="A1446" s="90" t="str">
        <f>IF('Sample list'!$D1446="","",CONCATENATE('Sample information'!B$16," #1"," ",'Sample list'!$M1446))</f>
        <v>YB-4209 #1 </v>
      </c>
      <c r="B1446" s="90" t="str">
        <f>IF('Sample list'!$D1446="","",CONCATENATE('Sample information'!B$16,"-",'Sample list'!$D1446))</f>
        <v>YB-4209-BGENL2942-24</v>
      </c>
      <c r="C1446" s="91" t="s">
        <v>1755</v>
      </c>
      <c r="D1446" s="91" t="s">
        <v>2042</v>
      </c>
      <c r="E1446" s="91" t="s">
        <v>121</v>
      </c>
      <c r="F1446" s="82" t="s">
        <v>108</v>
      </c>
      <c r="G1446" s="91">
        <v>129.0</v>
      </c>
      <c r="H1446" s="91">
        <v>50.0</v>
      </c>
      <c r="I1446" s="82"/>
      <c r="J1446" s="82"/>
      <c r="K1446" s="91" t="s">
        <v>775</v>
      </c>
      <c r="L1446" s="90" t="str">
        <f t="array" ref="L1446">IF('Sample list'!$I1446="",CONCATENATE("Custom (",'Sample list'!$K1446,")"),IF('Sample list'!$I1446="No index","Custom (None)",INDEX(Index!$C$3:$V$230,MATCH('Sample list'!$J1446,Index!$B$3:$B$230,0),MATCH('Sample list'!$I1446,Index!$C$2:$V$2,0))))</f>
        <v>Custom (GATCGCCTTA-GTTAGCACAA)</v>
      </c>
      <c r="M1446" s="84"/>
      <c r="N1446" s="73" t="s">
        <v>110</v>
      </c>
      <c r="O1446" s="84" t="s">
        <v>385</v>
      </c>
      <c r="P1446" s="71">
        <f>IF('Sample list'!$D1446="","",'Sample list'!$H1446)</f>
        <v>50</v>
      </c>
      <c r="Q1446" s="71">
        <f>IF('Sample list'!$D1446="","",'Sample list'!$G1446*'Sample list'!$H1446)</f>
        <v>6450</v>
      </c>
      <c r="R1446" s="82" t="s">
        <v>1951</v>
      </c>
      <c r="S1446" s="82" t="str">
        <f>IF('Sample list'!$D1446="","",CONCATENATE('Sample information'!$B$16,"_",'Sample list'!$R1446,"_org_",'Sample list'!$M1446))</f>
        <v>YB-4209_PL15_org_</v>
      </c>
      <c r="T1446" s="72" t="str">
        <f>IF('Sample list'!$M1446="","",(CONCATENATE(20,LEFT('Sample list'!$M1446,2),"-",(MID('Sample list'!$M1446,3,2)),"-",(RIGHT('Sample list'!$M1446,2)))))</f>
        <v/>
      </c>
      <c r="U1446" s="72" t="str">
        <f>IF('Sample list'!$D1446="","",IF('Sample information'!$B$22="","RML",'Sample information'!$B$22))</f>
        <v>NEBNext Ultra II Library Prep</v>
      </c>
      <c r="V1446" s="72" t="s">
        <v>112</v>
      </c>
      <c r="W1446" s="73"/>
      <c r="X1446" s="73"/>
      <c r="Y1446" s="73"/>
      <c r="Z1446" s="73"/>
      <c r="AA1446" s="94"/>
      <c r="AB1446" s="73"/>
      <c r="AC1446" s="93"/>
      <c r="AD1446" s="73"/>
      <c r="AE1446" s="72"/>
      <c r="AF1446" s="73"/>
      <c r="AG1446" s="16"/>
      <c r="AH1446" s="16"/>
      <c r="AI1446" s="16"/>
      <c r="AJ1446" s="16"/>
      <c r="AK1446" s="16"/>
      <c r="AL1446" s="16"/>
      <c r="AM1446" s="16"/>
      <c r="AN1446" s="16"/>
      <c r="AO1446" s="16"/>
      <c r="AP1446" s="16"/>
      <c r="AQ1446" s="16"/>
      <c r="AR1446" s="16"/>
      <c r="AS1446" s="16"/>
      <c r="AT1446" s="16"/>
      <c r="AU1446" s="16"/>
      <c r="AV1446" s="16"/>
      <c r="AW1446" s="16"/>
      <c r="AX1446" s="16"/>
      <c r="AY1446" s="16"/>
      <c r="AZ1446" s="16"/>
    </row>
    <row r="1447" ht="15.75" customHeight="1">
      <c r="A1447" s="90" t="str">
        <f>IF('Sample list'!$D1447="","",CONCATENATE('Sample information'!B$16," #1"," ",'Sample list'!$M1447))</f>
        <v>YB-4209 #1 </v>
      </c>
      <c r="B1447" s="90" t="str">
        <f>IF('Sample list'!$D1447="","",CONCATENATE('Sample information'!B$16,"-",'Sample list'!$D1447))</f>
        <v>YB-4209-BGENL2943-24</v>
      </c>
      <c r="C1447" s="91" t="s">
        <v>1755</v>
      </c>
      <c r="D1447" s="91" t="s">
        <v>2043</v>
      </c>
      <c r="E1447" s="91" t="s">
        <v>121</v>
      </c>
      <c r="F1447" s="82" t="s">
        <v>108</v>
      </c>
      <c r="G1447" s="91">
        <v>129.0</v>
      </c>
      <c r="H1447" s="91">
        <v>50.0</v>
      </c>
      <c r="I1447" s="82"/>
      <c r="J1447" s="82"/>
      <c r="K1447" s="91" t="s">
        <v>777</v>
      </c>
      <c r="L1447" s="90" t="str">
        <f t="array" ref="L1447">IF('Sample list'!$I1447="",CONCATENATE("Custom (",'Sample list'!$K1447,")"),IF('Sample list'!$I1447="No index","Custom (None)",INDEX(Index!$C$3:$V$230,MATCH('Sample list'!$J1447,Index!$B$3:$B$230,0),MATCH('Sample list'!$I1447,Index!$C$2:$V$2,0))))</f>
        <v>Custom (ATCCTGGATT-CATGCAGAGT)</v>
      </c>
      <c r="M1447" s="84"/>
      <c r="N1447" s="73" t="s">
        <v>110</v>
      </c>
      <c r="O1447" s="84" t="s">
        <v>388</v>
      </c>
      <c r="P1447" s="71">
        <f>IF('Sample list'!$D1447="","",'Sample list'!$H1447)</f>
        <v>50</v>
      </c>
      <c r="Q1447" s="71">
        <f>IF('Sample list'!$D1447="","",'Sample list'!$G1447*'Sample list'!$H1447)</f>
        <v>6450</v>
      </c>
      <c r="R1447" s="82" t="s">
        <v>1951</v>
      </c>
      <c r="S1447" s="82" t="str">
        <f>IF('Sample list'!$D1447="","",CONCATENATE('Sample information'!$B$16,"_",'Sample list'!$R1447,"_org_",'Sample list'!$M1447))</f>
        <v>YB-4209_PL15_org_</v>
      </c>
      <c r="T1447" s="72" t="str">
        <f>IF('Sample list'!$M1447="","",(CONCATENATE(20,LEFT('Sample list'!$M1447,2),"-",(MID('Sample list'!$M1447,3,2)),"-",(RIGHT('Sample list'!$M1447,2)))))</f>
        <v/>
      </c>
      <c r="U1447" s="72" t="str">
        <f>IF('Sample list'!$D1447="","",IF('Sample information'!$B$22="","RML",'Sample information'!$B$22))</f>
        <v>NEBNext Ultra II Library Prep</v>
      </c>
      <c r="V1447" s="72" t="s">
        <v>112</v>
      </c>
      <c r="W1447" s="73"/>
      <c r="X1447" s="73"/>
      <c r="Y1447" s="73"/>
      <c r="Z1447" s="73"/>
      <c r="AA1447" s="94"/>
      <c r="AB1447" s="73"/>
      <c r="AC1447" s="93"/>
      <c r="AD1447" s="73"/>
      <c r="AE1447" s="72"/>
      <c r="AF1447" s="73"/>
      <c r="AG1447" s="16"/>
      <c r="AH1447" s="16"/>
      <c r="AI1447" s="16"/>
      <c r="AJ1447" s="16"/>
      <c r="AK1447" s="16"/>
      <c r="AL1447" s="16"/>
      <c r="AM1447" s="16"/>
      <c r="AN1447" s="16"/>
      <c r="AO1447" s="16"/>
      <c r="AP1447" s="16"/>
      <c r="AQ1447" s="16"/>
      <c r="AR1447" s="16"/>
      <c r="AS1447" s="16"/>
      <c r="AT1447" s="16"/>
      <c r="AU1447" s="16"/>
      <c r="AV1447" s="16"/>
      <c r="AW1447" s="16"/>
      <c r="AX1447" s="16"/>
      <c r="AY1447" s="16"/>
      <c r="AZ1447" s="16"/>
    </row>
    <row r="1448" ht="15.75" customHeight="1">
      <c r="A1448" s="90" t="str">
        <f>IF('Sample list'!$D1448="","",CONCATENATE('Sample information'!B$16," #1"," ",'Sample list'!$M1448))</f>
        <v>YB-4209 #1 </v>
      </c>
      <c r="B1448" s="90" t="str">
        <f>IF('Sample list'!$D1448="","",CONCATENATE('Sample information'!B$16,"-",'Sample list'!$D1448))</f>
        <v>YB-4209-BGENL2944-24</v>
      </c>
      <c r="C1448" s="91" t="s">
        <v>1755</v>
      </c>
      <c r="D1448" s="91" t="s">
        <v>2044</v>
      </c>
      <c r="E1448" s="91" t="s">
        <v>121</v>
      </c>
      <c r="F1448" s="82" t="s">
        <v>108</v>
      </c>
      <c r="G1448" s="91">
        <v>129.0</v>
      </c>
      <c r="H1448" s="91">
        <v>50.0</v>
      </c>
      <c r="I1448" s="82"/>
      <c r="J1448" s="82"/>
      <c r="K1448" s="91" t="s">
        <v>779</v>
      </c>
      <c r="L1448" s="90" t="str">
        <f t="array" ref="L1448">IF('Sample list'!$I1448="",CONCATENATE("Custom (",'Sample list'!$K1448,")"),IF('Sample list'!$I1448="No index","Custom (None)",INDEX(Index!$C$3:$V$230,MATCH('Sample list'!$J1448,Index!$B$3:$B$230,0),MATCH('Sample list'!$I1448,Index!$C$2:$V$2,0))))</f>
        <v>Custom (ACGGTACCTT-CTGATCTTGT)</v>
      </c>
      <c r="M1448" s="84"/>
      <c r="N1448" s="73" t="s">
        <v>110</v>
      </c>
      <c r="O1448" s="84" t="s">
        <v>391</v>
      </c>
      <c r="P1448" s="71">
        <f>IF('Sample list'!$D1448="","",'Sample list'!$H1448)</f>
        <v>50</v>
      </c>
      <c r="Q1448" s="71">
        <f>IF('Sample list'!$D1448="","",'Sample list'!$G1448*'Sample list'!$H1448)</f>
        <v>6450</v>
      </c>
      <c r="R1448" s="82" t="s">
        <v>1951</v>
      </c>
      <c r="S1448" s="82" t="str">
        <f>IF('Sample list'!$D1448="","",CONCATENATE('Sample information'!$B$16,"_",'Sample list'!$R1448,"_org_",'Sample list'!$M1448))</f>
        <v>YB-4209_PL15_org_</v>
      </c>
      <c r="T1448" s="72" t="str">
        <f>IF('Sample list'!$M1448="","",(CONCATENATE(20,LEFT('Sample list'!$M1448,2),"-",(MID('Sample list'!$M1448,3,2)),"-",(RIGHT('Sample list'!$M1448,2)))))</f>
        <v/>
      </c>
      <c r="U1448" s="72" t="str">
        <f>IF('Sample list'!$D1448="","",IF('Sample information'!$B$22="","RML",'Sample information'!$B$22))</f>
        <v>NEBNext Ultra II Library Prep</v>
      </c>
      <c r="V1448" s="72" t="s">
        <v>112</v>
      </c>
      <c r="W1448" s="73"/>
      <c r="X1448" s="73"/>
      <c r="Y1448" s="73"/>
      <c r="Z1448" s="73"/>
      <c r="AA1448" s="94"/>
      <c r="AB1448" s="73"/>
      <c r="AC1448" s="93"/>
      <c r="AD1448" s="73"/>
      <c r="AE1448" s="72"/>
      <c r="AF1448" s="73"/>
      <c r="AG1448" s="16"/>
      <c r="AH1448" s="16"/>
      <c r="AI1448" s="16"/>
      <c r="AJ1448" s="16"/>
      <c r="AK1448" s="16"/>
      <c r="AL1448" s="16"/>
      <c r="AM1448" s="16"/>
      <c r="AN1448" s="16"/>
      <c r="AO1448" s="16"/>
      <c r="AP1448" s="16"/>
      <c r="AQ1448" s="16"/>
      <c r="AR1448" s="16"/>
      <c r="AS1448" s="16"/>
      <c r="AT1448" s="16"/>
      <c r="AU1448" s="16"/>
      <c r="AV1448" s="16"/>
      <c r="AW1448" s="16"/>
      <c r="AX1448" s="16"/>
      <c r="AY1448" s="16"/>
      <c r="AZ1448" s="16"/>
    </row>
    <row r="1449" ht="15.75" customHeight="1">
      <c r="A1449" s="90" t="str">
        <f>IF('Sample list'!$D1449="","",CONCATENATE('Sample information'!B$16," #1"," ",'Sample list'!$M1449))</f>
        <v>YB-4209 #1 </v>
      </c>
      <c r="B1449" s="90" t="str">
        <f>IF('Sample list'!$D1449="","",CONCATENATE('Sample information'!B$16,"-",'Sample list'!$D1449))</f>
        <v>YB-4209-BGENL2945-24</v>
      </c>
      <c r="C1449" s="91" t="s">
        <v>1755</v>
      </c>
      <c r="D1449" s="91" t="s">
        <v>2045</v>
      </c>
      <c r="E1449" s="91" t="s">
        <v>121</v>
      </c>
      <c r="F1449" s="82" t="s">
        <v>108</v>
      </c>
      <c r="G1449" s="91">
        <v>129.0</v>
      </c>
      <c r="H1449" s="91">
        <v>50.0</v>
      </c>
      <c r="I1449" s="82"/>
      <c r="J1449" s="82"/>
      <c r="K1449" s="91" t="s">
        <v>781</v>
      </c>
      <c r="L1449" s="90" t="str">
        <f t="array" ref="L1449">IF('Sample list'!$I1449="",CONCATENATE("Custom (",'Sample list'!$K1449,")"),IF('Sample list'!$I1449="No index","Custom (None)",INDEX(Index!$C$3:$V$230,MATCH('Sample list'!$J1449,Index!$B$3:$B$230,0),MATCH('Sample list'!$I1449,Index!$C$2:$V$2,0))))</f>
        <v>Custom (TCATTGTCGT-AACGCGGTAG)</v>
      </c>
      <c r="M1449" s="84"/>
      <c r="N1449" s="73" t="s">
        <v>110</v>
      </c>
      <c r="O1449" s="84" t="s">
        <v>394</v>
      </c>
      <c r="P1449" s="71">
        <f>IF('Sample list'!$D1449="","",'Sample list'!$H1449)</f>
        <v>50</v>
      </c>
      <c r="Q1449" s="71">
        <f>IF('Sample list'!$D1449="","",'Sample list'!$G1449*'Sample list'!$H1449)</f>
        <v>6450</v>
      </c>
      <c r="R1449" s="82" t="s">
        <v>1951</v>
      </c>
      <c r="S1449" s="82" t="str">
        <f>IF('Sample list'!$D1449="","",CONCATENATE('Sample information'!$B$16,"_",'Sample list'!$R1449,"_org_",'Sample list'!$M1449))</f>
        <v>YB-4209_PL15_org_</v>
      </c>
      <c r="T1449" s="72" t="str">
        <f>IF('Sample list'!$M1449="","",(CONCATENATE(20,LEFT('Sample list'!$M1449,2),"-",(MID('Sample list'!$M1449,3,2)),"-",(RIGHT('Sample list'!$M1449,2)))))</f>
        <v/>
      </c>
      <c r="U1449" s="72" t="str">
        <f>IF('Sample list'!$D1449="","",IF('Sample information'!$B$22="","RML",'Sample information'!$B$22))</f>
        <v>NEBNext Ultra II Library Prep</v>
      </c>
      <c r="V1449" s="72" t="s">
        <v>112</v>
      </c>
      <c r="W1449" s="73"/>
      <c r="X1449" s="73"/>
      <c r="Y1449" s="73"/>
      <c r="Z1449" s="73"/>
      <c r="AA1449" s="94"/>
      <c r="AB1449" s="73"/>
      <c r="AC1449" s="93"/>
      <c r="AD1449" s="73"/>
      <c r="AE1449" s="72"/>
      <c r="AF1449" s="73"/>
      <c r="AG1449" s="16"/>
      <c r="AH1449" s="16"/>
      <c r="AI1449" s="16"/>
      <c r="AJ1449" s="16"/>
      <c r="AK1449" s="16"/>
      <c r="AL1449" s="16"/>
      <c r="AM1449" s="16"/>
      <c r="AN1449" s="16"/>
      <c r="AO1449" s="16"/>
      <c r="AP1449" s="16"/>
      <c r="AQ1449" s="16"/>
      <c r="AR1449" s="16"/>
      <c r="AS1449" s="16"/>
      <c r="AT1449" s="16"/>
      <c r="AU1449" s="16"/>
      <c r="AV1449" s="16"/>
      <c r="AW1449" s="16"/>
      <c r="AX1449" s="16"/>
      <c r="AY1449" s="16"/>
      <c r="AZ1449" s="16"/>
    </row>
    <row r="1450" ht="15.75" customHeight="1">
      <c r="A1450" s="90" t="str">
        <f>IF('Sample list'!$D1450="","",CONCATENATE('Sample information'!B$16," #1"," ",'Sample list'!$M1450))</f>
        <v>YB-4209 #1 </v>
      </c>
      <c r="B1450" s="90" t="str">
        <f>IF('Sample list'!$D1450="","",CONCATENATE('Sample information'!B$16,"-",'Sample list'!$D1450))</f>
        <v>YB-4209-NC-BGE00188</v>
      </c>
      <c r="C1450" s="91" t="s">
        <v>1755</v>
      </c>
      <c r="D1450" s="91" t="s">
        <v>2046</v>
      </c>
      <c r="E1450" s="91" t="s">
        <v>121</v>
      </c>
      <c r="F1450" s="82" t="s">
        <v>108</v>
      </c>
      <c r="G1450" s="91">
        <v>129.0</v>
      </c>
      <c r="H1450" s="91">
        <v>50.0</v>
      </c>
      <c r="I1450" s="82"/>
      <c r="J1450" s="82"/>
      <c r="K1450" s="91" t="s">
        <v>783</v>
      </c>
      <c r="L1450" s="90" t="str">
        <f t="array" ref="L1450">IF('Sample list'!$I1450="",CONCATENATE("Custom (",'Sample list'!$K1450,")"),IF('Sample list'!$I1450="No index","Custom (None)",INDEX(Index!$C$3:$V$230,MATCH('Sample list'!$J1450,Index!$B$3:$B$230,0),MATCH('Sample list'!$I1450,Index!$C$2:$V$2,0))))</f>
        <v>Custom (GCAGAACGCA-TTGGTCGCTC)</v>
      </c>
      <c r="M1450" s="84"/>
      <c r="N1450" s="73" t="s">
        <v>110</v>
      </c>
      <c r="O1450" s="84" t="s">
        <v>397</v>
      </c>
      <c r="P1450" s="71">
        <f>IF('Sample list'!$D1450="","",'Sample list'!$H1450)</f>
        <v>50</v>
      </c>
      <c r="Q1450" s="71">
        <f>IF('Sample list'!$D1450="","",'Sample list'!$G1450*'Sample list'!$H1450)</f>
        <v>6450</v>
      </c>
      <c r="R1450" s="82" t="s">
        <v>1951</v>
      </c>
      <c r="S1450" s="82" t="str">
        <f>IF('Sample list'!$D1450="","",CONCATENATE('Sample information'!$B$16,"_",'Sample list'!$R1450,"_org_",'Sample list'!$M1450))</f>
        <v>YB-4209_PL15_org_</v>
      </c>
      <c r="T1450" s="72" t="str">
        <f>IF('Sample list'!$M1450="","",(CONCATENATE(20,LEFT('Sample list'!$M1450,2),"-",(MID('Sample list'!$M1450,3,2)),"-",(RIGHT('Sample list'!$M1450,2)))))</f>
        <v/>
      </c>
      <c r="U1450" s="72" t="str">
        <f>IF('Sample list'!$D1450="","",IF('Sample information'!$B$22="","RML",'Sample information'!$B$22))</f>
        <v>NEBNext Ultra II Library Prep</v>
      </c>
      <c r="V1450" s="72" t="s">
        <v>112</v>
      </c>
      <c r="W1450" s="73"/>
      <c r="X1450" s="73"/>
      <c r="Y1450" s="73"/>
      <c r="Z1450" s="73"/>
      <c r="AA1450" s="94"/>
      <c r="AB1450" s="73"/>
      <c r="AC1450" s="93"/>
      <c r="AD1450" s="73"/>
      <c r="AE1450" s="72"/>
      <c r="AF1450" s="73"/>
      <c r="AG1450" s="16"/>
      <c r="AH1450" s="16"/>
      <c r="AI1450" s="16"/>
      <c r="AJ1450" s="16"/>
      <c r="AK1450" s="16"/>
      <c r="AL1450" s="16"/>
      <c r="AM1450" s="16"/>
      <c r="AN1450" s="16"/>
      <c r="AO1450" s="16"/>
      <c r="AP1450" s="16"/>
      <c r="AQ1450" s="16"/>
      <c r="AR1450" s="16"/>
      <c r="AS1450" s="16"/>
      <c r="AT1450" s="16"/>
      <c r="AU1450" s="16"/>
      <c r="AV1450" s="16"/>
      <c r="AW1450" s="16"/>
      <c r="AX1450" s="16"/>
      <c r="AY1450" s="16"/>
      <c r="AZ1450" s="16"/>
    </row>
    <row r="1451" ht="15.75" customHeight="1">
      <c r="A1451" s="90" t="str">
        <f>IF('Sample list'!$D1451="","",CONCATENATE('Sample information'!B$16," #1"," ",'Sample list'!$M1451))</f>
        <v>YB-4209 #1 </v>
      </c>
      <c r="B1451" s="90" t="str">
        <f>IF('Sample list'!$D1451="","",CONCATENATE('Sample information'!B$16,"-",'Sample list'!$D1451))</f>
        <v>YB-4209-BGENL2281-24</v>
      </c>
      <c r="C1451" s="91" t="s">
        <v>1755</v>
      </c>
      <c r="D1451" s="91" t="s">
        <v>2047</v>
      </c>
      <c r="E1451" s="91" t="s">
        <v>121</v>
      </c>
      <c r="F1451" s="82" t="s">
        <v>108</v>
      </c>
      <c r="G1451" s="91">
        <v>129.0</v>
      </c>
      <c r="H1451" s="91">
        <v>50.0</v>
      </c>
      <c r="I1451" s="82"/>
      <c r="J1451" s="82"/>
      <c r="K1451" s="91" t="s">
        <v>785</v>
      </c>
      <c r="L1451" s="90" t="str">
        <f t="array" ref="L1451">IF('Sample list'!$I1451="",CONCATENATE("Custom (",'Sample list'!$K1451,")"),IF('Sample list'!$I1451="No index","Custom (None)",INDEX(Index!$C$3:$V$230,MATCH('Sample list'!$J1451,Index!$B$3:$B$230,0),MATCH('Sample list'!$I1451,Index!$C$2:$V$2,0))))</f>
        <v>Custom (TTGGATCCGG-GCAGTGAAGT)</v>
      </c>
      <c r="M1451" s="84"/>
      <c r="N1451" s="73" t="s">
        <v>110</v>
      </c>
      <c r="O1451" s="84" t="s">
        <v>107</v>
      </c>
      <c r="P1451" s="71">
        <f>IF('Sample list'!$D1451="","",'Sample list'!$H1451)</f>
        <v>50</v>
      </c>
      <c r="Q1451" s="71">
        <f>IF('Sample list'!$D1451="","",'Sample list'!$G1451*'Sample list'!$H1451)</f>
        <v>6450</v>
      </c>
      <c r="R1451" s="82" t="s">
        <v>2048</v>
      </c>
      <c r="S1451" s="82" t="str">
        <f>IF('Sample list'!$D1451="","",CONCATENATE('Sample information'!$B$16,"_",'Sample list'!$R1451,"_org_",'Sample list'!$M1451))</f>
        <v>YB-4209_PL16_org_</v>
      </c>
      <c r="T1451" s="72" t="str">
        <f>IF('Sample list'!$M1451="","",(CONCATENATE(20,LEFT('Sample list'!$M1451,2),"-",(MID('Sample list'!$M1451,3,2)),"-",(RIGHT('Sample list'!$M1451,2)))))</f>
        <v/>
      </c>
      <c r="U1451" s="72" t="str">
        <f>IF('Sample list'!$D1451="","",IF('Sample information'!$B$22="","RML",'Sample information'!$B$22))</f>
        <v>NEBNext Ultra II Library Prep</v>
      </c>
      <c r="V1451" s="72" t="s">
        <v>112</v>
      </c>
      <c r="W1451" s="73"/>
      <c r="X1451" s="73"/>
      <c r="Y1451" s="73"/>
      <c r="Z1451" s="73"/>
      <c r="AA1451" s="94"/>
      <c r="AB1451" s="73"/>
      <c r="AC1451" s="93"/>
      <c r="AD1451" s="73"/>
      <c r="AE1451" s="72"/>
      <c r="AF1451" s="73"/>
      <c r="AG1451" s="16"/>
      <c r="AH1451" s="16"/>
      <c r="AI1451" s="16"/>
      <c r="AJ1451" s="16"/>
      <c r="AK1451" s="16"/>
      <c r="AL1451" s="16"/>
      <c r="AM1451" s="16"/>
      <c r="AN1451" s="16"/>
      <c r="AO1451" s="16"/>
      <c r="AP1451" s="16"/>
      <c r="AQ1451" s="16"/>
      <c r="AR1451" s="16"/>
      <c r="AS1451" s="16"/>
      <c r="AT1451" s="16"/>
      <c r="AU1451" s="16"/>
      <c r="AV1451" s="16"/>
      <c r="AW1451" s="16"/>
      <c r="AX1451" s="16"/>
      <c r="AY1451" s="16"/>
      <c r="AZ1451" s="16"/>
    </row>
    <row r="1452" ht="15.75" customHeight="1">
      <c r="A1452" s="90" t="str">
        <f>IF('Sample list'!$D1452="","",CONCATENATE('Sample information'!B$16," #1"," ",'Sample list'!$M1452))</f>
        <v>YB-4209 #1 </v>
      </c>
      <c r="B1452" s="90" t="str">
        <f>IF('Sample list'!$D1452="","",CONCATENATE('Sample information'!B$16,"-",'Sample list'!$D1452))</f>
        <v>YB-4209-BGENL2282-24</v>
      </c>
      <c r="C1452" s="91" t="s">
        <v>1755</v>
      </c>
      <c r="D1452" s="91" t="s">
        <v>2049</v>
      </c>
      <c r="E1452" s="91" t="s">
        <v>121</v>
      </c>
      <c r="F1452" s="82" t="s">
        <v>108</v>
      </c>
      <c r="G1452" s="91">
        <v>129.0</v>
      </c>
      <c r="H1452" s="91">
        <v>50.0</v>
      </c>
      <c r="I1452" s="82"/>
      <c r="J1452" s="82"/>
      <c r="K1452" s="91" t="s">
        <v>788</v>
      </c>
      <c r="L1452" s="90" t="str">
        <f t="array" ref="L1452">IF('Sample list'!$I1452="",CONCATENATE("Custom (",'Sample list'!$K1452,")"),IF('Sample list'!$I1452="No index","Custom (None)",INDEX(Index!$C$3:$V$230,MATCH('Sample list'!$J1452,Index!$B$3:$B$230,0),MATCH('Sample list'!$I1452,Index!$C$2:$V$2,0))))</f>
        <v>Custom (TACGAAGCTA-ACGTTGAGGT)</v>
      </c>
      <c r="M1452" s="84"/>
      <c r="N1452" s="73" t="s">
        <v>110</v>
      </c>
      <c r="O1452" s="84" t="s">
        <v>115</v>
      </c>
      <c r="P1452" s="71">
        <f>IF('Sample list'!$D1452="","",'Sample list'!$H1452)</f>
        <v>50</v>
      </c>
      <c r="Q1452" s="71">
        <f>IF('Sample list'!$D1452="","",'Sample list'!$G1452*'Sample list'!$H1452)</f>
        <v>6450</v>
      </c>
      <c r="R1452" s="82" t="s">
        <v>2048</v>
      </c>
      <c r="S1452" s="82" t="str">
        <f>IF('Sample list'!$D1452="","",CONCATENATE('Sample information'!$B$16,"_",'Sample list'!$R1452,"_org_",'Sample list'!$M1452))</f>
        <v>YB-4209_PL16_org_</v>
      </c>
      <c r="T1452" s="72" t="str">
        <f>IF('Sample list'!$M1452="","",(CONCATENATE(20,LEFT('Sample list'!$M1452,2),"-",(MID('Sample list'!$M1452,3,2)),"-",(RIGHT('Sample list'!$M1452,2)))))</f>
        <v/>
      </c>
      <c r="U1452" s="72" t="str">
        <f>IF('Sample list'!$D1452="","",IF('Sample information'!$B$22="","RML",'Sample information'!$B$22))</f>
        <v>NEBNext Ultra II Library Prep</v>
      </c>
      <c r="V1452" s="72" t="s">
        <v>112</v>
      </c>
      <c r="W1452" s="73"/>
      <c r="X1452" s="73"/>
      <c r="Y1452" s="73"/>
      <c r="Z1452" s="73"/>
      <c r="AA1452" s="94"/>
      <c r="AB1452" s="73"/>
      <c r="AC1452" s="93"/>
      <c r="AD1452" s="73"/>
      <c r="AE1452" s="72"/>
      <c r="AF1452" s="73"/>
      <c r="AG1452" s="16"/>
      <c r="AH1452" s="16"/>
      <c r="AI1452" s="16"/>
      <c r="AJ1452" s="16"/>
      <c r="AK1452" s="16"/>
      <c r="AL1452" s="16"/>
      <c r="AM1452" s="16"/>
      <c r="AN1452" s="16"/>
      <c r="AO1452" s="16"/>
      <c r="AP1452" s="16"/>
      <c r="AQ1452" s="16"/>
      <c r="AR1452" s="16"/>
      <c r="AS1452" s="16"/>
      <c r="AT1452" s="16"/>
      <c r="AU1452" s="16"/>
      <c r="AV1452" s="16"/>
      <c r="AW1452" s="16"/>
      <c r="AX1452" s="16"/>
      <c r="AY1452" s="16"/>
      <c r="AZ1452" s="16"/>
    </row>
    <row r="1453" ht="15.75" customHeight="1">
      <c r="A1453" s="90" t="str">
        <f>IF('Sample list'!$D1453="","",CONCATENATE('Sample information'!B$16," #1"," ",'Sample list'!$M1453))</f>
        <v>YB-4209 #1 </v>
      </c>
      <c r="B1453" s="90" t="str">
        <f>IF('Sample list'!$D1453="","",CONCATENATE('Sample information'!B$16,"-",'Sample list'!$D1453))</f>
        <v>YB-4209-BGENL2283-24</v>
      </c>
      <c r="C1453" s="91" t="s">
        <v>1755</v>
      </c>
      <c r="D1453" s="91" t="s">
        <v>2050</v>
      </c>
      <c r="E1453" s="91" t="s">
        <v>121</v>
      </c>
      <c r="F1453" s="82" t="s">
        <v>108</v>
      </c>
      <c r="G1453" s="91">
        <v>129.0</v>
      </c>
      <c r="H1453" s="91">
        <v>50.0</v>
      </c>
      <c r="I1453" s="82"/>
      <c r="J1453" s="82"/>
      <c r="K1453" s="91" t="s">
        <v>790</v>
      </c>
      <c r="L1453" s="90" t="str">
        <f t="array" ref="L1453">IF('Sample list'!$I1453="",CONCATENATE("Custom (",'Sample list'!$K1453,")"),IF('Sample list'!$I1453="No index","Custom (None)",INDEX(Index!$C$3:$V$230,MATCH('Sample list'!$J1453,Index!$B$3:$B$230,0),MATCH('Sample list'!$I1453,Index!$C$2:$V$2,0))))</f>
        <v>Custom (ACCAATCACG-CGGTATATGC)</v>
      </c>
      <c r="M1453" s="84"/>
      <c r="N1453" s="73" t="s">
        <v>110</v>
      </c>
      <c r="O1453" s="84" t="s">
        <v>118</v>
      </c>
      <c r="P1453" s="71">
        <f>IF('Sample list'!$D1453="","",'Sample list'!$H1453)</f>
        <v>50</v>
      </c>
      <c r="Q1453" s="71">
        <f>IF('Sample list'!$D1453="","",'Sample list'!$G1453*'Sample list'!$H1453)</f>
        <v>6450</v>
      </c>
      <c r="R1453" s="82" t="s">
        <v>2048</v>
      </c>
      <c r="S1453" s="82" t="str">
        <f>IF('Sample list'!$D1453="","",CONCATENATE('Sample information'!$B$16,"_",'Sample list'!$R1453,"_org_",'Sample list'!$M1453))</f>
        <v>YB-4209_PL16_org_</v>
      </c>
      <c r="T1453" s="72" t="str">
        <f>IF('Sample list'!$M1453="","",(CONCATENATE(20,LEFT('Sample list'!$M1453,2),"-",(MID('Sample list'!$M1453,3,2)),"-",(RIGHT('Sample list'!$M1453,2)))))</f>
        <v/>
      </c>
      <c r="U1453" s="72" t="str">
        <f>IF('Sample list'!$D1453="","",IF('Sample information'!$B$22="","RML",'Sample information'!$B$22))</f>
        <v>NEBNext Ultra II Library Prep</v>
      </c>
      <c r="V1453" s="72" t="s">
        <v>112</v>
      </c>
      <c r="W1453" s="73"/>
      <c r="X1453" s="73"/>
      <c r="Y1453" s="73"/>
      <c r="Z1453" s="73"/>
      <c r="AA1453" s="94"/>
      <c r="AB1453" s="73"/>
      <c r="AC1453" s="93"/>
      <c r="AD1453" s="73"/>
      <c r="AE1453" s="72"/>
      <c r="AF1453" s="73"/>
      <c r="AG1453" s="16"/>
      <c r="AH1453" s="16"/>
      <c r="AI1453" s="16"/>
      <c r="AJ1453" s="16"/>
      <c r="AK1453" s="16"/>
      <c r="AL1453" s="16"/>
      <c r="AM1453" s="16"/>
      <c r="AN1453" s="16"/>
      <c r="AO1453" s="16"/>
      <c r="AP1453" s="16"/>
      <c r="AQ1453" s="16"/>
      <c r="AR1453" s="16"/>
      <c r="AS1453" s="16"/>
      <c r="AT1453" s="16"/>
      <c r="AU1453" s="16"/>
      <c r="AV1453" s="16"/>
      <c r="AW1453" s="16"/>
      <c r="AX1453" s="16"/>
      <c r="AY1453" s="16"/>
      <c r="AZ1453" s="16"/>
    </row>
    <row r="1454" ht="15.75" customHeight="1">
      <c r="A1454" s="90" t="str">
        <f>IF('Sample list'!$D1454="","",CONCATENATE('Sample information'!B$16," #1"," ",'Sample list'!$M1454))</f>
        <v>YB-4209 #1 </v>
      </c>
      <c r="B1454" s="90" t="str">
        <f>IF('Sample list'!$D1454="","",CONCATENATE('Sample information'!B$16,"-",'Sample list'!$D1454))</f>
        <v>YB-4209-BGENL2284-24</v>
      </c>
      <c r="C1454" s="91" t="s">
        <v>1755</v>
      </c>
      <c r="D1454" s="91" t="s">
        <v>2051</v>
      </c>
      <c r="E1454" s="91" t="s">
        <v>121</v>
      </c>
      <c r="F1454" s="82" t="s">
        <v>108</v>
      </c>
      <c r="G1454" s="91">
        <v>129.0</v>
      </c>
      <c r="H1454" s="91">
        <v>50.0</v>
      </c>
      <c r="I1454" s="82"/>
      <c r="J1454" s="82"/>
      <c r="K1454" s="91" t="s">
        <v>792</v>
      </c>
      <c r="L1454" s="90" t="str">
        <f t="array" ref="L1454">IF('Sample list'!$I1454="",CONCATENATE("Custom (",'Sample list'!$K1454,")"),IF('Sample list'!$I1454="No index","Custom (None)",INDEX(Index!$C$3:$V$230,MATCH('Sample list'!$J1454,Index!$B$3:$B$230,0),MATCH('Sample list'!$I1454,Index!$C$2:$V$2,0))))</f>
        <v>Custom (GAACGGTTGG-CATCTCTTGC)</v>
      </c>
      <c r="M1454" s="84"/>
      <c r="N1454" s="73" t="s">
        <v>110</v>
      </c>
      <c r="O1454" s="84" t="s">
        <v>121</v>
      </c>
      <c r="P1454" s="71">
        <f>IF('Sample list'!$D1454="","",'Sample list'!$H1454)</f>
        <v>50</v>
      </c>
      <c r="Q1454" s="71">
        <f>IF('Sample list'!$D1454="","",'Sample list'!$G1454*'Sample list'!$H1454)</f>
        <v>6450</v>
      </c>
      <c r="R1454" s="82" t="s">
        <v>2048</v>
      </c>
      <c r="S1454" s="82" t="str">
        <f>IF('Sample list'!$D1454="","",CONCATENATE('Sample information'!$B$16,"_",'Sample list'!$R1454,"_org_",'Sample list'!$M1454))</f>
        <v>YB-4209_PL16_org_</v>
      </c>
      <c r="T1454" s="72" t="str">
        <f>IF('Sample list'!$M1454="","",(CONCATENATE(20,LEFT('Sample list'!$M1454,2),"-",(MID('Sample list'!$M1454,3,2)),"-",(RIGHT('Sample list'!$M1454,2)))))</f>
        <v/>
      </c>
      <c r="U1454" s="72" t="str">
        <f>IF('Sample list'!$D1454="","",IF('Sample information'!$B$22="","RML",'Sample information'!$B$22))</f>
        <v>NEBNext Ultra II Library Prep</v>
      </c>
      <c r="V1454" s="72" t="s">
        <v>112</v>
      </c>
      <c r="W1454" s="73"/>
      <c r="X1454" s="73"/>
      <c r="Y1454" s="73"/>
      <c r="Z1454" s="73"/>
      <c r="AA1454" s="94"/>
      <c r="AB1454" s="73"/>
      <c r="AC1454" s="93"/>
      <c r="AD1454" s="73"/>
      <c r="AE1454" s="72"/>
      <c r="AF1454" s="73"/>
      <c r="AG1454" s="16"/>
      <c r="AH1454" s="16"/>
      <c r="AI1454" s="16"/>
      <c r="AJ1454" s="16"/>
      <c r="AK1454" s="16"/>
      <c r="AL1454" s="16"/>
      <c r="AM1454" s="16"/>
      <c r="AN1454" s="16"/>
      <c r="AO1454" s="16"/>
      <c r="AP1454" s="16"/>
      <c r="AQ1454" s="16"/>
      <c r="AR1454" s="16"/>
      <c r="AS1454" s="16"/>
      <c r="AT1454" s="16"/>
      <c r="AU1454" s="16"/>
      <c r="AV1454" s="16"/>
      <c r="AW1454" s="16"/>
      <c r="AX1454" s="16"/>
      <c r="AY1454" s="16"/>
      <c r="AZ1454" s="16"/>
    </row>
    <row r="1455" ht="15.75" customHeight="1">
      <c r="A1455" s="90" t="str">
        <f>IF('Sample list'!$D1455="","",CONCATENATE('Sample information'!B$16," #1"," ",'Sample list'!$M1455))</f>
        <v>YB-4209 #1 </v>
      </c>
      <c r="B1455" s="90" t="str">
        <f>IF('Sample list'!$D1455="","",CONCATENATE('Sample information'!B$16,"-",'Sample list'!$D1455))</f>
        <v>YB-4209-BGENL2285-24</v>
      </c>
      <c r="C1455" s="91" t="s">
        <v>1755</v>
      </c>
      <c r="D1455" s="91" t="s">
        <v>2052</v>
      </c>
      <c r="E1455" s="91" t="s">
        <v>121</v>
      </c>
      <c r="F1455" s="82" t="s">
        <v>108</v>
      </c>
      <c r="G1455" s="91">
        <v>129.0</v>
      </c>
      <c r="H1455" s="91">
        <v>50.0</v>
      </c>
      <c r="I1455" s="82"/>
      <c r="J1455" s="82"/>
      <c r="K1455" s="91" t="s">
        <v>794</v>
      </c>
      <c r="L1455" s="90" t="str">
        <f t="array" ref="L1455">IF('Sample list'!$I1455="",CONCATENATE("Custom (",'Sample list'!$K1455,")"),IF('Sample list'!$I1455="No index","Custom (None)",INDEX(Index!$C$3:$V$230,MATCH('Sample list'!$J1455,Index!$B$3:$B$230,0),MATCH('Sample list'!$I1455,Index!$C$2:$V$2,0))))</f>
        <v>Custom (TCATTCCGAA-GTAAGGTAGT)</v>
      </c>
      <c r="M1455" s="84"/>
      <c r="N1455" s="73" t="s">
        <v>110</v>
      </c>
      <c r="O1455" s="84" t="s">
        <v>124</v>
      </c>
      <c r="P1455" s="71">
        <f>IF('Sample list'!$D1455="","",'Sample list'!$H1455)</f>
        <v>50</v>
      </c>
      <c r="Q1455" s="71">
        <f>IF('Sample list'!$D1455="","",'Sample list'!$G1455*'Sample list'!$H1455)</f>
        <v>6450</v>
      </c>
      <c r="R1455" s="82" t="s">
        <v>2048</v>
      </c>
      <c r="S1455" s="82" t="str">
        <f>IF('Sample list'!$D1455="","",CONCATENATE('Sample information'!$B$16,"_",'Sample list'!$R1455,"_org_",'Sample list'!$M1455))</f>
        <v>YB-4209_PL16_org_</v>
      </c>
      <c r="T1455" s="72" t="str">
        <f>IF('Sample list'!$M1455="","",(CONCATENATE(20,LEFT('Sample list'!$M1455,2),"-",(MID('Sample list'!$M1455,3,2)),"-",(RIGHT('Sample list'!$M1455,2)))))</f>
        <v/>
      </c>
      <c r="U1455" s="72" t="str">
        <f>IF('Sample list'!$D1455="","",IF('Sample information'!$B$22="","RML",'Sample information'!$B$22))</f>
        <v>NEBNext Ultra II Library Prep</v>
      </c>
      <c r="V1455" s="72" t="s">
        <v>112</v>
      </c>
      <c r="W1455" s="73"/>
      <c r="X1455" s="73"/>
      <c r="Y1455" s="73"/>
      <c r="Z1455" s="73"/>
      <c r="AA1455" s="94"/>
      <c r="AB1455" s="73"/>
      <c r="AC1455" s="93"/>
      <c r="AD1455" s="73"/>
      <c r="AE1455" s="72"/>
      <c r="AF1455" s="73"/>
      <c r="AG1455" s="16"/>
      <c r="AH1455" s="16"/>
      <c r="AI1455" s="16"/>
      <c r="AJ1455" s="16"/>
      <c r="AK1455" s="16"/>
      <c r="AL1455" s="16"/>
      <c r="AM1455" s="16"/>
      <c r="AN1455" s="16"/>
      <c r="AO1455" s="16"/>
      <c r="AP1455" s="16"/>
      <c r="AQ1455" s="16"/>
      <c r="AR1455" s="16"/>
      <c r="AS1455" s="16"/>
      <c r="AT1455" s="16"/>
      <c r="AU1455" s="16"/>
      <c r="AV1455" s="16"/>
      <c r="AW1455" s="16"/>
      <c r="AX1455" s="16"/>
      <c r="AY1455" s="16"/>
      <c r="AZ1455" s="16"/>
    </row>
    <row r="1456" ht="15.75" customHeight="1">
      <c r="A1456" s="90" t="str">
        <f>IF('Sample list'!$D1456="","",CONCATENATE('Sample information'!B$16," #1"," ",'Sample list'!$M1456))</f>
        <v>YB-4209 #1 </v>
      </c>
      <c r="B1456" s="90" t="str">
        <f>IF('Sample list'!$D1456="","",CONCATENATE('Sample information'!B$16,"-",'Sample list'!$D1456))</f>
        <v>YB-4209-BGENL2286-24</v>
      </c>
      <c r="C1456" s="91" t="s">
        <v>1755</v>
      </c>
      <c r="D1456" s="91" t="s">
        <v>2053</v>
      </c>
      <c r="E1456" s="91" t="s">
        <v>121</v>
      </c>
      <c r="F1456" s="82" t="s">
        <v>108</v>
      </c>
      <c r="G1456" s="91">
        <v>129.0</v>
      </c>
      <c r="H1456" s="91">
        <v>50.0</v>
      </c>
      <c r="I1456" s="82"/>
      <c r="J1456" s="82"/>
      <c r="K1456" s="91" t="s">
        <v>796</v>
      </c>
      <c r="L1456" s="90" t="str">
        <f t="array" ref="L1456">IF('Sample list'!$I1456="",CONCATENATE("Custom (",'Sample list'!$K1456,")"),IF('Sample list'!$I1456="No index","Custom (None)",INDEX(Index!$C$3:$V$230,MATCH('Sample list'!$J1456,Index!$B$3:$B$230,0),MATCH('Sample list'!$I1456,Index!$C$2:$V$2,0))))</f>
        <v>Custom (GTTACTGTTG-CAATCCTAGA)</v>
      </c>
      <c r="M1456" s="84"/>
      <c r="N1456" s="73" t="s">
        <v>110</v>
      </c>
      <c r="O1456" s="84" t="s">
        <v>127</v>
      </c>
      <c r="P1456" s="71">
        <f>IF('Sample list'!$D1456="","",'Sample list'!$H1456)</f>
        <v>50</v>
      </c>
      <c r="Q1456" s="71">
        <f>IF('Sample list'!$D1456="","",'Sample list'!$G1456*'Sample list'!$H1456)</f>
        <v>6450</v>
      </c>
      <c r="R1456" s="82" t="s">
        <v>2048</v>
      </c>
      <c r="S1456" s="82" t="str">
        <f>IF('Sample list'!$D1456="","",CONCATENATE('Sample information'!$B$16,"_",'Sample list'!$R1456,"_org_",'Sample list'!$M1456))</f>
        <v>YB-4209_PL16_org_</v>
      </c>
      <c r="T1456" s="72" t="str">
        <f>IF('Sample list'!$M1456="","",(CONCATENATE(20,LEFT('Sample list'!$M1456,2),"-",(MID('Sample list'!$M1456,3,2)),"-",(RIGHT('Sample list'!$M1456,2)))))</f>
        <v/>
      </c>
      <c r="U1456" s="72" t="str">
        <f>IF('Sample list'!$D1456="","",IF('Sample information'!$B$22="","RML",'Sample information'!$B$22))</f>
        <v>NEBNext Ultra II Library Prep</v>
      </c>
      <c r="V1456" s="72" t="s">
        <v>112</v>
      </c>
      <c r="W1456" s="73"/>
      <c r="X1456" s="73"/>
      <c r="Y1456" s="73"/>
      <c r="Z1456" s="73"/>
      <c r="AA1456" s="94"/>
      <c r="AB1456" s="73"/>
      <c r="AC1456" s="93"/>
      <c r="AD1456" s="73"/>
      <c r="AE1456" s="72"/>
      <c r="AF1456" s="73"/>
      <c r="AG1456" s="16"/>
      <c r="AH1456" s="16"/>
      <c r="AI1456" s="16"/>
      <c r="AJ1456" s="16"/>
      <c r="AK1456" s="16"/>
      <c r="AL1456" s="16"/>
      <c r="AM1456" s="16"/>
      <c r="AN1456" s="16"/>
      <c r="AO1456" s="16"/>
      <c r="AP1456" s="16"/>
      <c r="AQ1456" s="16"/>
      <c r="AR1456" s="16"/>
      <c r="AS1456" s="16"/>
      <c r="AT1456" s="16"/>
      <c r="AU1456" s="16"/>
      <c r="AV1456" s="16"/>
      <c r="AW1456" s="16"/>
      <c r="AX1456" s="16"/>
      <c r="AY1456" s="16"/>
      <c r="AZ1456" s="16"/>
    </row>
    <row r="1457" ht="15.75" customHeight="1">
      <c r="A1457" s="90" t="str">
        <f>IF('Sample list'!$D1457="","",CONCATENATE('Sample information'!B$16," #1"," ",'Sample list'!$M1457))</f>
        <v>YB-4209 #1 </v>
      </c>
      <c r="B1457" s="90" t="str">
        <f>IF('Sample list'!$D1457="","",CONCATENATE('Sample information'!B$16,"-",'Sample list'!$D1457))</f>
        <v>YB-4209-BGENL2287-24</v>
      </c>
      <c r="C1457" s="91" t="s">
        <v>1755</v>
      </c>
      <c r="D1457" s="91" t="s">
        <v>2054</v>
      </c>
      <c r="E1457" s="91" t="s">
        <v>121</v>
      </c>
      <c r="F1457" s="82" t="s">
        <v>108</v>
      </c>
      <c r="G1457" s="91">
        <v>129.0</v>
      </c>
      <c r="H1457" s="91">
        <v>50.0</v>
      </c>
      <c r="I1457" s="82"/>
      <c r="J1457" s="82"/>
      <c r="K1457" s="91" t="s">
        <v>798</v>
      </c>
      <c r="L1457" s="90" t="str">
        <f t="array" ref="L1457">IF('Sample list'!$I1457="",CONCATENATE("Custom (",'Sample list'!$K1457,")"),IF('Sample list'!$I1457="No index","Custom (None)",INDEX(Index!$C$3:$V$230,MATCH('Sample list'!$J1457,Index!$B$3:$B$230,0),MATCH('Sample list'!$I1457,Index!$C$2:$V$2,0))))</f>
        <v>Custom (GATGAAGACA-ATTCACGCTA)</v>
      </c>
      <c r="M1457" s="84"/>
      <c r="N1457" s="73" t="s">
        <v>110</v>
      </c>
      <c r="O1457" s="84" t="s">
        <v>130</v>
      </c>
      <c r="P1457" s="71">
        <f>IF('Sample list'!$D1457="","",'Sample list'!$H1457)</f>
        <v>50</v>
      </c>
      <c r="Q1457" s="71">
        <f>IF('Sample list'!$D1457="","",'Sample list'!$G1457*'Sample list'!$H1457)</f>
        <v>6450</v>
      </c>
      <c r="R1457" s="82" t="s">
        <v>2048</v>
      </c>
      <c r="S1457" s="82" t="str">
        <f>IF('Sample list'!$D1457="","",CONCATENATE('Sample information'!$B$16,"_",'Sample list'!$R1457,"_org_",'Sample list'!$M1457))</f>
        <v>YB-4209_PL16_org_</v>
      </c>
      <c r="T1457" s="72" t="str">
        <f>IF('Sample list'!$M1457="","",(CONCATENATE(20,LEFT('Sample list'!$M1457,2),"-",(MID('Sample list'!$M1457,3,2)),"-",(RIGHT('Sample list'!$M1457,2)))))</f>
        <v/>
      </c>
      <c r="U1457" s="72" t="str">
        <f>IF('Sample list'!$D1457="","",IF('Sample information'!$B$22="","RML",'Sample information'!$B$22))</f>
        <v>NEBNext Ultra II Library Prep</v>
      </c>
      <c r="V1457" s="72" t="s">
        <v>112</v>
      </c>
      <c r="W1457" s="73"/>
      <c r="X1457" s="73"/>
      <c r="Y1457" s="73"/>
      <c r="Z1457" s="73"/>
      <c r="AA1457" s="94"/>
      <c r="AB1457" s="73"/>
      <c r="AC1457" s="93"/>
      <c r="AD1457" s="73"/>
      <c r="AE1457" s="72"/>
      <c r="AF1457" s="73"/>
      <c r="AG1457" s="16"/>
      <c r="AH1457" s="16"/>
      <c r="AI1457" s="16"/>
      <c r="AJ1457" s="16"/>
      <c r="AK1457" s="16"/>
      <c r="AL1457" s="16"/>
      <c r="AM1457" s="16"/>
      <c r="AN1457" s="16"/>
      <c r="AO1457" s="16"/>
      <c r="AP1457" s="16"/>
      <c r="AQ1457" s="16"/>
      <c r="AR1457" s="16"/>
      <c r="AS1457" s="16"/>
      <c r="AT1457" s="16"/>
      <c r="AU1457" s="16"/>
      <c r="AV1457" s="16"/>
      <c r="AW1457" s="16"/>
      <c r="AX1457" s="16"/>
      <c r="AY1457" s="16"/>
      <c r="AZ1457" s="16"/>
    </row>
    <row r="1458" ht="15.75" customHeight="1">
      <c r="A1458" s="90" t="str">
        <f>IF('Sample list'!$D1458="","",CONCATENATE('Sample information'!B$16," #1"," ",'Sample list'!$M1458))</f>
        <v>YB-4209 #1 </v>
      </c>
      <c r="B1458" s="90" t="str">
        <f>IF('Sample list'!$D1458="","",CONCATENATE('Sample information'!B$16,"-",'Sample list'!$D1458))</f>
        <v>YB-4209-BGENL2288-24</v>
      </c>
      <c r="C1458" s="91" t="s">
        <v>1755</v>
      </c>
      <c r="D1458" s="91" t="s">
        <v>2055</v>
      </c>
      <c r="E1458" s="91" t="s">
        <v>121</v>
      </c>
      <c r="F1458" s="82" t="s">
        <v>108</v>
      </c>
      <c r="G1458" s="91">
        <v>129.0</v>
      </c>
      <c r="H1458" s="91">
        <v>50.0</v>
      </c>
      <c r="I1458" s="82"/>
      <c r="J1458" s="82"/>
      <c r="K1458" s="91" t="s">
        <v>800</v>
      </c>
      <c r="L1458" s="90" t="str">
        <f t="array" ref="L1458">IF('Sample list'!$I1458="",CONCATENATE("Custom (",'Sample list'!$K1458,")"),IF('Sample list'!$I1458="No index","Custom (None)",INDEX(Index!$C$3:$V$230,MATCH('Sample list'!$J1458,Index!$B$3:$B$230,0),MATCH('Sample list'!$I1458,Index!$C$2:$V$2,0))))</f>
        <v>Custom (AGACTGTGAT-GAACGTTGTT)</v>
      </c>
      <c r="M1458" s="84"/>
      <c r="N1458" s="73" t="s">
        <v>110</v>
      </c>
      <c r="O1458" s="84" t="s">
        <v>133</v>
      </c>
      <c r="P1458" s="71">
        <f>IF('Sample list'!$D1458="","",'Sample list'!$H1458)</f>
        <v>50</v>
      </c>
      <c r="Q1458" s="71">
        <f>IF('Sample list'!$D1458="","",'Sample list'!$G1458*'Sample list'!$H1458)</f>
        <v>6450</v>
      </c>
      <c r="R1458" s="82" t="s">
        <v>2048</v>
      </c>
      <c r="S1458" s="82" t="str">
        <f>IF('Sample list'!$D1458="","",CONCATENATE('Sample information'!$B$16,"_",'Sample list'!$R1458,"_org_",'Sample list'!$M1458))</f>
        <v>YB-4209_PL16_org_</v>
      </c>
      <c r="T1458" s="72" t="str">
        <f>IF('Sample list'!$M1458="","",(CONCATENATE(20,LEFT('Sample list'!$M1458,2),"-",(MID('Sample list'!$M1458,3,2)),"-",(RIGHT('Sample list'!$M1458,2)))))</f>
        <v/>
      </c>
      <c r="U1458" s="72" t="str">
        <f>IF('Sample list'!$D1458="","",IF('Sample information'!$B$22="","RML",'Sample information'!$B$22))</f>
        <v>NEBNext Ultra II Library Prep</v>
      </c>
      <c r="V1458" s="72" t="s">
        <v>112</v>
      </c>
      <c r="W1458" s="73"/>
      <c r="X1458" s="73"/>
      <c r="Y1458" s="73"/>
      <c r="Z1458" s="73"/>
      <c r="AA1458" s="94"/>
      <c r="AB1458" s="73"/>
      <c r="AC1458" s="93"/>
      <c r="AD1458" s="73"/>
      <c r="AE1458" s="72"/>
      <c r="AF1458" s="73"/>
      <c r="AG1458" s="16"/>
      <c r="AH1458" s="16"/>
      <c r="AI1458" s="16"/>
      <c r="AJ1458" s="16"/>
      <c r="AK1458" s="16"/>
      <c r="AL1458" s="16"/>
      <c r="AM1458" s="16"/>
      <c r="AN1458" s="16"/>
      <c r="AO1458" s="16"/>
      <c r="AP1458" s="16"/>
      <c r="AQ1458" s="16"/>
      <c r="AR1458" s="16"/>
      <c r="AS1458" s="16"/>
      <c r="AT1458" s="16"/>
      <c r="AU1458" s="16"/>
      <c r="AV1458" s="16"/>
      <c r="AW1458" s="16"/>
      <c r="AX1458" s="16"/>
      <c r="AY1458" s="16"/>
      <c r="AZ1458" s="16"/>
    </row>
    <row r="1459" ht="15.75" customHeight="1">
      <c r="A1459" s="90" t="str">
        <f>IF('Sample list'!$D1459="","",CONCATENATE('Sample information'!B$16," #1"," ",'Sample list'!$M1459))</f>
        <v>YB-4209 #1 </v>
      </c>
      <c r="B1459" s="90" t="str">
        <f>IF('Sample list'!$D1459="","",CONCATENATE('Sample information'!B$16,"-",'Sample list'!$D1459))</f>
        <v>YB-4209-BGENL2289-24</v>
      </c>
      <c r="C1459" s="91" t="s">
        <v>1755</v>
      </c>
      <c r="D1459" s="91" t="s">
        <v>2056</v>
      </c>
      <c r="E1459" s="91" t="s">
        <v>121</v>
      </c>
      <c r="F1459" s="82" t="s">
        <v>108</v>
      </c>
      <c r="G1459" s="91">
        <v>129.0</v>
      </c>
      <c r="H1459" s="91">
        <v>50.0</v>
      </c>
      <c r="I1459" s="82"/>
      <c r="J1459" s="82"/>
      <c r="K1459" s="91" t="s">
        <v>802</v>
      </c>
      <c r="L1459" s="90" t="str">
        <f t="array" ref="L1459">IF('Sample list'!$I1459="",CONCATENATE("Custom (",'Sample list'!$K1459,")"),IF('Sample list'!$I1459="No index","Custom (None)",INDEX(Index!$C$3:$V$230,MATCH('Sample list'!$J1459,Index!$B$3:$B$230,0),MATCH('Sample list'!$I1459,Index!$C$2:$V$2,0))))</f>
        <v>Custom (GACACAAGGT-TGCGGTCCTT)</v>
      </c>
      <c r="M1459" s="84"/>
      <c r="N1459" s="73" t="s">
        <v>110</v>
      </c>
      <c r="O1459" s="84" t="s">
        <v>136</v>
      </c>
      <c r="P1459" s="71">
        <f>IF('Sample list'!$D1459="","",'Sample list'!$H1459)</f>
        <v>50</v>
      </c>
      <c r="Q1459" s="71">
        <f>IF('Sample list'!$D1459="","",'Sample list'!$G1459*'Sample list'!$H1459)</f>
        <v>6450</v>
      </c>
      <c r="R1459" s="82" t="s">
        <v>2048</v>
      </c>
      <c r="S1459" s="82" t="str">
        <f>IF('Sample list'!$D1459="","",CONCATENATE('Sample information'!$B$16,"_",'Sample list'!$R1459,"_org_",'Sample list'!$M1459))</f>
        <v>YB-4209_PL16_org_</v>
      </c>
      <c r="T1459" s="72" t="str">
        <f>IF('Sample list'!$M1459="","",(CONCATENATE(20,LEFT('Sample list'!$M1459,2),"-",(MID('Sample list'!$M1459,3,2)),"-",(RIGHT('Sample list'!$M1459,2)))))</f>
        <v/>
      </c>
      <c r="U1459" s="72" t="str">
        <f>IF('Sample list'!$D1459="","",IF('Sample information'!$B$22="","RML",'Sample information'!$B$22))</f>
        <v>NEBNext Ultra II Library Prep</v>
      </c>
      <c r="V1459" s="72" t="s">
        <v>112</v>
      </c>
      <c r="W1459" s="73"/>
      <c r="X1459" s="73"/>
      <c r="Y1459" s="73"/>
      <c r="Z1459" s="73"/>
      <c r="AA1459" s="94"/>
      <c r="AB1459" s="73"/>
      <c r="AC1459" s="93"/>
      <c r="AD1459" s="73"/>
      <c r="AE1459" s="72"/>
      <c r="AF1459" s="73"/>
      <c r="AG1459" s="16"/>
      <c r="AH1459" s="16"/>
      <c r="AI1459" s="16"/>
      <c r="AJ1459" s="16"/>
      <c r="AK1459" s="16"/>
      <c r="AL1459" s="16"/>
      <c r="AM1459" s="16"/>
      <c r="AN1459" s="16"/>
      <c r="AO1459" s="16"/>
      <c r="AP1459" s="16"/>
      <c r="AQ1459" s="16"/>
      <c r="AR1459" s="16"/>
      <c r="AS1459" s="16"/>
      <c r="AT1459" s="16"/>
      <c r="AU1459" s="16"/>
      <c r="AV1459" s="16"/>
      <c r="AW1459" s="16"/>
      <c r="AX1459" s="16"/>
      <c r="AY1459" s="16"/>
      <c r="AZ1459" s="16"/>
    </row>
    <row r="1460" ht="15.75" customHeight="1">
      <c r="A1460" s="90" t="str">
        <f>IF('Sample list'!$D1460="","",CONCATENATE('Sample information'!B$16," #1"," ",'Sample list'!$M1460))</f>
        <v>YB-4209 #1 </v>
      </c>
      <c r="B1460" s="90" t="str">
        <f>IF('Sample list'!$D1460="","",CONCATENATE('Sample information'!B$16,"-",'Sample list'!$D1460))</f>
        <v>YB-4209-BGENL2290-24</v>
      </c>
      <c r="C1460" s="91" t="s">
        <v>1755</v>
      </c>
      <c r="D1460" s="91" t="s">
        <v>2057</v>
      </c>
      <c r="E1460" s="91" t="s">
        <v>121</v>
      </c>
      <c r="F1460" s="82" t="s">
        <v>108</v>
      </c>
      <c r="G1460" s="91">
        <v>129.0</v>
      </c>
      <c r="H1460" s="91">
        <v>50.0</v>
      </c>
      <c r="I1460" s="82"/>
      <c r="J1460" s="82"/>
      <c r="K1460" s="91" t="s">
        <v>804</v>
      </c>
      <c r="L1460" s="90" t="str">
        <f t="array" ref="L1460">IF('Sample list'!$I1460="",CONCATENATE("Custom (",'Sample list'!$K1460,")"),IF('Sample list'!$I1460="No index","Custom (None)",INDEX(Index!$C$3:$V$230,MATCH('Sample list'!$J1460,Index!$B$3:$B$230,0),MATCH('Sample list'!$I1460,Index!$C$2:$V$2,0))))</f>
        <v>Custom (ATGCTGTGCT-CTATCGCGCT)</v>
      </c>
      <c r="M1460" s="84"/>
      <c r="N1460" s="73" t="s">
        <v>110</v>
      </c>
      <c r="O1460" s="84" t="s">
        <v>139</v>
      </c>
      <c r="P1460" s="71">
        <f>IF('Sample list'!$D1460="","",'Sample list'!$H1460)</f>
        <v>50</v>
      </c>
      <c r="Q1460" s="71">
        <f>IF('Sample list'!$D1460="","",'Sample list'!$G1460*'Sample list'!$H1460)</f>
        <v>6450</v>
      </c>
      <c r="R1460" s="82" t="s">
        <v>2048</v>
      </c>
      <c r="S1460" s="82" t="str">
        <f>IF('Sample list'!$D1460="","",CONCATENATE('Sample information'!$B$16,"_",'Sample list'!$R1460,"_org_",'Sample list'!$M1460))</f>
        <v>YB-4209_PL16_org_</v>
      </c>
      <c r="T1460" s="72" t="str">
        <f>IF('Sample list'!$M1460="","",(CONCATENATE(20,LEFT('Sample list'!$M1460,2),"-",(MID('Sample list'!$M1460,3,2)),"-",(RIGHT('Sample list'!$M1460,2)))))</f>
        <v/>
      </c>
      <c r="U1460" s="72" t="str">
        <f>IF('Sample list'!$D1460="","",IF('Sample information'!$B$22="","RML",'Sample information'!$B$22))</f>
        <v>NEBNext Ultra II Library Prep</v>
      </c>
      <c r="V1460" s="72" t="s">
        <v>112</v>
      </c>
      <c r="W1460" s="73"/>
      <c r="X1460" s="73"/>
      <c r="Y1460" s="73"/>
      <c r="Z1460" s="73"/>
      <c r="AA1460" s="94"/>
      <c r="AB1460" s="73"/>
      <c r="AC1460" s="93"/>
      <c r="AD1460" s="73"/>
      <c r="AE1460" s="72"/>
      <c r="AF1460" s="73"/>
      <c r="AG1460" s="16"/>
      <c r="AH1460" s="16"/>
      <c r="AI1460" s="16"/>
      <c r="AJ1460" s="16"/>
      <c r="AK1460" s="16"/>
      <c r="AL1460" s="16"/>
      <c r="AM1460" s="16"/>
      <c r="AN1460" s="16"/>
      <c r="AO1460" s="16"/>
      <c r="AP1460" s="16"/>
      <c r="AQ1460" s="16"/>
      <c r="AR1460" s="16"/>
      <c r="AS1460" s="16"/>
      <c r="AT1460" s="16"/>
      <c r="AU1460" s="16"/>
      <c r="AV1460" s="16"/>
      <c r="AW1460" s="16"/>
      <c r="AX1460" s="16"/>
      <c r="AY1460" s="16"/>
      <c r="AZ1460" s="16"/>
    </row>
    <row r="1461" ht="15.75" customHeight="1">
      <c r="A1461" s="90" t="str">
        <f>IF('Sample list'!$D1461="","",CONCATENATE('Sample information'!B$16," #1"," ",'Sample list'!$M1461))</f>
        <v>YB-4209 #1 </v>
      </c>
      <c r="B1461" s="90" t="str">
        <f>IF('Sample list'!$D1461="","",CONCATENATE('Sample information'!B$16,"-",'Sample list'!$D1461))</f>
        <v>YB-4209-BGENL2291-24</v>
      </c>
      <c r="C1461" s="91" t="s">
        <v>1755</v>
      </c>
      <c r="D1461" s="91" t="s">
        <v>2058</v>
      </c>
      <c r="E1461" s="91" t="s">
        <v>121</v>
      </c>
      <c r="F1461" s="82" t="s">
        <v>108</v>
      </c>
      <c r="G1461" s="91">
        <v>129.0</v>
      </c>
      <c r="H1461" s="91">
        <v>50.0</v>
      </c>
      <c r="I1461" s="82"/>
      <c r="J1461" s="82"/>
      <c r="K1461" s="91" t="s">
        <v>806</v>
      </c>
      <c r="L1461" s="90" t="str">
        <f t="array" ref="L1461">IF('Sample list'!$I1461="",CONCATENATE("Custom (",'Sample list'!$K1461,")"),IF('Sample list'!$I1461="No index","Custom (None)",INDEX(Index!$C$3:$V$230,MATCH('Sample list'!$J1461,Index!$B$3:$B$230,0),MATCH('Sample list'!$I1461,Index!$C$2:$V$2,0))))</f>
        <v>Custom (AGCTGTCCTA-GTGATTGTTC)</v>
      </c>
      <c r="M1461" s="84"/>
      <c r="N1461" s="73" t="s">
        <v>110</v>
      </c>
      <c r="O1461" s="84" t="s">
        <v>142</v>
      </c>
      <c r="P1461" s="71">
        <f>IF('Sample list'!$D1461="","",'Sample list'!$H1461)</f>
        <v>50</v>
      </c>
      <c r="Q1461" s="71">
        <f>IF('Sample list'!$D1461="","",'Sample list'!$G1461*'Sample list'!$H1461)</f>
        <v>6450</v>
      </c>
      <c r="R1461" s="82" t="s">
        <v>2048</v>
      </c>
      <c r="S1461" s="82" t="str">
        <f>IF('Sample list'!$D1461="","",CONCATENATE('Sample information'!$B$16,"_",'Sample list'!$R1461,"_org_",'Sample list'!$M1461))</f>
        <v>YB-4209_PL16_org_</v>
      </c>
      <c r="T1461" s="72" t="str">
        <f>IF('Sample list'!$M1461="","",(CONCATENATE(20,LEFT('Sample list'!$M1461,2),"-",(MID('Sample list'!$M1461,3,2)),"-",(RIGHT('Sample list'!$M1461,2)))))</f>
        <v/>
      </c>
      <c r="U1461" s="72" t="str">
        <f>IF('Sample list'!$D1461="","",IF('Sample information'!$B$22="","RML",'Sample information'!$B$22))</f>
        <v>NEBNext Ultra II Library Prep</v>
      </c>
      <c r="V1461" s="72" t="s">
        <v>112</v>
      </c>
      <c r="W1461" s="73"/>
      <c r="X1461" s="73"/>
      <c r="Y1461" s="73"/>
      <c r="Z1461" s="73"/>
      <c r="AA1461" s="94"/>
      <c r="AB1461" s="73"/>
      <c r="AC1461" s="93"/>
      <c r="AD1461" s="73"/>
      <c r="AE1461" s="72"/>
      <c r="AF1461" s="73"/>
      <c r="AG1461" s="16"/>
      <c r="AH1461" s="16"/>
      <c r="AI1461" s="16"/>
      <c r="AJ1461" s="16"/>
      <c r="AK1461" s="16"/>
      <c r="AL1461" s="16"/>
      <c r="AM1461" s="16"/>
      <c r="AN1461" s="16"/>
      <c r="AO1461" s="16"/>
      <c r="AP1461" s="16"/>
      <c r="AQ1461" s="16"/>
      <c r="AR1461" s="16"/>
      <c r="AS1461" s="16"/>
      <c r="AT1461" s="16"/>
      <c r="AU1461" s="16"/>
      <c r="AV1461" s="16"/>
      <c r="AW1461" s="16"/>
      <c r="AX1461" s="16"/>
      <c r="AY1461" s="16"/>
      <c r="AZ1461" s="16"/>
    </row>
    <row r="1462" ht="15.75" customHeight="1">
      <c r="A1462" s="90" t="str">
        <f>IF('Sample list'!$D1462="","",CONCATENATE('Sample information'!B$16," #1"," ",'Sample list'!$M1462))</f>
        <v>YB-4209 #1 </v>
      </c>
      <c r="B1462" s="90" t="str">
        <f>IF('Sample list'!$D1462="","",CONCATENATE('Sample information'!B$16,"-",'Sample list'!$D1462))</f>
        <v>YB-4209-BGENL2292-24</v>
      </c>
      <c r="C1462" s="91" t="s">
        <v>1755</v>
      </c>
      <c r="D1462" s="91" t="s">
        <v>2059</v>
      </c>
      <c r="E1462" s="91" t="s">
        <v>121</v>
      </c>
      <c r="F1462" s="82" t="s">
        <v>108</v>
      </c>
      <c r="G1462" s="91">
        <v>129.0</v>
      </c>
      <c r="H1462" s="91">
        <v>50.0</v>
      </c>
      <c r="I1462" s="82"/>
      <c r="J1462" s="82"/>
      <c r="K1462" s="91" t="s">
        <v>808</v>
      </c>
      <c r="L1462" s="90" t="str">
        <f t="array" ref="L1462">IF('Sample list'!$I1462="",CONCATENATE("Custom (",'Sample list'!$K1462,")"),IF('Sample list'!$I1462="No index","Custom (None)",INDEX(Index!$C$3:$V$230,MATCH('Sample list'!$J1462,Index!$B$3:$B$230,0),MATCH('Sample list'!$I1462,Index!$C$2:$V$2,0))))</f>
        <v>Custom (TGGAACCGAT-CTTGGTGGAG)</v>
      </c>
      <c r="M1462" s="84"/>
      <c r="N1462" s="73" t="s">
        <v>110</v>
      </c>
      <c r="O1462" s="84" t="s">
        <v>145</v>
      </c>
      <c r="P1462" s="71">
        <f>IF('Sample list'!$D1462="","",'Sample list'!$H1462)</f>
        <v>50</v>
      </c>
      <c r="Q1462" s="71">
        <f>IF('Sample list'!$D1462="","",'Sample list'!$G1462*'Sample list'!$H1462)</f>
        <v>6450</v>
      </c>
      <c r="R1462" s="82" t="s">
        <v>2048</v>
      </c>
      <c r="S1462" s="82" t="str">
        <f>IF('Sample list'!$D1462="","",CONCATENATE('Sample information'!$B$16,"_",'Sample list'!$R1462,"_org_",'Sample list'!$M1462))</f>
        <v>YB-4209_PL16_org_</v>
      </c>
      <c r="T1462" s="72" t="str">
        <f>IF('Sample list'!$M1462="","",(CONCATENATE(20,LEFT('Sample list'!$M1462,2),"-",(MID('Sample list'!$M1462,3,2)),"-",(RIGHT('Sample list'!$M1462,2)))))</f>
        <v/>
      </c>
      <c r="U1462" s="72" t="str">
        <f>IF('Sample list'!$D1462="","",IF('Sample information'!$B$22="","RML",'Sample information'!$B$22))</f>
        <v>NEBNext Ultra II Library Prep</v>
      </c>
      <c r="V1462" s="72" t="s">
        <v>112</v>
      </c>
      <c r="W1462" s="73"/>
      <c r="X1462" s="73"/>
      <c r="Y1462" s="73"/>
      <c r="Z1462" s="73"/>
      <c r="AA1462" s="94"/>
      <c r="AB1462" s="73"/>
      <c r="AC1462" s="93"/>
      <c r="AD1462" s="73"/>
      <c r="AE1462" s="72"/>
      <c r="AF1462" s="73"/>
      <c r="AG1462" s="16"/>
      <c r="AH1462" s="16"/>
      <c r="AI1462" s="16"/>
      <c r="AJ1462" s="16"/>
      <c r="AK1462" s="16"/>
      <c r="AL1462" s="16"/>
      <c r="AM1462" s="16"/>
      <c r="AN1462" s="16"/>
      <c r="AO1462" s="16"/>
      <c r="AP1462" s="16"/>
      <c r="AQ1462" s="16"/>
      <c r="AR1462" s="16"/>
      <c r="AS1462" s="16"/>
      <c r="AT1462" s="16"/>
      <c r="AU1462" s="16"/>
      <c r="AV1462" s="16"/>
      <c r="AW1462" s="16"/>
      <c r="AX1462" s="16"/>
      <c r="AY1462" s="16"/>
      <c r="AZ1462" s="16"/>
    </row>
    <row r="1463" ht="15.75" customHeight="1">
      <c r="A1463" s="90" t="str">
        <f>IF('Sample list'!$D1463="","",CONCATENATE('Sample information'!B$16," #1"," ",'Sample list'!$M1463))</f>
        <v>YB-4209 #1 </v>
      </c>
      <c r="B1463" s="90" t="str">
        <f>IF('Sample list'!$D1463="","",CONCATENATE('Sample information'!B$16,"-",'Sample list'!$D1463))</f>
        <v>YB-4209-BGENL2293-24</v>
      </c>
      <c r="C1463" s="91" t="s">
        <v>1755</v>
      </c>
      <c r="D1463" s="91" t="s">
        <v>2060</v>
      </c>
      <c r="E1463" s="91" t="s">
        <v>121</v>
      </c>
      <c r="F1463" s="82" t="s">
        <v>108</v>
      </c>
      <c r="G1463" s="91">
        <v>129.0</v>
      </c>
      <c r="H1463" s="91">
        <v>50.0</v>
      </c>
      <c r="I1463" s="82"/>
      <c r="J1463" s="82"/>
      <c r="K1463" s="91" t="s">
        <v>810</v>
      </c>
      <c r="L1463" s="90" t="str">
        <f t="array" ref="L1463">IF('Sample list'!$I1463="",CONCATENATE("Custom (",'Sample list'!$K1463,")"),IF('Sample list'!$I1463="No index","Custom (None)",INDEX(Index!$C$3:$V$230,MATCH('Sample list'!$J1463,Index!$B$3:$B$230,0),MATCH('Sample list'!$I1463,Index!$C$2:$V$2,0))))</f>
        <v>Custom (AATGCGTACG-ACGCGCAACA)</v>
      </c>
      <c r="M1463" s="84"/>
      <c r="N1463" s="73" t="s">
        <v>110</v>
      </c>
      <c r="O1463" s="84" t="s">
        <v>148</v>
      </c>
      <c r="P1463" s="71">
        <f>IF('Sample list'!$D1463="","",'Sample list'!$H1463)</f>
        <v>50</v>
      </c>
      <c r="Q1463" s="71">
        <f>IF('Sample list'!$D1463="","",'Sample list'!$G1463*'Sample list'!$H1463)</f>
        <v>6450</v>
      </c>
      <c r="R1463" s="82" t="s">
        <v>2048</v>
      </c>
      <c r="S1463" s="82" t="str">
        <f>IF('Sample list'!$D1463="","",CONCATENATE('Sample information'!$B$16,"_",'Sample list'!$R1463,"_org_",'Sample list'!$M1463))</f>
        <v>YB-4209_PL16_org_</v>
      </c>
      <c r="T1463" s="72" t="str">
        <f>IF('Sample list'!$M1463="","",(CONCATENATE(20,LEFT('Sample list'!$M1463,2),"-",(MID('Sample list'!$M1463,3,2)),"-",(RIGHT('Sample list'!$M1463,2)))))</f>
        <v/>
      </c>
      <c r="U1463" s="72" t="str">
        <f>IF('Sample list'!$D1463="","",IF('Sample information'!$B$22="","RML",'Sample information'!$B$22))</f>
        <v>NEBNext Ultra II Library Prep</v>
      </c>
      <c r="V1463" s="72" t="s">
        <v>112</v>
      </c>
      <c r="W1463" s="73"/>
      <c r="X1463" s="73"/>
      <c r="Y1463" s="73"/>
      <c r="Z1463" s="73"/>
      <c r="AA1463" s="94"/>
      <c r="AB1463" s="73"/>
      <c r="AC1463" s="93"/>
      <c r="AD1463" s="73"/>
      <c r="AE1463" s="72"/>
      <c r="AF1463" s="73"/>
      <c r="AG1463" s="16"/>
      <c r="AH1463" s="16"/>
      <c r="AI1463" s="16"/>
      <c r="AJ1463" s="16"/>
      <c r="AK1463" s="16"/>
      <c r="AL1463" s="16"/>
      <c r="AM1463" s="16"/>
      <c r="AN1463" s="16"/>
      <c r="AO1463" s="16"/>
      <c r="AP1463" s="16"/>
      <c r="AQ1463" s="16"/>
      <c r="AR1463" s="16"/>
      <c r="AS1463" s="16"/>
      <c r="AT1463" s="16"/>
      <c r="AU1463" s="16"/>
      <c r="AV1463" s="16"/>
      <c r="AW1463" s="16"/>
      <c r="AX1463" s="16"/>
      <c r="AY1463" s="16"/>
      <c r="AZ1463" s="16"/>
    </row>
    <row r="1464" ht="15.75" customHeight="1">
      <c r="A1464" s="90" t="str">
        <f>IF('Sample list'!$D1464="","",CONCATENATE('Sample information'!B$16," #1"," ",'Sample list'!$M1464))</f>
        <v>YB-4209 #1 </v>
      </c>
      <c r="B1464" s="90" t="str">
        <f>IF('Sample list'!$D1464="","",CONCATENATE('Sample information'!B$16,"-",'Sample list'!$D1464))</f>
        <v>YB-4209-BGENL2294-24</v>
      </c>
      <c r="C1464" s="91" t="s">
        <v>1755</v>
      </c>
      <c r="D1464" s="91" t="s">
        <v>2061</v>
      </c>
      <c r="E1464" s="91" t="s">
        <v>121</v>
      </c>
      <c r="F1464" s="82" t="s">
        <v>108</v>
      </c>
      <c r="G1464" s="91">
        <v>129.0</v>
      </c>
      <c r="H1464" s="91">
        <v>50.0</v>
      </c>
      <c r="I1464" s="82"/>
      <c r="J1464" s="82"/>
      <c r="K1464" s="91" t="s">
        <v>812</v>
      </c>
      <c r="L1464" s="90" t="str">
        <f t="array" ref="L1464">IF('Sample list'!$I1464="",CONCATENATE("Custom (",'Sample list'!$K1464,")"),IF('Sample list'!$I1464="No index","Custom (None)",INDEX(Index!$C$3:$V$230,MATCH('Sample list'!$J1464,Index!$B$3:$B$230,0),MATCH('Sample list'!$I1464,Index!$C$2:$V$2,0))))</f>
        <v>Custom (GAGTCTTGGT-AGTGTTCGTG)</v>
      </c>
      <c r="M1464" s="84"/>
      <c r="N1464" s="73" t="s">
        <v>110</v>
      </c>
      <c r="O1464" s="84" t="s">
        <v>151</v>
      </c>
      <c r="P1464" s="71">
        <f>IF('Sample list'!$D1464="","",'Sample list'!$H1464)</f>
        <v>50</v>
      </c>
      <c r="Q1464" s="71">
        <f>IF('Sample list'!$D1464="","",'Sample list'!$G1464*'Sample list'!$H1464)</f>
        <v>6450</v>
      </c>
      <c r="R1464" s="82" t="s">
        <v>2048</v>
      </c>
      <c r="S1464" s="82" t="str">
        <f>IF('Sample list'!$D1464="","",CONCATENATE('Sample information'!$B$16,"_",'Sample list'!$R1464,"_org_",'Sample list'!$M1464))</f>
        <v>YB-4209_PL16_org_</v>
      </c>
      <c r="T1464" s="72" t="str">
        <f>IF('Sample list'!$M1464="","",(CONCATENATE(20,LEFT('Sample list'!$M1464,2),"-",(MID('Sample list'!$M1464,3,2)),"-",(RIGHT('Sample list'!$M1464,2)))))</f>
        <v/>
      </c>
      <c r="U1464" s="72" t="str">
        <f>IF('Sample list'!$D1464="","",IF('Sample information'!$B$22="","RML",'Sample information'!$B$22))</f>
        <v>NEBNext Ultra II Library Prep</v>
      </c>
      <c r="V1464" s="72" t="s">
        <v>112</v>
      </c>
      <c r="W1464" s="73"/>
      <c r="X1464" s="73"/>
      <c r="Y1464" s="73"/>
      <c r="Z1464" s="73"/>
      <c r="AA1464" s="94"/>
      <c r="AB1464" s="73"/>
      <c r="AC1464" s="93"/>
      <c r="AD1464" s="73"/>
      <c r="AE1464" s="72"/>
      <c r="AF1464" s="73"/>
      <c r="AG1464" s="16"/>
      <c r="AH1464" s="16"/>
      <c r="AI1464" s="16"/>
      <c r="AJ1464" s="16"/>
      <c r="AK1464" s="16"/>
      <c r="AL1464" s="16"/>
      <c r="AM1464" s="16"/>
      <c r="AN1464" s="16"/>
      <c r="AO1464" s="16"/>
      <c r="AP1464" s="16"/>
      <c r="AQ1464" s="16"/>
      <c r="AR1464" s="16"/>
      <c r="AS1464" s="16"/>
      <c r="AT1464" s="16"/>
      <c r="AU1464" s="16"/>
      <c r="AV1464" s="16"/>
      <c r="AW1464" s="16"/>
      <c r="AX1464" s="16"/>
      <c r="AY1464" s="16"/>
      <c r="AZ1464" s="16"/>
    </row>
    <row r="1465" ht="15.75" customHeight="1">
      <c r="A1465" s="90" t="str">
        <f>IF('Sample list'!$D1465="","",CONCATENATE('Sample information'!B$16," #1"," ",'Sample list'!$M1465))</f>
        <v>YB-4209 #1 </v>
      </c>
      <c r="B1465" s="90" t="str">
        <f>IF('Sample list'!$D1465="","",CONCATENATE('Sample information'!B$16,"-",'Sample list'!$D1465))</f>
        <v>YB-4209-BGENL2295-24</v>
      </c>
      <c r="C1465" s="91" t="s">
        <v>1755</v>
      </c>
      <c r="D1465" s="91" t="s">
        <v>2062</v>
      </c>
      <c r="E1465" s="91" t="s">
        <v>121</v>
      </c>
      <c r="F1465" s="82" t="s">
        <v>108</v>
      </c>
      <c r="G1465" s="91">
        <v>129.0</v>
      </c>
      <c r="H1465" s="91">
        <v>50.0</v>
      </c>
      <c r="I1465" s="82"/>
      <c r="J1465" s="82"/>
      <c r="K1465" s="91" t="s">
        <v>814</v>
      </c>
      <c r="L1465" s="90" t="str">
        <f t="array" ref="L1465">IF('Sample list'!$I1465="",CONCATENATE("Custom (",'Sample list'!$K1465,")"),IF('Sample list'!$I1465="No index","Custom (None)",INDEX(Index!$C$3:$V$230,MATCH('Sample list'!$J1465,Index!$B$3:$B$230,0),MATCH('Sample list'!$I1465,Index!$C$2:$V$2,0))))</f>
        <v>Custom (CGTATCTCCG-CAGACCTACG)</v>
      </c>
      <c r="M1465" s="84"/>
      <c r="N1465" s="73" t="s">
        <v>110</v>
      </c>
      <c r="O1465" s="84" t="s">
        <v>154</v>
      </c>
      <c r="P1465" s="71">
        <f>IF('Sample list'!$D1465="","",'Sample list'!$H1465)</f>
        <v>50</v>
      </c>
      <c r="Q1465" s="71">
        <f>IF('Sample list'!$D1465="","",'Sample list'!$G1465*'Sample list'!$H1465)</f>
        <v>6450</v>
      </c>
      <c r="R1465" s="82" t="s">
        <v>2048</v>
      </c>
      <c r="S1465" s="82" t="str">
        <f>IF('Sample list'!$D1465="","",CONCATENATE('Sample information'!$B$16,"_",'Sample list'!$R1465,"_org_",'Sample list'!$M1465))</f>
        <v>YB-4209_PL16_org_</v>
      </c>
      <c r="T1465" s="72" t="str">
        <f>IF('Sample list'!$M1465="","",(CONCATENATE(20,LEFT('Sample list'!$M1465,2),"-",(MID('Sample list'!$M1465,3,2)),"-",(RIGHT('Sample list'!$M1465,2)))))</f>
        <v/>
      </c>
      <c r="U1465" s="72" t="str">
        <f>IF('Sample list'!$D1465="","",IF('Sample information'!$B$22="","RML",'Sample information'!$B$22))</f>
        <v>NEBNext Ultra II Library Prep</v>
      </c>
      <c r="V1465" s="72" t="s">
        <v>112</v>
      </c>
      <c r="W1465" s="73"/>
      <c r="X1465" s="73"/>
      <c r="Y1465" s="73"/>
      <c r="Z1465" s="73"/>
      <c r="AA1465" s="94"/>
      <c r="AB1465" s="73"/>
      <c r="AC1465" s="93"/>
      <c r="AD1465" s="73"/>
      <c r="AE1465" s="72"/>
      <c r="AF1465" s="73"/>
      <c r="AG1465" s="16"/>
      <c r="AH1465" s="16"/>
      <c r="AI1465" s="16"/>
      <c r="AJ1465" s="16"/>
      <c r="AK1465" s="16"/>
      <c r="AL1465" s="16"/>
      <c r="AM1465" s="16"/>
      <c r="AN1465" s="16"/>
      <c r="AO1465" s="16"/>
      <c r="AP1465" s="16"/>
      <c r="AQ1465" s="16"/>
      <c r="AR1465" s="16"/>
      <c r="AS1465" s="16"/>
      <c r="AT1465" s="16"/>
      <c r="AU1465" s="16"/>
      <c r="AV1465" s="16"/>
      <c r="AW1465" s="16"/>
      <c r="AX1465" s="16"/>
      <c r="AY1465" s="16"/>
      <c r="AZ1465" s="16"/>
    </row>
    <row r="1466" ht="15.75" customHeight="1">
      <c r="A1466" s="90" t="str">
        <f>IF('Sample list'!$D1466="","",CONCATENATE('Sample information'!B$16," #1"," ",'Sample list'!$M1466))</f>
        <v>YB-4209 #1 </v>
      </c>
      <c r="B1466" s="90" t="str">
        <f>IF('Sample list'!$D1466="","",CONCATENATE('Sample information'!B$16,"-",'Sample list'!$D1466))</f>
        <v>YB-4209-BGENL2296-24</v>
      </c>
      <c r="C1466" s="91" t="s">
        <v>1755</v>
      </c>
      <c r="D1466" s="91" t="s">
        <v>2063</v>
      </c>
      <c r="E1466" s="91" t="s">
        <v>121</v>
      </c>
      <c r="F1466" s="82" t="s">
        <v>108</v>
      </c>
      <c r="G1466" s="91">
        <v>129.0</v>
      </c>
      <c r="H1466" s="91">
        <v>50.0</v>
      </c>
      <c r="I1466" s="82"/>
      <c r="J1466" s="82"/>
      <c r="K1466" s="91" t="s">
        <v>816</v>
      </c>
      <c r="L1466" s="90" t="str">
        <f t="array" ref="L1466">IF('Sample list'!$I1466="",CONCATENATE("Custom (",'Sample list'!$K1466,")"),IF('Sample list'!$I1466="No index","Custom (None)",INDEX(Index!$C$3:$V$230,MATCH('Sample list'!$J1466,Index!$B$3:$B$230,0),MATCH('Sample list'!$I1466,Index!$C$2:$V$2,0))))</f>
        <v>Custom (GCTAGTATGT-TGGAACCACG)</v>
      </c>
      <c r="M1466" s="84"/>
      <c r="N1466" s="73" t="s">
        <v>110</v>
      </c>
      <c r="O1466" s="84" t="s">
        <v>157</v>
      </c>
      <c r="P1466" s="71">
        <f>IF('Sample list'!$D1466="","",'Sample list'!$H1466)</f>
        <v>50</v>
      </c>
      <c r="Q1466" s="71">
        <f>IF('Sample list'!$D1466="","",'Sample list'!$G1466*'Sample list'!$H1466)</f>
        <v>6450</v>
      </c>
      <c r="R1466" s="82" t="s">
        <v>2048</v>
      </c>
      <c r="S1466" s="82" t="str">
        <f>IF('Sample list'!$D1466="","",CONCATENATE('Sample information'!$B$16,"_",'Sample list'!$R1466,"_org_",'Sample list'!$M1466))</f>
        <v>YB-4209_PL16_org_</v>
      </c>
      <c r="T1466" s="72" t="str">
        <f>IF('Sample list'!$M1466="","",(CONCATENATE(20,LEFT('Sample list'!$M1466,2),"-",(MID('Sample list'!$M1466,3,2)),"-",(RIGHT('Sample list'!$M1466,2)))))</f>
        <v/>
      </c>
      <c r="U1466" s="72" t="str">
        <f>IF('Sample list'!$D1466="","",IF('Sample information'!$B$22="","RML",'Sample information'!$B$22))</f>
        <v>NEBNext Ultra II Library Prep</v>
      </c>
      <c r="V1466" s="72" t="s">
        <v>112</v>
      </c>
      <c r="W1466" s="73"/>
      <c r="X1466" s="73"/>
      <c r="Y1466" s="73"/>
      <c r="Z1466" s="73"/>
      <c r="AA1466" s="94"/>
      <c r="AB1466" s="73"/>
      <c r="AC1466" s="93"/>
      <c r="AD1466" s="73"/>
      <c r="AE1466" s="72"/>
      <c r="AF1466" s="73"/>
      <c r="AG1466" s="16"/>
      <c r="AH1466" s="16"/>
      <c r="AI1466" s="16"/>
      <c r="AJ1466" s="16"/>
      <c r="AK1466" s="16"/>
      <c r="AL1466" s="16"/>
      <c r="AM1466" s="16"/>
      <c r="AN1466" s="16"/>
      <c r="AO1466" s="16"/>
      <c r="AP1466" s="16"/>
      <c r="AQ1466" s="16"/>
      <c r="AR1466" s="16"/>
      <c r="AS1466" s="16"/>
      <c r="AT1466" s="16"/>
      <c r="AU1466" s="16"/>
      <c r="AV1466" s="16"/>
      <c r="AW1466" s="16"/>
      <c r="AX1466" s="16"/>
      <c r="AY1466" s="16"/>
      <c r="AZ1466" s="16"/>
    </row>
    <row r="1467" ht="15.75" customHeight="1">
      <c r="A1467" s="90" t="str">
        <f>IF('Sample list'!$D1467="","",CONCATENATE('Sample information'!B$16," #1"," ",'Sample list'!$M1467))</f>
        <v>YB-4209 #1 </v>
      </c>
      <c r="B1467" s="90" t="str">
        <f>IF('Sample list'!$D1467="","",CONCATENATE('Sample information'!B$16,"-",'Sample list'!$D1467))</f>
        <v>YB-4209-BGENL2297-24</v>
      </c>
      <c r="C1467" s="91" t="s">
        <v>1755</v>
      </c>
      <c r="D1467" s="91" t="s">
        <v>2064</v>
      </c>
      <c r="E1467" s="91" t="s">
        <v>121</v>
      </c>
      <c r="F1467" s="82" t="s">
        <v>108</v>
      </c>
      <c r="G1467" s="91">
        <v>129.0</v>
      </c>
      <c r="H1467" s="91">
        <v>50.0</v>
      </c>
      <c r="I1467" s="82"/>
      <c r="J1467" s="82"/>
      <c r="K1467" s="91" t="s">
        <v>818</v>
      </c>
      <c r="L1467" s="90" t="str">
        <f t="array" ref="L1467">IF('Sample list'!$I1467="",CONCATENATE("Custom (",'Sample list'!$K1467,")"),IF('Sample list'!$I1467="No index","Custom (None)",INDEX(Index!$C$3:$V$230,MATCH('Sample list'!$J1467,Index!$B$3:$B$230,0),MATCH('Sample list'!$I1467,Index!$C$2:$V$2,0))))</f>
        <v>Custom (TACGGCAAGG-CCATAGGAGT)</v>
      </c>
      <c r="M1467" s="84"/>
      <c r="N1467" s="73" t="s">
        <v>110</v>
      </c>
      <c r="O1467" s="84" t="s">
        <v>160</v>
      </c>
      <c r="P1467" s="71">
        <f>IF('Sample list'!$D1467="","",'Sample list'!$H1467)</f>
        <v>50</v>
      </c>
      <c r="Q1467" s="71">
        <f>IF('Sample list'!$D1467="","",'Sample list'!$G1467*'Sample list'!$H1467)</f>
        <v>6450</v>
      </c>
      <c r="R1467" s="82" t="s">
        <v>2048</v>
      </c>
      <c r="S1467" s="82" t="str">
        <f>IF('Sample list'!$D1467="","",CONCATENATE('Sample information'!$B$16,"_",'Sample list'!$R1467,"_org_",'Sample list'!$M1467))</f>
        <v>YB-4209_PL16_org_</v>
      </c>
      <c r="T1467" s="72" t="str">
        <f>IF('Sample list'!$M1467="","",(CONCATENATE(20,LEFT('Sample list'!$M1467,2),"-",(MID('Sample list'!$M1467,3,2)),"-",(RIGHT('Sample list'!$M1467,2)))))</f>
        <v/>
      </c>
      <c r="U1467" s="72" t="str">
        <f>IF('Sample list'!$D1467="","",IF('Sample information'!$B$22="","RML",'Sample information'!$B$22))</f>
        <v>NEBNext Ultra II Library Prep</v>
      </c>
      <c r="V1467" s="72" t="s">
        <v>112</v>
      </c>
      <c r="W1467" s="73"/>
      <c r="X1467" s="73"/>
      <c r="Y1467" s="73"/>
      <c r="Z1467" s="73"/>
      <c r="AA1467" s="94"/>
      <c r="AB1467" s="73"/>
      <c r="AC1467" s="93"/>
      <c r="AD1467" s="73"/>
      <c r="AE1467" s="72"/>
      <c r="AF1467" s="73"/>
      <c r="AG1467" s="16"/>
      <c r="AH1467" s="16"/>
      <c r="AI1467" s="16"/>
      <c r="AJ1467" s="16"/>
      <c r="AK1467" s="16"/>
      <c r="AL1467" s="16"/>
      <c r="AM1467" s="16"/>
      <c r="AN1467" s="16"/>
      <c r="AO1467" s="16"/>
      <c r="AP1467" s="16"/>
      <c r="AQ1467" s="16"/>
      <c r="AR1467" s="16"/>
      <c r="AS1467" s="16"/>
      <c r="AT1467" s="16"/>
      <c r="AU1467" s="16"/>
      <c r="AV1467" s="16"/>
      <c r="AW1467" s="16"/>
      <c r="AX1467" s="16"/>
      <c r="AY1467" s="16"/>
      <c r="AZ1467" s="16"/>
    </row>
    <row r="1468" ht="15.75" customHeight="1">
      <c r="A1468" s="90" t="str">
        <f>IF('Sample list'!$D1468="","",CONCATENATE('Sample information'!B$16," #1"," ",'Sample list'!$M1468))</f>
        <v>YB-4209 #1 </v>
      </c>
      <c r="B1468" s="90" t="str">
        <f>IF('Sample list'!$D1468="","",CONCATENATE('Sample information'!B$16,"-",'Sample list'!$D1468))</f>
        <v>YB-4209-BGENL2298-24</v>
      </c>
      <c r="C1468" s="91" t="s">
        <v>1755</v>
      </c>
      <c r="D1468" s="91" t="s">
        <v>2065</v>
      </c>
      <c r="E1468" s="91" t="s">
        <v>121</v>
      </c>
      <c r="F1468" s="82" t="s">
        <v>108</v>
      </c>
      <c r="G1468" s="91">
        <v>129.0</v>
      </c>
      <c r="H1468" s="91">
        <v>50.0</v>
      </c>
      <c r="I1468" s="82"/>
      <c r="J1468" s="82"/>
      <c r="K1468" s="91" t="s">
        <v>820</v>
      </c>
      <c r="L1468" s="90" t="str">
        <f t="array" ref="L1468">IF('Sample list'!$I1468="",CONCATENATE("Custom (",'Sample list'!$K1468,")"),IF('Sample list'!$I1468="No index","Custom (None)",INDEX(Index!$C$3:$V$230,MATCH('Sample list'!$J1468,Index!$B$3:$B$230,0),MATCH('Sample list'!$I1468,Index!$C$2:$V$2,0))))</f>
        <v>Custom (GATGGTCCAG-CGATGTTGAT)</v>
      </c>
      <c r="M1468" s="84"/>
      <c r="N1468" s="73" t="s">
        <v>110</v>
      </c>
      <c r="O1468" s="84" t="s">
        <v>163</v>
      </c>
      <c r="P1468" s="71">
        <f>IF('Sample list'!$D1468="","",'Sample list'!$H1468)</f>
        <v>50</v>
      </c>
      <c r="Q1468" s="71">
        <f>IF('Sample list'!$D1468="","",'Sample list'!$G1468*'Sample list'!$H1468)</f>
        <v>6450</v>
      </c>
      <c r="R1468" s="82" t="s">
        <v>2048</v>
      </c>
      <c r="S1468" s="82" t="str">
        <f>IF('Sample list'!$D1468="","",CONCATENATE('Sample information'!$B$16,"_",'Sample list'!$R1468,"_org_",'Sample list'!$M1468))</f>
        <v>YB-4209_PL16_org_</v>
      </c>
      <c r="T1468" s="72" t="str">
        <f>IF('Sample list'!$M1468="","",(CONCATENATE(20,LEFT('Sample list'!$M1468,2),"-",(MID('Sample list'!$M1468,3,2)),"-",(RIGHT('Sample list'!$M1468,2)))))</f>
        <v/>
      </c>
      <c r="U1468" s="72" t="str">
        <f>IF('Sample list'!$D1468="","",IF('Sample information'!$B$22="","RML",'Sample information'!$B$22))</f>
        <v>NEBNext Ultra II Library Prep</v>
      </c>
      <c r="V1468" s="72" t="s">
        <v>112</v>
      </c>
      <c r="W1468" s="73"/>
      <c r="X1468" s="73"/>
      <c r="Y1468" s="73"/>
      <c r="Z1468" s="73"/>
      <c r="AA1468" s="94"/>
      <c r="AB1468" s="73"/>
      <c r="AC1468" s="93"/>
      <c r="AD1468" s="73"/>
      <c r="AE1468" s="72"/>
      <c r="AF1468" s="73"/>
      <c r="AG1468" s="16"/>
      <c r="AH1468" s="16"/>
      <c r="AI1468" s="16"/>
      <c r="AJ1468" s="16"/>
      <c r="AK1468" s="16"/>
      <c r="AL1468" s="16"/>
      <c r="AM1468" s="16"/>
      <c r="AN1468" s="16"/>
      <c r="AO1468" s="16"/>
      <c r="AP1468" s="16"/>
      <c r="AQ1468" s="16"/>
      <c r="AR1468" s="16"/>
      <c r="AS1468" s="16"/>
      <c r="AT1468" s="16"/>
      <c r="AU1468" s="16"/>
      <c r="AV1468" s="16"/>
      <c r="AW1468" s="16"/>
      <c r="AX1468" s="16"/>
      <c r="AY1468" s="16"/>
      <c r="AZ1468" s="16"/>
    </row>
    <row r="1469" ht="15.75" customHeight="1">
      <c r="A1469" s="90" t="str">
        <f>IF('Sample list'!$D1469="","",CONCATENATE('Sample information'!B$16," #1"," ",'Sample list'!$M1469))</f>
        <v>YB-4209 #1 </v>
      </c>
      <c r="B1469" s="90" t="str">
        <f>IF('Sample list'!$D1469="","",CONCATENATE('Sample information'!B$16,"-",'Sample list'!$D1469))</f>
        <v>YB-4209-BGENL2299-24</v>
      </c>
      <c r="C1469" s="91" t="s">
        <v>1755</v>
      </c>
      <c r="D1469" s="91" t="s">
        <v>2066</v>
      </c>
      <c r="E1469" s="91" t="s">
        <v>121</v>
      </c>
      <c r="F1469" s="82" t="s">
        <v>108</v>
      </c>
      <c r="G1469" s="91">
        <v>129.0</v>
      </c>
      <c r="H1469" s="91">
        <v>50.0</v>
      </c>
      <c r="I1469" s="82"/>
      <c r="J1469" s="82"/>
      <c r="K1469" s="91" t="s">
        <v>822</v>
      </c>
      <c r="L1469" s="90" t="str">
        <f t="array" ref="L1469">IF('Sample list'!$I1469="",CONCATENATE("Custom (",'Sample list'!$K1469,")"),IF('Sample list'!$I1469="No index","Custom (None)",INDEX(Index!$C$3:$V$230,MATCH('Sample list'!$J1469,Index!$B$3:$B$230,0),MATCH('Sample list'!$I1469,Index!$C$2:$V$2,0))))</f>
        <v>Custom (AGCACGCAAC-CCTCATCGTT)</v>
      </c>
      <c r="M1469" s="84"/>
      <c r="N1469" s="73" t="s">
        <v>110</v>
      </c>
      <c r="O1469" s="84" t="s">
        <v>166</v>
      </c>
      <c r="P1469" s="71">
        <f>IF('Sample list'!$D1469="","",'Sample list'!$H1469)</f>
        <v>50</v>
      </c>
      <c r="Q1469" s="71">
        <f>IF('Sample list'!$D1469="","",'Sample list'!$G1469*'Sample list'!$H1469)</f>
        <v>6450</v>
      </c>
      <c r="R1469" s="82" t="s">
        <v>2048</v>
      </c>
      <c r="S1469" s="82" t="str">
        <f>IF('Sample list'!$D1469="","",CONCATENATE('Sample information'!$B$16,"_",'Sample list'!$R1469,"_org_",'Sample list'!$M1469))</f>
        <v>YB-4209_PL16_org_</v>
      </c>
      <c r="T1469" s="72" t="str">
        <f>IF('Sample list'!$M1469="","",(CONCATENATE(20,LEFT('Sample list'!$M1469,2),"-",(MID('Sample list'!$M1469,3,2)),"-",(RIGHT('Sample list'!$M1469,2)))))</f>
        <v/>
      </c>
      <c r="U1469" s="72" t="str">
        <f>IF('Sample list'!$D1469="","",IF('Sample information'!$B$22="","RML",'Sample information'!$B$22))</f>
        <v>NEBNext Ultra II Library Prep</v>
      </c>
      <c r="V1469" s="72" t="s">
        <v>112</v>
      </c>
      <c r="W1469" s="73"/>
      <c r="X1469" s="73"/>
      <c r="Y1469" s="73"/>
      <c r="Z1469" s="73"/>
      <c r="AA1469" s="94"/>
      <c r="AB1469" s="73"/>
      <c r="AC1469" s="93"/>
      <c r="AD1469" s="73"/>
      <c r="AE1469" s="72"/>
      <c r="AF1469" s="73"/>
      <c r="AG1469" s="16"/>
      <c r="AH1469" s="16"/>
      <c r="AI1469" s="16"/>
      <c r="AJ1469" s="16"/>
      <c r="AK1469" s="16"/>
      <c r="AL1469" s="16"/>
      <c r="AM1469" s="16"/>
      <c r="AN1469" s="16"/>
      <c r="AO1469" s="16"/>
      <c r="AP1469" s="16"/>
      <c r="AQ1469" s="16"/>
      <c r="AR1469" s="16"/>
      <c r="AS1469" s="16"/>
      <c r="AT1469" s="16"/>
      <c r="AU1469" s="16"/>
      <c r="AV1469" s="16"/>
      <c r="AW1469" s="16"/>
      <c r="AX1469" s="16"/>
      <c r="AY1469" s="16"/>
      <c r="AZ1469" s="16"/>
    </row>
    <row r="1470" ht="15.75" customHeight="1">
      <c r="A1470" s="90" t="str">
        <f>IF('Sample list'!$D1470="","",CONCATENATE('Sample information'!B$16," #1"," ",'Sample list'!$M1470))</f>
        <v>YB-4209 #1 </v>
      </c>
      <c r="B1470" s="90" t="str">
        <f>IF('Sample list'!$D1470="","",CONCATENATE('Sample information'!B$16,"-",'Sample list'!$D1470))</f>
        <v>YB-4209-BGENL2300-24</v>
      </c>
      <c r="C1470" s="91" t="s">
        <v>1755</v>
      </c>
      <c r="D1470" s="91" t="s">
        <v>2067</v>
      </c>
      <c r="E1470" s="91" t="s">
        <v>121</v>
      </c>
      <c r="F1470" s="82" t="s">
        <v>108</v>
      </c>
      <c r="G1470" s="91">
        <v>129.0</v>
      </c>
      <c r="H1470" s="91">
        <v>50.0</v>
      </c>
      <c r="I1470" s="82"/>
      <c r="J1470" s="82"/>
      <c r="K1470" s="91" t="s">
        <v>824</v>
      </c>
      <c r="L1470" s="90" t="str">
        <f t="array" ref="L1470">IF('Sample list'!$I1470="",CONCATENATE("Custom (",'Sample list'!$K1470,")"),IF('Sample list'!$I1470="No index","Custom (None)",INDEX(Index!$C$3:$V$230,MATCH('Sample list'!$J1470,Index!$B$3:$B$230,0),MATCH('Sample list'!$I1470,Index!$C$2:$V$2,0))))</f>
        <v>Custom (GTGGTTACGG-CAATGGTGGA)</v>
      </c>
      <c r="M1470" s="84"/>
      <c r="N1470" s="73" t="s">
        <v>110</v>
      </c>
      <c r="O1470" s="84" t="s">
        <v>169</v>
      </c>
      <c r="P1470" s="71">
        <f>IF('Sample list'!$D1470="","",'Sample list'!$H1470)</f>
        <v>50</v>
      </c>
      <c r="Q1470" s="71">
        <f>IF('Sample list'!$D1470="","",'Sample list'!$G1470*'Sample list'!$H1470)</f>
        <v>6450</v>
      </c>
      <c r="R1470" s="82" t="s">
        <v>2048</v>
      </c>
      <c r="S1470" s="82" t="str">
        <f>IF('Sample list'!$D1470="","",CONCATENATE('Sample information'!$B$16,"_",'Sample list'!$R1470,"_org_",'Sample list'!$M1470))</f>
        <v>YB-4209_PL16_org_</v>
      </c>
      <c r="T1470" s="72" t="str">
        <f>IF('Sample list'!$M1470="","",(CONCATENATE(20,LEFT('Sample list'!$M1470,2),"-",(MID('Sample list'!$M1470,3,2)),"-",(RIGHT('Sample list'!$M1470,2)))))</f>
        <v/>
      </c>
      <c r="U1470" s="72" t="str">
        <f>IF('Sample list'!$D1470="","",IF('Sample information'!$B$22="","RML",'Sample information'!$B$22))</f>
        <v>NEBNext Ultra II Library Prep</v>
      </c>
      <c r="V1470" s="72" t="s">
        <v>112</v>
      </c>
      <c r="W1470" s="73"/>
      <c r="X1470" s="73"/>
      <c r="Y1470" s="73"/>
      <c r="Z1470" s="73"/>
      <c r="AA1470" s="94"/>
      <c r="AB1470" s="73"/>
      <c r="AC1470" s="93"/>
      <c r="AD1470" s="73"/>
      <c r="AE1470" s="72"/>
      <c r="AF1470" s="73"/>
      <c r="AG1470" s="16"/>
      <c r="AH1470" s="16"/>
      <c r="AI1470" s="16"/>
      <c r="AJ1470" s="16"/>
      <c r="AK1470" s="16"/>
      <c r="AL1470" s="16"/>
      <c r="AM1470" s="16"/>
      <c r="AN1470" s="16"/>
      <c r="AO1470" s="16"/>
      <c r="AP1470" s="16"/>
      <c r="AQ1470" s="16"/>
      <c r="AR1470" s="16"/>
      <c r="AS1470" s="16"/>
      <c r="AT1470" s="16"/>
      <c r="AU1470" s="16"/>
      <c r="AV1470" s="16"/>
      <c r="AW1470" s="16"/>
      <c r="AX1470" s="16"/>
      <c r="AY1470" s="16"/>
      <c r="AZ1470" s="16"/>
    </row>
    <row r="1471" ht="15.75" customHeight="1">
      <c r="A1471" s="90" t="str">
        <f>IF('Sample list'!$D1471="","",CONCATENATE('Sample information'!B$16," #1"," ",'Sample list'!$M1471))</f>
        <v>YB-4209 #1 </v>
      </c>
      <c r="B1471" s="90" t="str">
        <f>IF('Sample list'!$D1471="","",CONCATENATE('Sample information'!B$16,"-",'Sample list'!$D1471))</f>
        <v>YB-4209-BGENL2301-24</v>
      </c>
      <c r="C1471" s="91" t="s">
        <v>1755</v>
      </c>
      <c r="D1471" s="91" t="s">
        <v>2068</v>
      </c>
      <c r="E1471" s="91" t="s">
        <v>121</v>
      </c>
      <c r="F1471" s="82" t="s">
        <v>108</v>
      </c>
      <c r="G1471" s="91">
        <v>129.0</v>
      </c>
      <c r="H1471" s="91">
        <v>50.0</v>
      </c>
      <c r="I1471" s="82"/>
      <c r="J1471" s="82"/>
      <c r="K1471" s="91" t="s">
        <v>826</v>
      </c>
      <c r="L1471" s="90" t="str">
        <f t="array" ref="L1471">IF('Sample list'!$I1471="",CONCATENATE("Custom (",'Sample list'!$K1471,")"),IF('Sample list'!$I1471="No index","Custom (None)",INDEX(Index!$C$3:$V$230,MATCH('Sample list'!$J1471,Index!$B$3:$B$230,0),MATCH('Sample list'!$I1471,Index!$C$2:$V$2,0))))</f>
        <v>Custom (CAGCTTCGCT-CACGACAATT)</v>
      </c>
      <c r="M1471" s="84"/>
      <c r="N1471" s="73" t="s">
        <v>110</v>
      </c>
      <c r="O1471" s="84" t="s">
        <v>172</v>
      </c>
      <c r="P1471" s="71">
        <f>IF('Sample list'!$D1471="","",'Sample list'!$H1471)</f>
        <v>50</v>
      </c>
      <c r="Q1471" s="71">
        <f>IF('Sample list'!$D1471="","",'Sample list'!$G1471*'Sample list'!$H1471)</f>
        <v>6450</v>
      </c>
      <c r="R1471" s="82" t="s">
        <v>2048</v>
      </c>
      <c r="S1471" s="82" t="str">
        <f>IF('Sample list'!$D1471="","",CONCATENATE('Sample information'!$B$16,"_",'Sample list'!$R1471,"_org_",'Sample list'!$M1471))</f>
        <v>YB-4209_PL16_org_</v>
      </c>
      <c r="T1471" s="72" t="str">
        <f>IF('Sample list'!$M1471="","",(CONCATENATE(20,LEFT('Sample list'!$M1471,2),"-",(MID('Sample list'!$M1471,3,2)),"-",(RIGHT('Sample list'!$M1471,2)))))</f>
        <v/>
      </c>
      <c r="U1471" s="72" t="str">
        <f>IF('Sample list'!$D1471="","",IF('Sample information'!$B$22="","RML",'Sample information'!$B$22))</f>
        <v>NEBNext Ultra II Library Prep</v>
      </c>
      <c r="V1471" s="72" t="s">
        <v>112</v>
      </c>
      <c r="W1471" s="73"/>
      <c r="X1471" s="73"/>
      <c r="Y1471" s="73"/>
      <c r="Z1471" s="73"/>
      <c r="AA1471" s="94"/>
      <c r="AB1471" s="73"/>
      <c r="AC1471" s="93"/>
      <c r="AD1471" s="73"/>
      <c r="AE1471" s="72"/>
      <c r="AF1471" s="73"/>
      <c r="AG1471" s="16"/>
      <c r="AH1471" s="16"/>
      <c r="AI1471" s="16"/>
      <c r="AJ1471" s="16"/>
      <c r="AK1471" s="16"/>
      <c r="AL1471" s="16"/>
      <c r="AM1471" s="16"/>
      <c r="AN1471" s="16"/>
      <c r="AO1471" s="16"/>
      <c r="AP1471" s="16"/>
      <c r="AQ1471" s="16"/>
      <c r="AR1471" s="16"/>
      <c r="AS1471" s="16"/>
      <c r="AT1471" s="16"/>
      <c r="AU1471" s="16"/>
      <c r="AV1471" s="16"/>
      <c r="AW1471" s="16"/>
      <c r="AX1471" s="16"/>
      <c r="AY1471" s="16"/>
      <c r="AZ1471" s="16"/>
    </row>
    <row r="1472" ht="15.75" customHeight="1">
      <c r="A1472" s="90" t="str">
        <f>IF('Sample list'!$D1472="","",CONCATENATE('Sample information'!B$16," #1"," ",'Sample list'!$M1472))</f>
        <v>YB-4209 #1 </v>
      </c>
      <c r="B1472" s="90" t="str">
        <f>IF('Sample list'!$D1472="","",CONCATENATE('Sample information'!B$16,"-",'Sample list'!$D1472))</f>
        <v>YB-4209-BGENL2302-24</v>
      </c>
      <c r="C1472" s="91" t="s">
        <v>1755</v>
      </c>
      <c r="D1472" s="91" t="s">
        <v>2069</v>
      </c>
      <c r="E1472" s="91" t="s">
        <v>121</v>
      </c>
      <c r="F1472" s="82" t="s">
        <v>108</v>
      </c>
      <c r="G1472" s="91">
        <v>129.0</v>
      </c>
      <c r="H1472" s="91">
        <v>50.0</v>
      </c>
      <c r="I1472" s="82"/>
      <c r="J1472" s="82"/>
      <c r="K1472" s="91" t="s">
        <v>828</v>
      </c>
      <c r="L1472" s="90" t="str">
        <f t="array" ref="L1472">IF('Sample list'!$I1472="",CONCATENATE("Custom (",'Sample list'!$K1472,")"),IF('Sample list'!$I1472="No index","Custom (None)",INDEX(Index!$C$3:$V$230,MATCH('Sample list'!$J1472,Index!$B$3:$B$230,0),MATCH('Sample list'!$I1472,Index!$C$2:$V$2,0))))</f>
        <v>Custom (CCGTACGTAG-GTGCTAGATC)</v>
      </c>
      <c r="M1472" s="84"/>
      <c r="N1472" s="73" t="s">
        <v>110</v>
      </c>
      <c r="O1472" s="84" t="s">
        <v>175</v>
      </c>
      <c r="P1472" s="71">
        <f>IF('Sample list'!$D1472="","",'Sample list'!$H1472)</f>
        <v>50</v>
      </c>
      <c r="Q1472" s="71">
        <f>IF('Sample list'!$D1472="","",'Sample list'!$G1472*'Sample list'!$H1472)</f>
        <v>6450</v>
      </c>
      <c r="R1472" s="82" t="s">
        <v>2048</v>
      </c>
      <c r="S1472" s="82" t="str">
        <f>IF('Sample list'!$D1472="","",CONCATENATE('Sample information'!$B$16,"_",'Sample list'!$R1472,"_org_",'Sample list'!$M1472))</f>
        <v>YB-4209_PL16_org_</v>
      </c>
      <c r="T1472" s="72" t="str">
        <f>IF('Sample list'!$M1472="","",(CONCATENATE(20,LEFT('Sample list'!$M1472,2),"-",(MID('Sample list'!$M1472,3,2)),"-",(RIGHT('Sample list'!$M1472,2)))))</f>
        <v/>
      </c>
      <c r="U1472" s="72" t="str">
        <f>IF('Sample list'!$D1472="","",IF('Sample information'!$B$22="","RML",'Sample information'!$B$22))</f>
        <v>NEBNext Ultra II Library Prep</v>
      </c>
      <c r="V1472" s="72" t="s">
        <v>112</v>
      </c>
      <c r="W1472" s="73"/>
      <c r="X1472" s="73"/>
      <c r="Y1472" s="73"/>
      <c r="Z1472" s="73"/>
      <c r="AA1472" s="94"/>
      <c r="AB1472" s="73"/>
      <c r="AC1472" s="93"/>
      <c r="AD1472" s="73"/>
      <c r="AE1472" s="72"/>
      <c r="AF1472" s="73"/>
      <c r="AG1472" s="16"/>
      <c r="AH1472" s="16"/>
      <c r="AI1472" s="16"/>
      <c r="AJ1472" s="16"/>
      <c r="AK1472" s="16"/>
      <c r="AL1472" s="16"/>
      <c r="AM1472" s="16"/>
      <c r="AN1472" s="16"/>
      <c r="AO1472" s="16"/>
      <c r="AP1472" s="16"/>
      <c r="AQ1472" s="16"/>
      <c r="AR1472" s="16"/>
      <c r="AS1472" s="16"/>
      <c r="AT1472" s="16"/>
      <c r="AU1472" s="16"/>
      <c r="AV1472" s="16"/>
      <c r="AW1472" s="16"/>
      <c r="AX1472" s="16"/>
      <c r="AY1472" s="16"/>
      <c r="AZ1472" s="16"/>
    </row>
    <row r="1473" ht="15.75" customHeight="1">
      <c r="A1473" s="90" t="str">
        <f>IF('Sample list'!$D1473="","",CONCATENATE('Sample information'!B$16," #1"," ",'Sample list'!$M1473))</f>
        <v>YB-4209 #1 </v>
      </c>
      <c r="B1473" s="90" t="str">
        <f>IF('Sample list'!$D1473="","",CONCATENATE('Sample information'!B$16,"-",'Sample list'!$D1473))</f>
        <v>YB-4209-BGENL2303-24</v>
      </c>
      <c r="C1473" s="91" t="s">
        <v>1755</v>
      </c>
      <c r="D1473" s="91" t="s">
        <v>2070</v>
      </c>
      <c r="E1473" s="91" t="s">
        <v>121</v>
      </c>
      <c r="F1473" s="82" t="s">
        <v>108</v>
      </c>
      <c r="G1473" s="91">
        <v>129.0</v>
      </c>
      <c r="H1473" s="91">
        <v>50.0</v>
      </c>
      <c r="I1473" s="82"/>
      <c r="J1473" s="82"/>
      <c r="K1473" s="91" t="s">
        <v>830</v>
      </c>
      <c r="L1473" s="90" t="str">
        <f t="array" ref="L1473">IF('Sample list'!$I1473="",CONCATENATE("Custom (",'Sample list'!$K1473,")"),IF('Sample list'!$I1473="No index","Custom (None)",INDEX(Index!$C$3:$V$230,MATCH('Sample list'!$J1473,Index!$B$3:$B$230,0),MATCH('Sample list'!$I1473,Index!$C$2:$V$2,0))))</f>
        <v>Custom (TTCACCGCTT-AACCTAGACG)</v>
      </c>
      <c r="M1473" s="84"/>
      <c r="N1473" s="73" t="s">
        <v>110</v>
      </c>
      <c r="O1473" s="84" t="s">
        <v>178</v>
      </c>
      <c r="P1473" s="71">
        <f>IF('Sample list'!$D1473="","",'Sample list'!$H1473)</f>
        <v>50</v>
      </c>
      <c r="Q1473" s="71">
        <f>IF('Sample list'!$D1473="","",'Sample list'!$G1473*'Sample list'!$H1473)</f>
        <v>6450</v>
      </c>
      <c r="R1473" s="82" t="s">
        <v>2048</v>
      </c>
      <c r="S1473" s="82" t="str">
        <f>IF('Sample list'!$D1473="","",CONCATENATE('Sample information'!$B$16,"_",'Sample list'!$R1473,"_org_",'Sample list'!$M1473))</f>
        <v>YB-4209_PL16_org_</v>
      </c>
      <c r="T1473" s="72" t="str">
        <f>IF('Sample list'!$M1473="","",(CONCATENATE(20,LEFT('Sample list'!$M1473,2),"-",(MID('Sample list'!$M1473,3,2)),"-",(RIGHT('Sample list'!$M1473,2)))))</f>
        <v/>
      </c>
      <c r="U1473" s="72" t="str">
        <f>IF('Sample list'!$D1473="","",IF('Sample information'!$B$22="","RML",'Sample information'!$B$22))</f>
        <v>NEBNext Ultra II Library Prep</v>
      </c>
      <c r="V1473" s="72" t="s">
        <v>112</v>
      </c>
      <c r="W1473" s="73"/>
      <c r="X1473" s="73"/>
      <c r="Y1473" s="73"/>
      <c r="Z1473" s="73"/>
      <c r="AA1473" s="94"/>
      <c r="AB1473" s="73"/>
      <c r="AC1473" s="93"/>
      <c r="AD1473" s="73"/>
      <c r="AE1473" s="72"/>
      <c r="AF1473" s="73"/>
      <c r="AG1473" s="16"/>
      <c r="AH1473" s="16"/>
      <c r="AI1473" s="16"/>
      <c r="AJ1473" s="16"/>
      <c r="AK1473" s="16"/>
      <c r="AL1473" s="16"/>
      <c r="AM1473" s="16"/>
      <c r="AN1473" s="16"/>
      <c r="AO1473" s="16"/>
      <c r="AP1473" s="16"/>
      <c r="AQ1473" s="16"/>
      <c r="AR1473" s="16"/>
      <c r="AS1473" s="16"/>
      <c r="AT1473" s="16"/>
      <c r="AU1473" s="16"/>
      <c r="AV1473" s="16"/>
      <c r="AW1473" s="16"/>
      <c r="AX1473" s="16"/>
      <c r="AY1473" s="16"/>
      <c r="AZ1473" s="16"/>
    </row>
    <row r="1474" ht="15.75" customHeight="1">
      <c r="A1474" s="90" t="str">
        <f>IF('Sample list'!$D1474="","",CONCATENATE('Sample information'!B$16," #1"," ",'Sample list'!$M1474))</f>
        <v>YB-4209 #1 </v>
      </c>
      <c r="B1474" s="90" t="str">
        <f>IF('Sample list'!$D1474="","",CONCATENATE('Sample information'!B$16,"-",'Sample list'!$D1474))</f>
        <v>YB-4209-BGENL2304-24</v>
      </c>
      <c r="C1474" s="91" t="s">
        <v>1755</v>
      </c>
      <c r="D1474" s="91" t="s">
        <v>2071</v>
      </c>
      <c r="E1474" s="91" t="s">
        <v>121</v>
      </c>
      <c r="F1474" s="82" t="s">
        <v>108</v>
      </c>
      <c r="G1474" s="91">
        <v>129.0</v>
      </c>
      <c r="H1474" s="91">
        <v>50.0</v>
      </c>
      <c r="I1474" s="82"/>
      <c r="J1474" s="82"/>
      <c r="K1474" s="91" t="s">
        <v>832</v>
      </c>
      <c r="L1474" s="90" t="str">
        <f t="array" ref="L1474">IF('Sample list'!$I1474="",CONCATENATE("Custom (",'Sample list'!$K1474,")"),IF('Sample list'!$I1474="No index","Custom (None)",INDEX(Index!$C$3:$V$230,MATCH('Sample list'!$J1474,Index!$B$3:$B$230,0),MATCH('Sample list'!$I1474,Index!$C$2:$V$2,0))))</f>
        <v>Custom (CTAGAGCTAT-CGCTGTAGGA)</v>
      </c>
      <c r="M1474" s="84"/>
      <c r="N1474" s="73" t="s">
        <v>110</v>
      </c>
      <c r="O1474" s="84" t="s">
        <v>181</v>
      </c>
      <c r="P1474" s="71">
        <f>IF('Sample list'!$D1474="","",'Sample list'!$H1474)</f>
        <v>50</v>
      </c>
      <c r="Q1474" s="71">
        <f>IF('Sample list'!$D1474="","",'Sample list'!$G1474*'Sample list'!$H1474)</f>
        <v>6450</v>
      </c>
      <c r="R1474" s="82" t="s">
        <v>2048</v>
      </c>
      <c r="S1474" s="82" t="str">
        <f>IF('Sample list'!$D1474="","",CONCATENATE('Sample information'!$B$16,"_",'Sample list'!$R1474,"_org_",'Sample list'!$M1474))</f>
        <v>YB-4209_PL16_org_</v>
      </c>
      <c r="T1474" s="72" t="str">
        <f>IF('Sample list'!$M1474="","",(CONCATENATE(20,LEFT('Sample list'!$M1474,2),"-",(MID('Sample list'!$M1474,3,2)),"-",(RIGHT('Sample list'!$M1474,2)))))</f>
        <v/>
      </c>
      <c r="U1474" s="72" t="str">
        <f>IF('Sample list'!$D1474="","",IF('Sample information'!$B$22="","RML",'Sample information'!$B$22))</f>
        <v>NEBNext Ultra II Library Prep</v>
      </c>
      <c r="V1474" s="72" t="s">
        <v>112</v>
      </c>
      <c r="W1474" s="73"/>
      <c r="X1474" s="73"/>
      <c r="Y1474" s="73"/>
      <c r="Z1474" s="73"/>
      <c r="AA1474" s="94"/>
      <c r="AB1474" s="73"/>
      <c r="AC1474" s="93"/>
      <c r="AD1474" s="73"/>
      <c r="AE1474" s="72"/>
      <c r="AF1474" s="73"/>
      <c r="AG1474" s="16"/>
      <c r="AH1474" s="16"/>
      <c r="AI1474" s="16"/>
      <c r="AJ1474" s="16"/>
      <c r="AK1474" s="16"/>
      <c r="AL1474" s="16"/>
      <c r="AM1474" s="16"/>
      <c r="AN1474" s="16"/>
      <c r="AO1474" s="16"/>
      <c r="AP1474" s="16"/>
      <c r="AQ1474" s="16"/>
      <c r="AR1474" s="16"/>
      <c r="AS1474" s="16"/>
      <c r="AT1474" s="16"/>
      <c r="AU1474" s="16"/>
      <c r="AV1474" s="16"/>
      <c r="AW1474" s="16"/>
      <c r="AX1474" s="16"/>
      <c r="AY1474" s="16"/>
      <c r="AZ1474" s="16"/>
    </row>
    <row r="1475" ht="15.75" customHeight="1">
      <c r="A1475" s="90" t="str">
        <f>IF('Sample list'!$D1475="","",CONCATENATE('Sample information'!B$16," #1"," ",'Sample list'!$M1475))</f>
        <v>YB-4209 #1 </v>
      </c>
      <c r="B1475" s="90" t="str">
        <f>IF('Sample list'!$D1475="","",CONCATENATE('Sample information'!B$16,"-",'Sample list'!$D1475))</f>
        <v>YB-4209-BGENL2305-24</v>
      </c>
      <c r="C1475" s="91" t="s">
        <v>1755</v>
      </c>
      <c r="D1475" s="91" t="s">
        <v>2072</v>
      </c>
      <c r="E1475" s="91" t="s">
        <v>121</v>
      </c>
      <c r="F1475" s="82" t="s">
        <v>108</v>
      </c>
      <c r="G1475" s="91">
        <v>129.0</v>
      </c>
      <c r="H1475" s="91">
        <v>50.0</v>
      </c>
      <c r="I1475" s="82"/>
      <c r="J1475" s="82"/>
      <c r="K1475" s="91" t="s">
        <v>834</v>
      </c>
      <c r="L1475" s="90" t="str">
        <f t="array" ref="L1475">IF('Sample list'!$I1475="",CONCATENATE("Custom (",'Sample list'!$K1475,")"),IF('Sample list'!$I1475="No index","Custom (None)",INDEX(Index!$C$3:$V$230,MATCH('Sample list'!$J1475,Index!$B$3:$B$230,0),MATCH('Sample list'!$I1475,Index!$C$2:$V$2,0))))</f>
        <v>Custom (TACGCGTTGA-TTAGCATCGA)</v>
      </c>
      <c r="M1475" s="84"/>
      <c r="N1475" s="73" t="s">
        <v>110</v>
      </c>
      <c r="O1475" s="84" t="s">
        <v>184</v>
      </c>
      <c r="P1475" s="71">
        <f>IF('Sample list'!$D1475="","",'Sample list'!$H1475)</f>
        <v>50</v>
      </c>
      <c r="Q1475" s="71">
        <f>IF('Sample list'!$D1475="","",'Sample list'!$G1475*'Sample list'!$H1475)</f>
        <v>6450</v>
      </c>
      <c r="R1475" s="82" t="s">
        <v>2048</v>
      </c>
      <c r="S1475" s="82" t="str">
        <f>IF('Sample list'!$D1475="","",CONCATENATE('Sample information'!$B$16,"_",'Sample list'!$R1475,"_org_",'Sample list'!$M1475))</f>
        <v>YB-4209_PL16_org_</v>
      </c>
      <c r="T1475" s="72" t="str">
        <f>IF('Sample list'!$M1475="","",(CONCATENATE(20,LEFT('Sample list'!$M1475,2),"-",(MID('Sample list'!$M1475,3,2)),"-",(RIGHT('Sample list'!$M1475,2)))))</f>
        <v/>
      </c>
      <c r="U1475" s="72" t="str">
        <f>IF('Sample list'!$D1475="","",IF('Sample information'!$B$22="","RML",'Sample information'!$B$22))</f>
        <v>NEBNext Ultra II Library Prep</v>
      </c>
      <c r="V1475" s="72" t="s">
        <v>112</v>
      </c>
      <c r="W1475" s="73"/>
      <c r="X1475" s="73"/>
      <c r="Y1475" s="73"/>
      <c r="Z1475" s="73"/>
      <c r="AA1475" s="94"/>
      <c r="AB1475" s="73"/>
      <c r="AC1475" s="93"/>
      <c r="AD1475" s="73"/>
      <c r="AE1475" s="72"/>
      <c r="AF1475" s="73"/>
      <c r="AG1475" s="16"/>
      <c r="AH1475" s="16"/>
      <c r="AI1475" s="16"/>
      <c r="AJ1475" s="16"/>
      <c r="AK1475" s="16"/>
      <c r="AL1475" s="16"/>
      <c r="AM1475" s="16"/>
      <c r="AN1475" s="16"/>
      <c r="AO1475" s="16"/>
      <c r="AP1475" s="16"/>
      <c r="AQ1475" s="16"/>
      <c r="AR1475" s="16"/>
      <c r="AS1475" s="16"/>
      <c r="AT1475" s="16"/>
      <c r="AU1475" s="16"/>
      <c r="AV1475" s="16"/>
      <c r="AW1475" s="16"/>
      <c r="AX1475" s="16"/>
      <c r="AY1475" s="16"/>
      <c r="AZ1475" s="16"/>
    </row>
    <row r="1476" ht="15.75" customHeight="1">
      <c r="A1476" s="90" t="str">
        <f>IF('Sample list'!$D1476="","",CONCATENATE('Sample information'!B$16," #1"," ",'Sample list'!$M1476))</f>
        <v>YB-4209 #1 </v>
      </c>
      <c r="B1476" s="90" t="str">
        <f>IF('Sample list'!$D1476="","",CONCATENATE('Sample information'!B$16,"-",'Sample list'!$D1476))</f>
        <v>YB-4209-BGENL2306-24</v>
      </c>
      <c r="C1476" s="91" t="s">
        <v>1755</v>
      </c>
      <c r="D1476" s="91" t="s">
        <v>2073</v>
      </c>
      <c r="E1476" s="91" t="s">
        <v>121</v>
      </c>
      <c r="F1476" s="82" t="s">
        <v>108</v>
      </c>
      <c r="G1476" s="91">
        <v>129.0</v>
      </c>
      <c r="H1476" s="91">
        <v>50.0</v>
      </c>
      <c r="I1476" s="82"/>
      <c r="J1476" s="82"/>
      <c r="K1476" s="91" t="s">
        <v>836</v>
      </c>
      <c r="L1476" s="90" t="str">
        <f t="array" ref="L1476">IF('Sample list'!$I1476="",CONCATENATE("Custom (",'Sample list'!$K1476,")"),IF('Sample list'!$I1476="No index","Custom (None)",INDEX(Index!$C$3:$V$230,MATCH('Sample list'!$J1476,Index!$B$3:$B$230,0),MATCH('Sample list'!$I1476,Index!$C$2:$V$2,0))))</f>
        <v>Custom (GTAGATGGTC-TCGTCACTGG)</v>
      </c>
      <c r="M1476" s="84"/>
      <c r="N1476" s="73" t="s">
        <v>110</v>
      </c>
      <c r="O1476" s="84" t="s">
        <v>187</v>
      </c>
      <c r="P1476" s="71">
        <f>IF('Sample list'!$D1476="","",'Sample list'!$H1476)</f>
        <v>50</v>
      </c>
      <c r="Q1476" s="71">
        <f>IF('Sample list'!$D1476="","",'Sample list'!$G1476*'Sample list'!$H1476)</f>
        <v>6450</v>
      </c>
      <c r="R1476" s="82" t="s">
        <v>2048</v>
      </c>
      <c r="S1476" s="82" t="str">
        <f>IF('Sample list'!$D1476="","",CONCATENATE('Sample information'!$B$16,"_",'Sample list'!$R1476,"_org_",'Sample list'!$M1476))</f>
        <v>YB-4209_PL16_org_</v>
      </c>
      <c r="T1476" s="72" t="str">
        <f>IF('Sample list'!$M1476="","",(CONCATENATE(20,LEFT('Sample list'!$M1476,2),"-",(MID('Sample list'!$M1476,3,2)),"-",(RIGHT('Sample list'!$M1476,2)))))</f>
        <v/>
      </c>
      <c r="U1476" s="72" t="str">
        <f>IF('Sample list'!$D1476="","",IF('Sample information'!$B$22="","RML",'Sample information'!$B$22))</f>
        <v>NEBNext Ultra II Library Prep</v>
      </c>
      <c r="V1476" s="72" t="s">
        <v>112</v>
      </c>
      <c r="W1476" s="73"/>
      <c r="X1476" s="73"/>
      <c r="Y1476" s="73"/>
      <c r="Z1476" s="73"/>
      <c r="AA1476" s="94"/>
      <c r="AB1476" s="73"/>
      <c r="AC1476" s="93"/>
      <c r="AD1476" s="73"/>
      <c r="AE1476" s="72"/>
      <c r="AF1476" s="73"/>
      <c r="AG1476" s="16"/>
      <c r="AH1476" s="16"/>
      <c r="AI1476" s="16"/>
      <c r="AJ1476" s="16"/>
      <c r="AK1476" s="16"/>
      <c r="AL1476" s="16"/>
      <c r="AM1476" s="16"/>
      <c r="AN1476" s="16"/>
      <c r="AO1476" s="16"/>
      <c r="AP1476" s="16"/>
      <c r="AQ1476" s="16"/>
      <c r="AR1476" s="16"/>
      <c r="AS1476" s="16"/>
      <c r="AT1476" s="16"/>
      <c r="AU1476" s="16"/>
      <c r="AV1476" s="16"/>
      <c r="AW1476" s="16"/>
      <c r="AX1476" s="16"/>
      <c r="AY1476" s="16"/>
      <c r="AZ1476" s="16"/>
    </row>
    <row r="1477" ht="15.75" customHeight="1">
      <c r="A1477" s="90" t="str">
        <f>IF('Sample list'!$D1477="","",CONCATENATE('Sample information'!B$16," #1"," ",'Sample list'!$M1477))</f>
        <v>YB-4209 #1 </v>
      </c>
      <c r="B1477" s="90" t="str">
        <f>IF('Sample list'!$D1477="","",CONCATENATE('Sample information'!B$16,"-",'Sample list'!$D1477))</f>
        <v>YB-4209-BGENL2307-24</v>
      </c>
      <c r="C1477" s="91" t="s">
        <v>1755</v>
      </c>
      <c r="D1477" s="91" t="s">
        <v>2074</v>
      </c>
      <c r="E1477" s="91" t="s">
        <v>121</v>
      </c>
      <c r="F1477" s="82" t="s">
        <v>108</v>
      </c>
      <c r="G1477" s="91">
        <v>129.0</v>
      </c>
      <c r="H1477" s="91">
        <v>50.0</v>
      </c>
      <c r="I1477" s="82"/>
      <c r="J1477" s="82"/>
      <c r="K1477" s="91" t="s">
        <v>838</v>
      </c>
      <c r="L1477" s="90" t="str">
        <f t="array" ref="L1477">IF('Sample list'!$I1477="",CONCATENATE("Custom (",'Sample list'!$K1477,")"),IF('Sample list'!$I1477="No index","Custom (None)",INDEX(Index!$C$3:$V$230,MATCH('Sample list'!$J1477,Index!$B$3:$B$230,0),MATCH('Sample list'!$I1477,Index!$C$2:$V$2,0))))</f>
        <v>Custom (ACCTCATTGA-ACGTACAAGA)</v>
      </c>
      <c r="M1477" s="84"/>
      <c r="N1477" s="73" t="s">
        <v>110</v>
      </c>
      <c r="O1477" s="84" t="s">
        <v>190</v>
      </c>
      <c r="P1477" s="71">
        <f>IF('Sample list'!$D1477="","",'Sample list'!$H1477)</f>
        <v>50</v>
      </c>
      <c r="Q1477" s="71">
        <f>IF('Sample list'!$D1477="","",'Sample list'!$G1477*'Sample list'!$H1477)</f>
        <v>6450</v>
      </c>
      <c r="R1477" s="82" t="s">
        <v>2048</v>
      </c>
      <c r="S1477" s="82" t="str">
        <f>IF('Sample list'!$D1477="","",CONCATENATE('Sample information'!$B$16,"_",'Sample list'!$R1477,"_org_",'Sample list'!$M1477))</f>
        <v>YB-4209_PL16_org_</v>
      </c>
      <c r="T1477" s="72" t="str">
        <f>IF('Sample list'!$M1477="","",(CONCATENATE(20,LEFT('Sample list'!$M1477,2),"-",(MID('Sample list'!$M1477,3,2)),"-",(RIGHT('Sample list'!$M1477,2)))))</f>
        <v/>
      </c>
      <c r="U1477" s="72" t="str">
        <f>IF('Sample list'!$D1477="","",IF('Sample information'!$B$22="","RML",'Sample information'!$B$22))</f>
        <v>NEBNext Ultra II Library Prep</v>
      </c>
      <c r="V1477" s="72" t="s">
        <v>112</v>
      </c>
      <c r="W1477" s="73"/>
      <c r="X1477" s="73"/>
      <c r="Y1477" s="73"/>
      <c r="Z1477" s="73"/>
      <c r="AA1477" s="94"/>
      <c r="AB1477" s="73"/>
      <c r="AC1477" s="93"/>
      <c r="AD1477" s="73"/>
      <c r="AE1477" s="72"/>
      <c r="AF1477" s="73"/>
      <c r="AG1477" s="16"/>
      <c r="AH1477" s="16"/>
      <c r="AI1477" s="16"/>
      <c r="AJ1477" s="16"/>
      <c r="AK1477" s="16"/>
      <c r="AL1477" s="16"/>
      <c r="AM1477" s="16"/>
      <c r="AN1477" s="16"/>
      <c r="AO1477" s="16"/>
      <c r="AP1477" s="16"/>
      <c r="AQ1477" s="16"/>
      <c r="AR1477" s="16"/>
      <c r="AS1477" s="16"/>
      <c r="AT1477" s="16"/>
      <c r="AU1477" s="16"/>
      <c r="AV1477" s="16"/>
      <c r="AW1477" s="16"/>
      <c r="AX1477" s="16"/>
      <c r="AY1477" s="16"/>
      <c r="AZ1477" s="16"/>
    </row>
    <row r="1478" ht="15.75" customHeight="1">
      <c r="A1478" s="90" t="str">
        <f>IF('Sample list'!$D1478="","",CONCATENATE('Sample information'!B$16," #1"," ",'Sample list'!$M1478))</f>
        <v>YB-4209 #1 </v>
      </c>
      <c r="B1478" s="90" t="str">
        <f>IF('Sample list'!$D1478="","",CONCATENATE('Sample information'!B$16,"-",'Sample list'!$D1478))</f>
        <v>YB-4209-BGENL2308-24</v>
      </c>
      <c r="C1478" s="91" t="s">
        <v>1755</v>
      </c>
      <c r="D1478" s="91" t="s">
        <v>2075</v>
      </c>
      <c r="E1478" s="91" t="s">
        <v>121</v>
      </c>
      <c r="F1478" s="82" t="s">
        <v>108</v>
      </c>
      <c r="G1478" s="91">
        <v>129.0</v>
      </c>
      <c r="H1478" s="91">
        <v>50.0</v>
      </c>
      <c r="I1478" s="82"/>
      <c r="J1478" s="82"/>
      <c r="K1478" s="91" t="s">
        <v>840</v>
      </c>
      <c r="L1478" s="90" t="str">
        <f t="array" ref="L1478">IF('Sample list'!$I1478="",CONCATENATE("Custom (",'Sample list'!$K1478,")"),IF('Sample list'!$I1478="No index","Custom (None)",INDEX(Index!$C$3:$V$230,MATCH('Sample list'!$J1478,Index!$B$3:$B$230,0),MATCH('Sample list'!$I1478,Index!$C$2:$V$2,0))))</f>
        <v>Custom (AGGAGGCCTA-GTGGTCAATT)</v>
      </c>
      <c r="M1478" s="84"/>
      <c r="N1478" s="73" t="s">
        <v>110</v>
      </c>
      <c r="O1478" s="84" t="s">
        <v>193</v>
      </c>
      <c r="P1478" s="71">
        <f>IF('Sample list'!$D1478="","",'Sample list'!$H1478)</f>
        <v>50</v>
      </c>
      <c r="Q1478" s="71">
        <f>IF('Sample list'!$D1478="","",'Sample list'!$G1478*'Sample list'!$H1478)</f>
        <v>6450</v>
      </c>
      <c r="R1478" s="82" t="s">
        <v>2048</v>
      </c>
      <c r="S1478" s="82" t="str">
        <f>IF('Sample list'!$D1478="","",CONCATENATE('Sample information'!$B$16,"_",'Sample list'!$R1478,"_org_",'Sample list'!$M1478))</f>
        <v>YB-4209_PL16_org_</v>
      </c>
      <c r="T1478" s="72" t="str">
        <f>IF('Sample list'!$M1478="","",(CONCATENATE(20,LEFT('Sample list'!$M1478,2),"-",(MID('Sample list'!$M1478,3,2)),"-",(RIGHT('Sample list'!$M1478,2)))))</f>
        <v/>
      </c>
      <c r="U1478" s="72" t="str">
        <f>IF('Sample list'!$D1478="","",IF('Sample information'!$B$22="","RML",'Sample information'!$B$22))</f>
        <v>NEBNext Ultra II Library Prep</v>
      </c>
      <c r="V1478" s="72" t="s">
        <v>112</v>
      </c>
      <c r="W1478" s="73"/>
      <c r="X1478" s="73"/>
      <c r="Y1478" s="73"/>
      <c r="Z1478" s="73"/>
      <c r="AA1478" s="94"/>
      <c r="AB1478" s="73"/>
      <c r="AC1478" s="93"/>
      <c r="AD1478" s="73"/>
      <c r="AE1478" s="72"/>
      <c r="AF1478" s="73"/>
      <c r="AG1478" s="16"/>
      <c r="AH1478" s="16"/>
      <c r="AI1478" s="16"/>
      <c r="AJ1478" s="16"/>
      <c r="AK1478" s="16"/>
      <c r="AL1478" s="16"/>
      <c r="AM1478" s="16"/>
      <c r="AN1478" s="16"/>
      <c r="AO1478" s="16"/>
      <c r="AP1478" s="16"/>
      <c r="AQ1478" s="16"/>
      <c r="AR1478" s="16"/>
      <c r="AS1478" s="16"/>
      <c r="AT1478" s="16"/>
      <c r="AU1478" s="16"/>
      <c r="AV1478" s="16"/>
      <c r="AW1478" s="16"/>
      <c r="AX1478" s="16"/>
      <c r="AY1478" s="16"/>
      <c r="AZ1478" s="16"/>
    </row>
    <row r="1479" ht="15.75" customHeight="1">
      <c r="A1479" s="90" t="str">
        <f>IF('Sample list'!$D1479="","",CONCATENATE('Sample information'!B$16," #1"," ",'Sample list'!$M1479))</f>
        <v>YB-4209 #1 </v>
      </c>
      <c r="B1479" s="90" t="str">
        <f>IF('Sample list'!$D1479="","",CONCATENATE('Sample information'!B$16,"-",'Sample list'!$D1479))</f>
        <v>YB-4209-BGENL2309-24</v>
      </c>
      <c r="C1479" s="91" t="s">
        <v>1755</v>
      </c>
      <c r="D1479" s="91" t="s">
        <v>2076</v>
      </c>
      <c r="E1479" s="91" t="s">
        <v>121</v>
      </c>
      <c r="F1479" s="82" t="s">
        <v>108</v>
      </c>
      <c r="G1479" s="91">
        <v>129.0</v>
      </c>
      <c r="H1479" s="91">
        <v>50.0</v>
      </c>
      <c r="I1479" s="82"/>
      <c r="J1479" s="82"/>
      <c r="K1479" s="91" t="s">
        <v>842</v>
      </c>
      <c r="L1479" s="90" t="str">
        <f t="array" ref="L1479">IF('Sample list'!$I1479="",CONCATENATE("Custom (",'Sample list'!$K1479,")"),IF('Sample list'!$I1479="No index","Custom (None)",INDEX(Index!$C$3:$V$230,MATCH('Sample list'!$J1479,Index!$B$3:$B$230,0),MATCH('Sample list'!$I1479,Index!$C$2:$V$2,0))))</f>
        <v>Custom (GTAATTCCTC-TGGCAGTGTC)</v>
      </c>
      <c r="M1479" s="84"/>
      <c r="N1479" s="73" t="s">
        <v>110</v>
      </c>
      <c r="O1479" s="84" t="s">
        <v>196</v>
      </c>
      <c r="P1479" s="71">
        <f>IF('Sample list'!$D1479="","",'Sample list'!$H1479)</f>
        <v>50</v>
      </c>
      <c r="Q1479" s="71">
        <f>IF('Sample list'!$D1479="","",'Sample list'!$G1479*'Sample list'!$H1479)</f>
        <v>6450</v>
      </c>
      <c r="R1479" s="82" t="s">
        <v>2048</v>
      </c>
      <c r="S1479" s="82" t="str">
        <f>IF('Sample list'!$D1479="","",CONCATENATE('Sample information'!$B$16,"_",'Sample list'!$R1479,"_org_",'Sample list'!$M1479))</f>
        <v>YB-4209_PL16_org_</v>
      </c>
      <c r="T1479" s="72" t="str">
        <f>IF('Sample list'!$M1479="","",(CONCATENATE(20,LEFT('Sample list'!$M1479,2),"-",(MID('Sample list'!$M1479,3,2)),"-",(RIGHT('Sample list'!$M1479,2)))))</f>
        <v/>
      </c>
      <c r="U1479" s="72" t="str">
        <f>IF('Sample list'!$D1479="","",IF('Sample information'!$B$22="","RML",'Sample information'!$B$22))</f>
        <v>NEBNext Ultra II Library Prep</v>
      </c>
      <c r="V1479" s="72" t="s">
        <v>112</v>
      </c>
      <c r="W1479" s="73"/>
      <c r="X1479" s="73"/>
      <c r="Y1479" s="73"/>
      <c r="Z1479" s="73"/>
      <c r="AA1479" s="94"/>
      <c r="AB1479" s="73"/>
      <c r="AC1479" s="93"/>
      <c r="AD1479" s="73"/>
      <c r="AE1479" s="72"/>
      <c r="AF1479" s="73"/>
      <c r="AG1479" s="16"/>
      <c r="AH1479" s="16"/>
      <c r="AI1479" s="16"/>
      <c r="AJ1479" s="16"/>
      <c r="AK1479" s="16"/>
      <c r="AL1479" s="16"/>
      <c r="AM1479" s="16"/>
      <c r="AN1479" s="16"/>
      <c r="AO1479" s="16"/>
      <c r="AP1479" s="16"/>
      <c r="AQ1479" s="16"/>
      <c r="AR1479" s="16"/>
      <c r="AS1479" s="16"/>
      <c r="AT1479" s="16"/>
      <c r="AU1479" s="16"/>
      <c r="AV1479" s="16"/>
      <c r="AW1479" s="16"/>
      <c r="AX1479" s="16"/>
      <c r="AY1479" s="16"/>
      <c r="AZ1479" s="16"/>
    </row>
    <row r="1480" ht="15.75" customHeight="1">
      <c r="A1480" s="90" t="str">
        <f>IF('Sample list'!$D1480="","",CONCATENATE('Sample information'!B$16," #1"," ",'Sample list'!$M1480))</f>
        <v>YB-4209 #1 </v>
      </c>
      <c r="B1480" s="90" t="str">
        <f>IF('Sample list'!$D1480="","",CONCATENATE('Sample information'!B$16,"-",'Sample list'!$D1480))</f>
        <v>YB-4209-BGENL2310-24</v>
      </c>
      <c r="C1480" s="91" t="s">
        <v>1755</v>
      </c>
      <c r="D1480" s="91" t="s">
        <v>2077</v>
      </c>
      <c r="E1480" s="91" t="s">
        <v>121</v>
      </c>
      <c r="F1480" s="82" t="s">
        <v>108</v>
      </c>
      <c r="G1480" s="91">
        <v>129.0</v>
      </c>
      <c r="H1480" s="91">
        <v>50.0</v>
      </c>
      <c r="I1480" s="82"/>
      <c r="J1480" s="82"/>
      <c r="K1480" s="91" t="s">
        <v>844</v>
      </c>
      <c r="L1480" s="90" t="str">
        <f t="array" ref="L1480">IF('Sample list'!$I1480="",CONCATENATE("Custom (",'Sample list'!$K1480,")"),IF('Sample list'!$I1480="No index","Custom (None)",INDEX(Index!$C$3:$V$230,MATCH('Sample list'!$J1480,Index!$B$3:$B$230,0),MATCH('Sample list'!$I1480,Index!$C$2:$V$2,0))))</f>
        <v>Custom (TCACCGTGTT-TAACCGCCAC)</v>
      </c>
      <c r="M1480" s="84"/>
      <c r="N1480" s="73" t="s">
        <v>110</v>
      </c>
      <c r="O1480" s="84" t="s">
        <v>199</v>
      </c>
      <c r="P1480" s="71">
        <f>IF('Sample list'!$D1480="","",'Sample list'!$H1480)</f>
        <v>50</v>
      </c>
      <c r="Q1480" s="71">
        <f>IF('Sample list'!$D1480="","",'Sample list'!$G1480*'Sample list'!$H1480)</f>
        <v>6450</v>
      </c>
      <c r="R1480" s="82" t="s">
        <v>2048</v>
      </c>
      <c r="S1480" s="82" t="str">
        <f>IF('Sample list'!$D1480="","",CONCATENATE('Sample information'!$B$16,"_",'Sample list'!$R1480,"_org_",'Sample list'!$M1480))</f>
        <v>YB-4209_PL16_org_</v>
      </c>
      <c r="T1480" s="72" t="str">
        <f>IF('Sample list'!$M1480="","",(CONCATENATE(20,LEFT('Sample list'!$M1480,2),"-",(MID('Sample list'!$M1480,3,2)),"-",(RIGHT('Sample list'!$M1480,2)))))</f>
        <v/>
      </c>
      <c r="U1480" s="72" t="str">
        <f>IF('Sample list'!$D1480="","",IF('Sample information'!$B$22="","RML",'Sample information'!$B$22))</f>
        <v>NEBNext Ultra II Library Prep</v>
      </c>
      <c r="V1480" s="72" t="s">
        <v>112</v>
      </c>
      <c r="W1480" s="73"/>
      <c r="X1480" s="73"/>
      <c r="Y1480" s="73"/>
      <c r="Z1480" s="73"/>
      <c r="AA1480" s="94"/>
      <c r="AB1480" s="73"/>
      <c r="AC1480" s="93"/>
      <c r="AD1480" s="73"/>
      <c r="AE1480" s="72"/>
      <c r="AF1480" s="73"/>
      <c r="AG1480" s="16"/>
      <c r="AH1480" s="16"/>
      <c r="AI1480" s="16"/>
      <c r="AJ1480" s="16"/>
      <c r="AK1480" s="16"/>
      <c r="AL1480" s="16"/>
      <c r="AM1480" s="16"/>
      <c r="AN1480" s="16"/>
      <c r="AO1480" s="16"/>
      <c r="AP1480" s="16"/>
      <c r="AQ1480" s="16"/>
      <c r="AR1480" s="16"/>
      <c r="AS1480" s="16"/>
      <c r="AT1480" s="16"/>
      <c r="AU1480" s="16"/>
      <c r="AV1480" s="16"/>
      <c r="AW1480" s="16"/>
      <c r="AX1480" s="16"/>
      <c r="AY1480" s="16"/>
      <c r="AZ1480" s="16"/>
    </row>
    <row r="1481" ht="15.75" customHeight="1">
      <c r="A1481" s="90" t="str">
        <f>IF('Sample list'!$D1481="","",CONCATENATE('Sample information'!B$16," #1"," ",'Sample list'!$M1481))</f>
        <v>YB-4209 #1 </v>
      </c>
      <c r="B1481" s="90" t="str">
        <f>IF('Sample list'!$D1481="","",CONCATENATE('Sample information'!B$16,"-",'Sample list'!$D1481))</f>
        <v>YB-4209-BGENL2311-24</v>
      </c>
      <c r="C1481" s="91" t="s">
        <v>1755</v>
      </c>
      <c r="D1481" s="91" t="s">
        <v>2078</v>
      </c>
      <c r="E1481" s="91" t="s">
        <v>121</v>
      </c>
      <c r="F1481" s="82" t="s">
        <v>108</v>
      </c>
      <c r="G1481" s="91">
        <v>129.0</v>
      </c>
      <c r="H1481" s="91">
        <v>50.0</v>
      </c>
      <c r="I1481" s="82"/>
      <c r="J1481" s="82"/>
      <c r="K1481" s="91" t="s">
        <v>846</v>
      </c>
      <c r="L1481" s="90" t="str">
        <f t="array" ref="L1481">IF('Sample list'!$I1481="",CONCATENATE("Custom (",'Sample list'!$K1481,")"),IF('Sample list'!$I1481="No index","Custom (None)",INDEX(Index!$C$3:$V$230,MATCH('Sample list'!$J1481,Index!$B$3:$B$230,0),MATCH('Sample list'!$I1481,Index!$C$2:$V$2,0))))</f>
        <v>Custom (GCGAGAATGC-TTCGCGCCTA)</v>
      </c>
      <c r="M1481" s="84"/>
      <c r="N1481" s="73" t="s">
        <v>110</v>
      </c>
      <c r="O1481" s="84" t="s">
        <v>202</v>
      </c>
      <c r="P1481" s="71">
        <f>IF('Sample list'!$D1481="","",'Sample list'!$H1481)</f>
        <v>50</v>
      </c>
      <c r="Q1481" s="71">
        <f>IF('Sample list'!$D1481="","",'Sample list'!$G1481*'Sample list'!$H1481)</f>
        <v>6450</v>
      </c>
      <c r="R1481" s="82" t="s">
        <v>2048</v>
      </c>
      <c r="S1481" s="82" t="str">
        <f>IF('Sample list'!$D1481="","",CONCATENATE('Sample information'!$B$16,"_",'Sample list'!$R1481,"_org_",'Sample list'!$M1481))</f>
        <v>YB-4209_PL16_org_</v>
      </c>
      <c r="T1481" s="72" t="str">
        <f>IF('Sample list'!$M1481="","",(CONCATENATE(20,LEFT('Sample list'!$M1481,2),"-",(MID('Sample list'!$M1481,3,2)),"-",(RIGHT('Sample list'!$M1481,2)))))</f>
        <v/>
      </c>
      <c r="U1481" s="72" t="str">
        <f>IF('Sample list'!$D1481="","",IF('Sample information'!$B$22="","RML",'Sample information'!$B$22))</f>
        <v>NEBNext Ultra II Library Prep</v>
      </c>
      <c r="V1481" s="72" t="s">
        <v>112</v>
      </c>
      <c r="W1481" s="73"/>
      <c r="X1481" s="73"/>
      <c r="Y1481" s="73"/>
      <c r="Z1481" s="73"/>
      <c r="AA1481" s="94"/>
      <c r="AB1481" s="73"/>
      <c r="AC1481" s="93"/>
      <c r="AD1481" s="73"/>
      <c r="AE1481" s="72"/>
      <c r="AF1481" s="73"/>
      <c r="AG1481" s="16"/>
      <c r="AH1481" s="16"/>
      <c r="AI1481" s="16"/>
      <c r="AJ1481" s="16"/>
      <c r="AK1481" s="16"/>
      <c r="AL1481" s="16"/>
      <c r="AM1481" s="16"/>
      <c r="AN1481" s="16"/>
      <c r="AO1481" s="16"/>
      <c r="AP1481" s="16"/>
      <c r="AQ1481" s="16"/>
      <c r="AR1481" s="16"/>
      <c r="AS1481" s="16"/>
      <c r="AT1481" s="16"/>
      <c r="AU1481" s="16"/>
      <c r="AV1481" s="16"/>
      <c r="AW1481" s="16"/>
      <c r="AX1481" s="16"/>
      <c r="AY1481" s="16"/>
      <c r="AZ1481" s="16"/>
    </row>
    <row r="1482" ht="15.75" customHeight="1">
      <c r="A1482" s="90" t="str">
        <f>IF('Sample list'!$D1482="","",CONCATENATE('Sample information'!B$16," #1"," ",'Sample list'!$M1482))</f>
        <v>YB-4209 #1 </v>
      </c>
      <c r="B1482" s="90" t="str">
        <f>IF('Sample list'!$D1482="","",CONCATENATE('Sample information'!B$16,"-",'Sample list'!$D1482))</f>
        <v>YB-4209-BGENL2312-24</v>
      </c>
      <c r="C1482" s="91" t="s">
        <v>1755</v>
      </c>
      <c r="D1482" s="91" t="s">
        <v>2079</v>
      </c>
      <c r="E1482" s="91" t="s">
        <v>121</v>
      </c>
      <c r="F1482" s="82" t="s">
        <v>108</v>
      </c>
      <c r="G1482" s="91">
        <v>129.0</v>
      </c>
      <c r="H1482" s="91">
        <v>50.0</v>
      </c>
      <c r="I1482" s="82"/>
      <c r="J1482" s="82"/>
      <c r="K1482" s="91" t="s">
        <v>848</v>
      </c>
      <c r="L1482" s="90" t="str">
        <f t="array" ref="L1482">IF('Sample list'!$I1482="",CONCATENATE("Custom (",'Sample list'!$K1482,")"),IF('Sample list'!$I1482="No index","Custom (None)",INDEX(Index!$C$3:$V$230,MATCH('Sample list'!$J1482,Index!$B$3:$B$230,0),MATCH('Sample list'!$I1482,Index!$C$2:$V$2,0))))</f>
        <v>Custom (AATAGGTGCT-GCGATAGGCA)</v>
      </c>
      <c r="M1482" s="84"/>
      <c r="N1482" s="73" t="s">
        <v>110</v>
      </c>
      <c r="O1482" s="84" t="s">
        <v>205</v>
      </c>
      <c r="P1482" s="71">
        <f>IF('Sample list'!$D1482="","",'Sample list'!$H1482)</f>
        <v>50</v>
      </c>
      <c r="Q1482" s="71">
        <f>IF('Sample list'!$D1482="","",'Sample list'!$G1482*'Sample list'!$H1482)</f>
        <v>6450</v>
      </c>
      <c r="R1482" s="82" t="s">
        <v>2048</v>
      </c>
      <c r="S1482" s="82" t="str">
        <f>IF('Sample list'!$D1482="","",CONCATENATE('Sample information'!$B$16,"_",'Sample list'!$R1482,"_org_",'Sample list'!$M1482))</f>
        <v>YB-4209_PL16_org_</v>
      </c>
      <c r="T1482" s="72" t="str">
        <f>IF('Sample list'!$M1482="","",(CONCATENATE(20,LEFT('Sample list'!$M1482,2),"-",(MID('Sample list'!$M1482,3,2)),"-",(RIGHT('Sample list'!$M1482,2)))))</f>
        <v/>
      </c>
      <c r="U1482" s="72" t="str">
        <f>IF('Sample list'!$D1482="","",IF('Sample information'!$B$22="","RML",'Sample information'!$B$22))</f>
        <v>NEBNext Ultra II Library Prep</v>
      </c>
      <c r="V1482" s="72" t="s">
        <v>112</v>
      </c>
      <c r="W1482" s="73"/>
      <c r="X1482" s="73"/>
      <c r="Y1482" s="73"/>
      <c r="Z1482" s="73"/>
      <c r="AA1482" s="94"/>
      <c r="AB1482" s="73"/>
      <c r="AC1482" s="93"/>
      <c r="AD1482" s="73"/>
      <c r="AE1482" s="72"/>
      <c r="AF1482" s="73"/>
      <c r="AG1482" s="16"/>
      <c r="AH1482" s="16"/>
      <c r="AI1482" s="16"/>
      <c r="AJ1482" s="16"/>
      <c r="AK1482" s="16"/>
      <c r="AL1482" s="16"/>
      <c r="AM1482" s="16"/>
      <c r="AN1482" s="16"/>
      <c r="AO1482" s="16"/>
      <c r="AP1482" s="16"/>
      <c r="AQ1482" s="16"/>
      <c r="AR1482" s="16"/>
      <c r="AS1482" s="16"/>
      <c r="AT1482" s="16"/>
      <c r="AU1482" s="16"/>
      <c r="AV1482" s="16"/>
      <c r="AW1482" s="16"/>
      <c r="AX1482" s="16"/>
      <c r="AY1482" s="16"/>
      <c r="AZ1482" s="16"/>
    </row>
    <row r="1483" ht="15.75" customHeight="1">
      <c r="A1483" s="90" t="str">
        <f>IF('Sample list'!$D1483="","",CONCATENATE('Sample information'!B$16," #1"," ",'Sample list'!$M1483))</f>
        <v>YB-4209 #1 </v>
      </c>
      <c r="B1483" s="90" t="str">
        <f>IF('Sample list'!$D1483="","",CONCATENATE('Sample information'!B$16,"-",'Sample list'!$D1483))</f>
        <v>YB-4209-BGENL2313-24</v>
      </c>
      <c r="C1483" s="91" t="s">
        <v>1755</v>
      </c>
      <c r="D1483" s="91" t="s">
        <v>2080</v>
      </c>
      <c r="E1483" s="91" t="s">
        <v>121</v>
      </c>
      <c r="F1483" s="82" t="s">
        <v>108</v>
      </c>
      <c r="G1483" s="91">
        <v>129.0</v>
      </c>
      <c r="H1483" s="91">
        <v>50.0</v>
      </c>
      <c r="I1483" s="82"/>
      <c r="J1483" s="82"/>
      <c r="K1483" s="91" t="s">
        <v>850</v>
      </c>
      <c r="L1483" s="90" t="str">
        <f t="array" ref="L1483">IF('Sample list'!$I1483="",CONCATENATE("Custom (",'Sample list'!$K1483,")"),IF('Sample list'!$I1483="No index","Custom (None)",INDEX(Index!$C$3:$V$230,MATCH('Sample list'!$J1483,Index!$B$3:$B$230,0),MATCH('Sample list'!$I1483,Index!$C$2:$V$2,0))))</f>
        <v>Custom (AGATTCCAAC-TGACCGCTTC)</v>
      </c>
      <c r="M1483" s="84"/>
      <c r="N1483" s="73" t="s">
        <v>110</v>
      </c>
      <c r="O1483" s="84" t="s">
        <v>208</v>
      </c>
      <c r="P1483" s="71">
        <f>IF('Sample list'!$D1483="","",'Sample list'!$H1483)</f>
        <v>50</v>
      </c>
      <c r="Q1483" s="71">
        <f>IF('Sample list'!$D1483="","",'Sample list'!$G1483*'Sample list'!$H1483)</f>
        <v>6450</v>
      </c>
      <c r="R1483" s="82" t="s">
        <v>2048</v>
      </c>
      <c r="S1483" s="82" t="str">
        <f>IF('Sample list'!$D1483="","",CONCATENATE('Sample information'!$B$16,"_",'Sample list'!$R1483,"_org_",'Sample list'!$M1483))</f>
        <v>YB-4209_PL16_org_</v>
      </c>
      <c r="T1483" s="72" t="str">
        <f>IF('Sample list'!$M1483="","",(CONCATENATE(20,LEFT('Sample list'!$M1483,2),"-",(MID('Sample list'!$M1483,3,2)),"-",(RIGHT('Sample list'!$M1483,2)))))</f>
        <v/>
      </c>
      <c r="U1483" s="72" t="str">
        <f>IF('Sample list'!$D1483="","",IF('Sample information'!$B$22="","RML",'Sample information'!$B$22))</f>
        <v>NEBNext Ultra II Library Prep</v>
      </c>
      <c r="V1483" s="72" t="s">
        <v>112</v>
      </c>
      <c r="W1483" s="73"/>
      <c r="X1483" s="73"/>
      <c r="Y1483" s="73"/>
      <c r="Z1483" s="73"/>
      <c r="AA1483" s="94"/>
      <c r="AB1483" s="73"/>
      <c r="AC1483" s="93"/>
      <c r="AD1483" s="73"/>
      <c r="AE1483" s="72"/>
      <c r="AF1483" s="73"/>
      <c r="AG1483" s="16"/>
      <c r="AH1483" s="16"/>
      <c r="AI1483" s="16"/>
      <c r="AJ1483" s="16"/>
      <c r="AK1483" s="16"/>
      <c r="AL1483" s="16"/>
      <c r="AM1483" s="16"/>
      <c r="AN1483" s="16"/>
      <c r="AO1483" s="16"/>
      <c r="AP1483" s="16"/>
      <c r="AQ1483" s="16"/>
      <c r="AR1483" s="16"/>
      <c r="AS1483" s="16"/>
      <c r="AT1483" s="16"/>
      <c r="AU1483" s="16"/>
      <c r="AV1483" s="16"/>
      <c r="AW1483" s="16"/>
      <c r="AX1483" s="16"/>
      <c r="AY1483" s="16"/>
      <c r="AZ1483" s="16"/>
    </row>
    <row r="1484" ht="15.75" customHeight="1">
      <c r="A1484" s="90" t="str">
        <f>IF('Sample list'!$D1484="","",CONCATENATE('Sample information'!B$16," #1"," ",'Sample list'!$M1484))</f>
        <v>YB-4209 #1 </v>
      </c>
      <c r="B1484" s="90" t="str">
        <f>IF('Sample list'!$D1484="","",CONCATENATE('Sample information'!B$16,"-",'Sample list'!$D1484))</f>
        <v>YB-4209-BGENL2314-24</v>
      </c>
      <c r="C1484" s="91" t="s">
        <v>1755</v>
      </c>
      <c r="D1484" s="91" t="s">
        <v>2081</v>
      </c>
      <c r="E1484" s="91" t="s">
        <v>121</v>
      </c>
      <c r="F1484" s="82" t="s">
        <v>108</v>
      </c>
      <c r="G1484" s="91">
        <v>129.0</v>
      </c>
      <c r="H1484" s="91">
        <v>50.0</v>
      </c>
      <c r="I1484" s="82"/>
      <c r="J1484" s="82"/>
      <c r="K1484" s="91" t="s">
        <v>852</v>
      </c>
      <c r="L1484" s="90" t="str">
        <f t="array" ref="L1484">IF('Sample list'!$I1484="",CONCATENATE("Custom (",'Sample list'!$K1484,")"),IF('Sample list'!$I1484="No index","Custom (None)",INDEX(Index!$C$3:$V$230,MATCH('Sample list'!$J1484,Index!$B$3:$B$230,0),MATCH('Sample list'!$I1484,Index!$C$2:$V$2,0))))</f>
        <v>Custom (CGATCTGCAG-GTGGACTGTC)</v>
      </c>
      <c r="M1484" s="84"/>
      <c r="N1484" s="73" t="s">
        <v>110</v>
      </c>
      <c r="O1484" s="84" t="s">
        <v>211</v>
      </c>
      <c r="P1484" s="71">
        <f>IF('Sample list'!$D1484="","",'Sample list'!$H1484)</f>
        <v>50</v>
      </c>
      <c r="Q1484" s="71">
        <f>IF('Sample list'!$D1484="","",'Sample list'!$G1484*'Sample list'!$H1484)</f>
        <v>6450</v>
      </c>
      <c r="R1484" s="82" t="s">
        <v>2048</v>
      </c>
      <c r="S1484" s="82" t="str">
        <f>IF('Sample list'!$D1484="","",CONCATENATE('Sample information'!$B$16,"_",'Sample list'!$R1484,"_org_",'Sample list'!$M1484))</f>
        <v>YB-4209_PL16_org_</v>
      </c>
      <c r="T1484" s="72" t="str">
        <f>IF('Sample list'!$M1484="","",(CONCATENATE(20,LEFT('Sample list'!$M1484,2),"-",(MID('Sample list'!$M1484,3,2)),"-",(RIGHT('Sample list'!$M1484,2)))))</f>
        <v/>
      </c>
      <c r="U1484" s="72" t="str">
        <f>IF('Sample list'!$D1484="","",IF('Sample information'!$B$22="","RML",'Sample information'!$B$22))</f>
        <v>NEBNext Ultra II Library Prep</v>
      </c>
      <c r="V1484" s="72" t="s">
        <v>112</v>
      </c>
      <c r="W1484" s="73"/>
      <c r="X1484" s="73"/>
      <c r="Y1484" s="73"/>
      <c r="Z1484" s="73"/>
      <c r="AA1484" s="94"/>
      <c r="AB1484" s="73"/>
      <c r="AC1484" s="93"/>
      <c r="AD1484" s="73"/>
      <c r="AE1484" s="72"/>
      <c r="AF1484" s="73"/>
      <c r="AG1484" s="16"/>
      <c r="AH1484" s="16"/>
      <c r="AI1484" s="16"/>
      <c r="AJ1484" s="16"/>
      <c r="AK1484" s="16"/>
      <c r="AL1484" s="16"/>
      <c r="AM1484" s="16"/>
      <c r="AN1484" s="16"/>
      <c r="AO1484" s="16"/>
      <c r="AP1484" s="16"/>
      <c r="AQ1484" s="16"/>
      <c r="AR1484" s="16"/>
      <c r="AS1484" s="16"/>
      <c r="AT1484" s="16"/>
      <c r="AU1484" s="16"/>
      <c r="AV1484" s="16"/>
      <c r="AW1484" s="16"/>
      <c r="AX1484" s="16"/>
      <c r="AY1484" s="16"/>
      <c r="AZ1484" s="16"/>
    </row>
    <row r="1485" ht="15.75" customHeight="1">
      <c r="A1485" s="90" t="str">
        <f>IF('Sample list'!$D1485="","",CONCATENATE('Sample information'!B$16," #1"," ",'Sample list'!$M1485))</f>
        <v>YB-4209 #1 </v>
      </c>
      <c r="B1485" s="90" t="str">
        <f>IF('Sample list'!$D1485="","",CONCATENATE('Sample information'!B$16,"-",'Sample list'!$D1485))</f>
        <v>YB-4209-BGENL2315-24</v>
      </c>
      <c r="C1485" s="91" t="s">
        <v>1755</v>
      </c>
      <c r="D1485" s="91" t="s">
        <v>2082</v>
      </c>
      <c r="E1485" s="91" t="s">
        <v>121</v>
      </c>
      <c r="F1485" s="82" t="s">
        <v>108</v>
      </c>
      <c r="G1485" s="91">
        <v>129.0</v>
      </c>
      <c r="H1485" s="91">
        <v>50.0</v>
      </c>
      <c r="I1485" s="82"/>
      <c r="J1485" s="82"/>
      <c r="K1485" s="91" t="s">
        <v>854</v>
      </c>
      <c r="L1485" s="90" t="str">
        <f t="array" ref="L1485">IF('Sample list'!$I1485="",CONCATENATE("Custom (",'Sample list'!$K1485,")"),IF('Sample list'!$I1485="No index","Custom (None)",INDEX(Index!$C$3:$V$230,MATCH('Sample list'!$J1485,Index!$B$3:$B$230,0),MATCH('Sample list'!$I1485,Index!$C$2:$V$2,0))))</f>
        <v>Custom (CATAACGGTT-TAGAGTGTCT)</v>
      </c>
      <c r="M1485" s="84"/>
      <c r="N1485" s="73" t="s">
        <v>110</v>
      </c>
      <c r="O1485" s="84" t="s">
        <v>214</v>
      </c>
      <c r="P1485" s="71">
        <f>IF('Sample list'!$D1485="","",'Sample list'!$H1485)</f>
        <v>50</v>
      </c>
      <c r="Q1485" s="71">
        <f>IF('Sample list'!$D1485="","",'Sample list'!$G1485*'Sample list'!$H1485)</f>
        <v>6450</v>
      </c>
      <c r="R1485" s="82" t="s">
        <v>2048</v>
      </c>
      <c r="S1485" s="82" t="str">
        <f>IF('Sample list'!$D1485="","",CONCATENATE('Sample information'!$B$16,"_",'Sample list'!$R1485,"_org_",'Sample list'!$M1485))</f>
        <v>YB-4209_PL16_org_</v>
      </c>
      <c r="T1485" s="72" t="str">
        <f>IF('Sample list'!$M1485="","",(CONCATENATE(20,LEFT('Sample list'!$M1485,2),"-",(MID('Sample list'!$M1485,3,2)),"-",(RIGHT('Sample list'!$M1485,2)))))</f>
        <v/>
      </c>
      <c r="U1485" s="72" t="str">
        <f>IF('Sample list'!$D1485="","",IF('Sample information'!$B$22="","RML",'Sample information'!$B$22))</f>
        <v>NEBNext Ultra II Library Prep</v>
      </c>
      <c r="V1485" s="72" t="s">
        <v>112</v>
      </c>
      <c r="W1485" s="73"/>
      <c r="X1485" s="73"/>
      <c r="Y1485" s="73"/>
      <c r="Z1485" s="73"/>
      <c r="AA1485" s="94"/>
      <c r="AB1485" s="73"/>
      <c r="AC1485" s="93"/>
      <c r="AD1485" s="73"/>
      <c r="AE1485" s="72"/>
      <c r="AF1485" s="73"/>
      <c r="AG1485" s="16"/>
      <c r="AH1485" s="16"/>
      <c r="AI1485" s="16"/>
      <c r="AJ1485" s="16"/>
      <c r="AK1485" s="16"/>
      <c r="AL1485" s="16"/>
      <c r="AM1485" s="16"/>
      <c r="AN1485" s="16"/>
      <c r="AO1485" s="16"/>
      <c r="AP1485" s="16"/>
      <c r="AQ1485" s="16"/>
      <c r="AR1485" s="16"/>
      <c r="AS1485" s="16"/>
      <c r="AT1485" s="16"/>
      <c r="AU1485" s="16"/>
      <c r="AV1485" s="16"/>
      <c r="AW1485" s="16"/>
      <c r="AX1485" s="16"/>
      <c r="AY1485" s="16"/>
      <c r="AZ1485" s="16"/>
    </row>
    <row r="1486" ht="15.75" customHeight="1">
      <c r="A1486" s="90" t="str">
        <f>IF('Sample list'!$D1486="","",CONCATENATE('Sample information'!B$16," #1"," ",'Sample list'!$M1486))</f>
        <v>YB-4209 #1 </v>
      </c>
      <c r="B1486" s="90" t="str">
        <f>IF('Sample list'!$D1486="","",CONCATENATE('Sample information'!B$16,"-",'Sample list'!$D1486))</f>
        <v>YB-4209-BGENL2316-24</v>
      </c>
      <c r="C1486" s="91" t="s">
        <v>1755</v>
      </c>
      <c r="D1486" s="91" t="s">
        <v>2083</v>
      </c>
      <c r="E1486" s="91" t="s">
        <v>121</v>
      </c>
      <c r="F1486" s="82" t="s">
        <v>108</v>
      </c>
      <c r="G1486" s="91">
        <v>129.0</v>
      </c>
      <c r="H1486" s="91">
        <v>50.0</v>
      </c>
      <c r="I1486" s="82"/>
      <c r="J1486" s="82"/>
      <c r="K1486" s="91" t="s">
        <v>856</v>
      </c>
      <c r="L1486" s="90" t="str">
        <f t="array" ref="L1486">IF('Sample list'!$I1486="",CONCATENATE("Custom (",'Sample list'!$K1486,")"),IF('Sample list'!$I1486="No index","Custom (None)",INDEX(Index!$C$3:$V$230,MATCH('Sample list'!$J1486,Index!$B$3:$B$230,0),MATCH('Sample list'!$I1486,Index!$C$2:$V$2,0))))</f>
        <v>Custom (TATGATGTGG-TTGTGCTTGG)</v>
      </c>
      <c r="M1486" s="84"/>
      <c r="N1486" s="73" t="s">
        <v>110</v>
      </c>
      <c r="O1486" s="84" t="s">
        <v>217</v>
      </c>
      <c r="P1486" s="71">
        <f>IF('Sample list'!$D1486="","",'Sample list'!$H1486)</f>
        <v>50</v>
      </c>
      <c r="Q1486" s="71">
        <f>IF('Sample list'!$D1486="","",'Sample list'!$G1486*'Sample list'!$H1486)</f>
        <v>6450</v>
      </c>
      <c r="R1486" s="82" t="s">
        <v>2048</v>
      </c>
      <c r="S1486" s="82" t="str">
        <f>IF('Sample list'!$D1486="","",CONCATENATE('Sample information'!$B$16,"_",'Sample list'!$R1486,"_org_",'Sample list'!$M1486))</f>
        <v>YB-4209_PL16_org_</v>
      </c>
      <c r="T1486" s="72" t="str">
        <f>IF('Sample list'!$M1486="","",(CONCATENATE(20,LEFT('Sample list'!$M1486,2),"-",(MID('Sample list'!$M1486,3,2)),"-",(RIGHT('Sample list'!$M1486,2)))))</f>
        <v/>
      </c>
      <c r="U1486" s="72" t="str">
        <f>IF('Sample list'!$D1486="","",IF('Sample information'!$B$22="","RML",'Sample information'!$B$22))</f>
        <v>NEBNext Ultra II Library Prep</v>
      </c>
      <c r="V1486" s="72" t="s">
        <v>112</v>
      </c>
      <c r="W1486" s="73"/>
      <c r="X1486" s="73"/>
      <c r="Y1486" s="73"/>
      <c r="Z1486" s="73"/>
      <c r="AA1486" s="94"/>
      <c r="AB1486" s="73"/>
      <c r="AC1486" s="93"/>
      <c r="AD1486" s="73"/>
      <c r="AE1486" s="72"/>
      <c r="AF1486" s="73"/>
      <c r="AG1486" s="16"/>
      <c r="AH1486" s="16"/>
      <c r="AI1486" s="16"/>
      <c r="AJ1486" s="16"/>
      <c r="AK1486" s="16"/>
      <c r="AL1486" s="16"/>
      <c r="AM1486" s="16"/>
      <c r="AN1486" s="16"/>
      <c r="AO1486" s="16"/>
      <c r="AP1486" s="16"/>
      <c r="AQ1486" s="16"/>
      <c r="AR1486" s="16"/>
      <c r="AS1486" s="16"/>
      <c r="AT1486" s="16"/>
      <c r="AU1486" s="16"/>
      <c r="AV1486" s="16"/>
      <c r="AW1486" s="16"/>
      <c r="AX1486" s="16"/>
      <c r="AY1486" s="16"/>
      <c r="AZ1486" s="16"/>
    </row>
    <row r="1487" ht="15.75" customHeight="1">
      <c r="A1487" s="90" t="str">
        <f>IF('Sample list'!$D1487="","",CONCATENATE('Sample information'!B$16," #1"," ",'Sample list'!$M1487))</f>
        <v>YB-4209 #1 </v>
      </c>
      <c r="B1487" s="90" t="str">
        <f>IF('Sample list'!$D1487="","",CONCATENATE('Sample information'!B$16,"-",'Sample list'!$D1487))</f>
        <v>YB-4209-BGENL2317-24</v>
      </c>
      <c r="C1487" s="91" t="s">
        <v>1755</v>
      </c>
      <c r="D1487" s="91" t="s">
        <v>2084</v>
      </c>
      <c r="E1487" s="91" t="s">
        <v>121</v>
      </c>
      <c r="F1487" s="82" t="s">
        <v>108</v>
      </c>
      <c r="G1487" s="91">
        <v>129.0</v>
      </c>
      <c r="H1487" s="91">
        <v>50.0</v>
      </c>
      <c r="I1487" s="82"/>
      <c r="J1487" s="82"/>
      <c r="K1487" s="91" t="s">
        <v>858</v>
      </c>
      <c r="L1487" s="90" t="str">
        <f t="array" ref="L1487">IF('Sample list'!$I1487="",CONCATENATE("Custom (",'Sample list'!$K1487,")"),IF('Sample list'!$I1487="No index","Custom (None)",INDEX(Index!$C$3:$V$230,MATCH('Sample list'!$J1487,Index!$B$3:$B$230,0),MATCH('Sample list'!$I1487,Index!$C$2:$V$2,0))))</f>
        <v>Custom (GATTCGTTGT-GACTGTACGG)</v>
      </c>
      <c r="M1487" s="84"/>
      <c r="N1487" s="73" t="s">
        <v>110</v>
      </c>
      <c r="O1487" s="84" t="s">
        <v>220</v>
      </c>
      <c r="P1487" s="71">
        <f>IF('Sample list'!$D1487="","",'Sample list'!$H1487)</f>
        <v>50</v>
      </c>
      <c r="Q1487" s="71">
        <f>IF('Sample list'!$D1487="","",'Sample list'!$G1487*'Sample list'!$H1487)</f>
        <v>6450</v>
      </c>
      <c r="R1487" s="82" t="s">
        <v>2048</v>
      </c>
      <c r="S1487" s="82" t="str">
        <f>IF('Sample list'!$D1487="","",CONCATENATE('Sample information'!$B$16,"_",'Sample list'!$R1487,"_org_",'Sample list'!$M1487))</f>
        <v>YB-4209_PL16_org_</v>
      </c>
      <c r="T1487" s="72" t="str">
        <f>IF('Sample list'!$M1487="","",(CONCATENATE(20,LEFT('Sample list'!$M1487,2),"-",(MID('Sample list'!$M1487,3,2)),"-",(RIGHT('Sample list'!$M1487,2)))))</f>
        <v/>
      </c>
      <c r="U1487" s="72" t="str">
        <f>IF('Sample list'!$D1487="","",IF('Sample information'!$B$22="","RML",'Sample information'!$B$22))</f>
        <v>NEBNext Ultra II Library Prep</v>
      </c>
      <c r="V1487" s="72" t="s">
        <v>112</v>
      </c>
      <c r="W1487" s="73"/>
      <c r="X1487" s="73"/>
      <c r="Y1487" s="73"/>
      <c r="Z1487" s="73"/>
      <c r="AA1487" s="94"/>
      <c r="AB1487" s="73"/>
      <c r="AC1487" s="93"/>
      <c r="AD1487" s="73"/>
      <c r="AE1487" s="72"/>
      <c r="AF1487" s="73"/>
      <c r="AG1487" s="16"/>
      <c r="AH1487" s="16"/>
      <c r="AI1487" s="16"/>
      <c r="AJ1487" s="16"/>
      <c r="AK1487" s="16"/>
      <c r="AL1487" s="16"/>
      <c r="AM1487" s="16"/>
      <c r="AN1487" s="16"/>
      <c r="AO1487" s="16"/>
      <c r="AP1487" s="16"/>
      <c r="AQ1487" s="16"/>
      <c r="AR1487" s="16"/>
      <c r="AS1487" s="16"/>
      <c r="AT1487" s="16"/>
      <c r="AU1487" s="16"/>
      <c r="AV1487" s="16"/>
      <c r="AW1487" s="16"/>
      <c r="AX1487" s="16"/>
      <c r="AY1487" s="16"/>
      <c r="AZ1487" s="16"/>
    </row>
    <row r="1488" ht="15.75" customHeight="1">
      <c r="A1488" s="90" t="str">
        <f>IF('Sample list'!$D1488="","",CONCATENATE('Sample information'!B$16," #1"," ",'Sample list'!$M1488))</f>
        <v>YB-4209 #1 </v>
      </c>
      <c r="B1488" s="90" t="str">
        <f>IF('Sample list'!$D1488="","",CONCATENATE('Sample information'!B$16,"-",'Sample list'!$D1488))</f>
        <v>YB-4209-BGENL2318-24</v>
      </c>
      <c r="C1488" s="91" t="s">
        <v>1755</v>
      </c>
      <c r="D1488" s="91" t="s">
        <v>2085</v>
      </c>
      <c r="E1488" s="91" t="s">
        <v>121</v>
      </c>
      <c r="F1488" s="82" t="s">
        <v>108</v>
      </c>
      <c r="G1488" s="91">
        <v>129.0</v>
      </c>
      <c r="H1488" s="91">
        <v>50.0</v>
      </c>
      <c r="I1488" s="82"/>
      <c r="J1488" s="82"/>
      <c r="K1488" s="91" t="s">
        <v>860</v>
      </c>
      <c r="L1488" s="90" t="str">
        <f t="array" ref="L1488">IF('Sample list'!$I1488="",CONCATENATE("Custom (",'Sample list'!$K1488,")"),IF('Sample list'!$I1488="No index","Custom (None)",INDEX(Index!$C$3:$V$230,MATCH('Sample list'!$J1488,Index!$B$3:$B$230,0),MATCH('Sample list'!$I1488,Index!$C$2:$V$2,0))))</f>
        <v>Custom (CTCACTTGTT-AGTTACGCAT)</v>
      </c>
      <c r="M1488" s="84"/>
      <c r="N1488" s="73" t="s">
        <v>110</v>
      </c>
      <c r="O1488" s="84" t="s">
        <v>223</v>
      </c>
      <c r="P1488" s="71">
        <f>IF('Sample list'!$D1488="","",'Sample list'!$H1488)</f>
        <v>50</v>
      </c>
      <c r="Q1488" s="71">
        <f>IF('Sample list'!$D1488="","",'Sample list'!$G1488*'Sample list'!$H1488)</f>
        <v>6450</v>
      </c>
      <c r="R1488" s="82" t="s">
        <v>2048</v>
      </c>
      <c r="S1488" s="82" t="str">
        <f>IF('Sample list'!$D1488="","",CONCATENATE('Sample information'!$B$16,"_",'Sample list'!$R1488,"_org_",'Sample list'!$M1488))</f>
        <v>YB-4209_PL16_org_</v>
      </c>
      <c r="T1488" s="72" t="str">
        <f>IF('Sample list'!$M1488="","",(CONCATENATE(20,LEFT('Sample list'!$M1488,2),"-",(MID('Sample list'!$M1488,3,2)),"-",(RIGHT('Sample list'!$M1488,2)))))</f>
        <v/>
      </c>
      <c r="U1488" s="72" t="str">
        <f>IF('Sample list'!$D1488="","",IF('Sample information'!$B$22="","RML",'Sample information'!$B$22))</f>
        <v>NEBNext Ultra II Library Prep</v>
      </c>
      <c r="V1488" s="72" t="s">
        <v>112</v>
      </c>
      <c r="W1488" s="73"/>
      <c r="X1488" s="73"/>
      <c r="Y1488" s="73"/>
      <c r="Z1488" s="73"/>
      <c r="AA1488" s="94"/>
      <c r="AB1488" s="73"/>
      <c r="AC1488" s="93"/>
      <c r="AD1488" s="73"/>
      <c r="AE1488" s="72"/>
      <c r="AF1488" s="73"/>
      <c r="AG1488" s="16"/>
      <c r="AH1488" s="16"/>
      <c r="AI1488" s="16"/>
      <c r="AJ1488" s="16"/>
      <c r="AK1488" s="16"/>
      <c r="AL1488" s="16"/>
      <c r="AM1488" s="16"/>
      <c r="AN1488" s="16"/>
      <c r="AO1488" s="16"/>
      <c r="AP1488" s="16"/>
      <c r="AQ1488" s="16"/>
      <c r="AR1488" s="16"/>
      <c r="AS1488" s="16"/>
      <c r="AT1488" s="16"/>
      <c r="AU1488" s="16"/>
      <c r="AV1488" s="16"/>
      <c r="AW1488" s="16"/>
      <c r="AX1488" s="16"/>
      <c r="AY1488" s="16"/>
      <c r="AZ1488" s="16"/>
    </row>
    <row r="1489" ht="15.75" customHeight="1">
      <c r="A1489" s="90" t="str">
        <f>IF('Sample list'!$D1489="","",CONCATENATE('Sample information'!B$16," #1"," ",'Sample list'!$M1489))</f>
        <v>YB-4209 #1 </v>
      </c>
      <c r="B1489" s="90" t="str">
        <f>IF('Sample list'!$D1489="","",CONCATENATE('Sample information'!B$16,"-",'Sample list'!$D1489))</f>
        <v>YB-4209-BGENL2319-24</v>
      </c>
      <c r="C1489" s="91" t="s">
        <v>1755</v>
      </c>
      <c r="D1489" s="91" t="s">
        <v>2086</v>
      </c>
      <c r="E1489" s="91" t="s">
        <v>121</v>
      </c>
      <c r="F1489" s="82" t="s">
        <v>108</v>
      </c>
      <c r="G1489" s="91">
        <v>129.0</v>
      </c>
      <c r="H1489" s="91">
        <v>50.0</v>
      </c>
      <c r="I1489" s="82"/>
      <c r="J1489" s="82"/>
      <c r="K1489" s="91" t="s">
        <v>862</v>
      </c>
      <c r="L1489" s="90" t="str">
        <f t="array" ref="L1489">IF('Sample list'!$I1489="",CONCATENATE("Custom (",'Sample list'!$K1489,")"),IF('Sample list'!$I1489="No index","Custom (None)",INDEX(Index!$C$3:$V$230,MATCH('Sample list'!$J1489,Index!$B$3:$B$230,0),MATCH('Sample list'!$I1489,Index!$C$2:$V$2,0))))</f>
        <v>Custom (AGAACCTGGC-AGCGCACATA)</v>
      </c>
      <c r="M1489" s="84"/>
      <c r="N1489" s="73" t="s">
        <v>110</v>
      </c>
      <c r="O1489" s="84" t="s">
        <v>226</v>
      </c>
      <c r="P1489" s="71">
        <f>IF('Sample list'!$D1489="","",'Sample list'!$H1489)</f>
        <v>50</v>
      </c>
      <c r="Q1489" s="71">
        <f>IF('Sample list'!$D1489="","",'Sample list'!$G1489*'Sample list'!$H1489)</f>
        <v>6450</v>
      </c>
      <c r="R1489" s="82" t="s">
        <v>2048</v>
      </c>
      <c r="S1489" s="82" t="str">
        <f>IF('Sample list'!$D1489="","",CONCATENATE('Sample information'!$B$16,"_",'Sample list'!$R1489,"_org_",'Sample list'!$M1489))</f>
        <v>YB-4209_PL16_org_</v>
      </c>
      <c r="T1489" s="72" t="str">
        <f>IF('Sample list'!$M1489="","",(CONCATENATE(20,LEFT('Sample list'!$M1489,2),"-",(MID('Sample list'!$M1489,3,2)),"-",(RIGHT('Sample list'!$M1489,2)))))</f>
        <v/>
      </c>
      <c r="U1489" s="72" t="str">
        <f>IF('Sample list'!$D1489="","",IF('Sample information'!$B$22="","RML",'Sample information'!$B$22))</f>
        <v>NEBNext Ultra II Library Prep</v>
      </c>
      <c r="V1489" s="72" t="s">
        <v>112</v>
      </c>
      <c r="W1489" s="73"/>
      <c r="X1489" s="73"/>
      <c r="Y1489" s="73"/>
      <c r="Z1489" s="73"/>
      <c r="AA1489" s="94"/>
      <c r="AB1489" s="73"/>
      <c r="AC1489" s="93"/>
      <c r="AD1489" s="73"/>
      <c r="AE1489" s="72"/>
      <c r="AF1489" s="73"/>
      <c r="AG1489" s="16"/>
      <c r="AH1489" s="16"/>
      <c r="AI1489" s="16"/>
      <c r="AJ1489" s="16"/>
      <c r="AK1489" s="16"/>
      <c r="AL1489" s="16"/>
      <c r="AM1489" s="16"/>
      <c r="AN1489" s="16"/>
      <c r="AO1489" s="16"/>
      <c r="AP1489" s="16"/>
      <c r="AQ1489" s="16"/>
      <c r="AR1489" s="16"/>
      <c r="AS1489" s="16"/>
      <c r="AT1489" s="16"/>
      <c r="AU1489" s="16"/>
      <c r="AV1489" s="16"/>
      <c r="AW1489" s="16"/>
      <c r="AX1489" s="16"/>
      <c r="AY1489" s="16"/>
      <c r="AZ1489" s="16"/>
    </row>
    <row r="1490" ht="15.75" customHeight="1">
      <c r="A1490" s="90" t="str">
        <f>IF('Sample list'!$D1490="","",CONCATENATE('Sample information'!B$16," #1"," ",'Sample list'!$M1490))</f>
        <v>YB-4209 #1 </v>
      </c>
      <c r="B1490" s="90" t="str">
        <f>IF('Sample list'!$D1490="","",CONCATENATE('Sample information'!B$16,"-",'Sample list'!$D1490))</f>
        <v>YB-4209-BGENL2320-24</v>
      </c>
      <c r="C1490" s="91" t="s">
        <v>1755</v>
      </c>
      <c r="D1490" s="91" t="s">
        <v>2087</v>
      </c>
      <c r="E1490" s="91" t="s">
        <v>121</v>
      </c>
      <c r="F1490" s="82" t="s">
        <v>108</v>
      </c>
      <c r="G1490" s="91">
        <v>129.0</v>
      </c>
      <c r="H1490" s="91">
        <v>50.0</v>
      </c>
      <c r="I1490" s="82"/>
      <c r="J1490" s="82"/>
      <c r="K1490" s="91" t="s">
        <v>864</v>
      </c>
      <c r="L1490" s="90" t="str">
        <f t="array" ref="L1490">IF('Sample list'!$I1490="",CONCATENATE("Custom (",'Sample list'!$K1490,")"),IF('Sample list'!$I1490="No index","Custom (None)",INDEX(Index!$C$3:$V$230,MATCH('Sample list'!$J1490,Index!$B$3:$B$230,0),MATCH('Sample list'!$I1490,Index!$C$2:$V$2,0))))</f>
        <v>Custom (CTCTGAGAAG-TGACGCTTAG)</v>
      </c>
      <c r="M1490" s="84"/>
      <c r="N1490" s="73" t="s">
        <v>110</v>
      </c>
      <c r="O1490" s="84" t="s">
        <v>229</v>
      </c>
      <c r="P1490" s="71">
        <f>IF('Sample list'!$D1490="","",'Sample list'!$H1490)</f>
        <v>50</v>
      </c>
      <c r="Q1490" s="71">
        <f>IF('Sample list'!$D1490="","",'Sample list'!$G1490*'Sample list'!$H1490)</f>
        <v>6450</v>
      </c>
      <c r="R1490" s="82" t="s">
        <v>2048</v>
      </c>
      <c r="S1490" s="82" t="str">
        <f>IF('Sample list'!$D1490="","",CONCATENATE('Sample information'!$B$16,"_",'Sample list'!$R1490,"_org_",'Sample list'!$M1490))</f>
        <v>YB-4209_PL16_org_</v>
      </c>
      <c r="T1490" s="72" t="str">
        <f>IF('Sample list'!$M1490="","",(CONCATENATE(20,LEFT('Sample list'!$M1490,2),"-",(MID('Sample list'!$M1490,3,2)),"-",(RIGHT('Sample list'!$M1490,2)))))</f>
        <v/>
      </c>
      <c r="U1490" s="72" t="str">
        <f>IF('Sample list'!$D1490="","",IF('Sample information'!$B$22="","RML",'Sample information'!$B$22))</f>
        <v>NEBNext Ultra II Library Prep</v>
      </c>
      <c r="V1490" s="72" t="s">
        <v>112</v>
      </c>
      <c r="W1490" s="73"/>
      <c r="X1490" s="73"/>
      <c r="Y1490" s="73"/>
      <c r="Z1490" s="73"/>
      <c r="AA1490" s="94"/>
      <c r="AB1490" s="73"/>
      <c r="AC1490" s="93"/>
      <c r="AD1490" s="73"/>
      <c r="AE1490" s="72"/>
      <c r="AF1490" s="73"/>
      <c r="AG1490" s="16"/>
      <c r="AH1490" s="16"/>
      <c r="AI1490" s="16"/>
      <c r="AJ1490" s="16"/>
      <c r="AK1490" s="16"/>
      <c r="AL1490" s="16"/>
      <c r="AM1490" s="16"/>
      <c r="AN1490" s="16"/>
      <c r="AO1490" s="16"/>
      <c r="AP1490" s="16"/>
      <c r="AQ1490" s="16"/>
      <c r="AR1490" s="16"/>
      <c r="AS1490" s="16"/>
      <c r="AT1490" s="16"/>
      <c r="AU1490" s="16"/>
      <c r="AV1490" s="16"/>
      <c r="AW1490" s="16"/>
      <c r="AX1490" s="16"/>
      <c r="AY1490" s="16"/>
      <c r="AZ1490" s="16"/>
    </row>
    <row r="1491" ht="15.75" customHeight="1">
      <c r="A1491" s="90" t="str">
        <f>IF('Sample list'!$D1491="","",CONCATENATE('Sample information'!B$16," #1"," ",'Sample list'!$M1491))</f>
        <v>YB-4209 #1 </v>
      </c>
      <c r="B1491" s="90" t="str">
        <f>IF('Sample list'!$D1491="","",CONCATENATE('Sample information'!B$16,"-",'Sample list'!$D1491))</f>
        <v>YB-4209-BGENL2321-24</v>
      </c>
      <c r="C1491" s="91" t="s">
        <v>1755</v>
      </c>
      <c r="D1491" s="91" t="s">
        <v>2088</v>
      </c>
      <c r="E1491" s="91" t="s">
        <v>121</v>
      </c>
      <c r="F1491" s="82" t="s">
        <v>108</v>
      </c>
      <c r="G1491" s="91">
        <v>129.0</v>
      </c>
      <c r="H1491" s="91">
        <v>50.0</v>
      </c>
      <c r="I1491" s="82"/>
      <c r="J1491" s="82"/>
      <c r="K1491" s="91" t="s">
        <v>866</v>
      </c>
      <c r="L1491" s="90" t="str">
        <f t="array" ref="L1491">IF('Sample list'!$I1491="",CONCATENATE("Custom (",'Sample list'!$K1491,")"),IF('Sample list'!$I1491="No index","Custom (None)",INDEX(Index!$C$3:$V$230,MATCH('Sample list'!$J1491,Index!$B$3:$B$230,0),MATCH('Sample list'!$I1491,Index!$C$2:$V$2,0))))</f>
        <v>Custom (AGGTTATGTC-ATCCTAACAG)</v>
      </c>
      <c r="M1491" s="84"/>
      <c r="N1491" s="73" t="s">
        <v>110</v>
      </c>
      <c r="O1491" s="84" t="s">
        <v>232</v>
      </c>
      <c r="P1491" s="71">
        <f>IF('Sample list'!$D1491="","",'Sample list'!$H1491)</f>
        <v>50</v>
      </c>
      <c r="Q1491" s="71">
        <f>IF('Sample list'!$D1491="","",'Sample list'!$G1491*'Sample list'!$H1491)</f>
        <v>6450</v>
      </c>
      <c r="R1491" s="82" t="s">
        <v>2048</v>
      </c>
      <c r="S1491" s="82" t="str">
        <f>IF('Sample list'!$D1491="","",CONCATENATE('Sample information'!$B$16,"_",'Sample list'!$R1491,"_org_",'Sample list'!$M1491))</f>
        <v>YB-4209_PL16_org_</v>
      </c>
      <c r="T1491" s="72" t="str">
        <f>IF('Sample list'!$M1491="","",(CONCATENATE(20,LEFT('Sample list'!$M1491,2),"-",(MID('Sample list'!$M1491,3,2)),"-",(RIGHT('Sample list'!$M1491,2)))))</f>
        <v/>
      </c>
      <c r="U1491" s="72" t="str">
        <f>IF('Sample list'!$D1491="","",IF('Sample information'!$B$22="","RML",'Sample information'!$B$22))</f>
        <v>NEBNext Ultra II Library Prep</v>
      </c>
      <c r="V1491" s="72" t="s">
        <v>112</v>
      </c>
      <c r="W1491" s="73"/>
      <c r="X1491" s="73"/>
      <c r="Y1491" s="73"/>
      <c r="Z1491" s="73"/>
      <c r="AA1491" s="94"/>
      <c r="AB1491" s="73"/>
      <c r="AC1491" s="93"/>
      <c r="AD1491" s="73"/>
      <c r="AE1491" s="72"/>
      <c r="AF1491" s="73"/>
      <c r="AG1491" s="16"/>
      <c r="AH1491" s="16"/>
      <c r="AI1491" s="16"/>
      <c r="AJ1491" s="16"/>
      <c r="AK1491" s="16"/>
      <c r="AL1491" s="16"/>
      <c r="AM1491" s="16"/>
      <c r="AN1491" s="16"/>
      <c r="AO1491" s="16"/>
      <c r="AP1491" s="16"/>
      <c r="AQ1491" s="16"/>
      <c r="AR1491" s="16"/>
      <c r="AS1491" s="16"/>
      <c r="AT1491" s="16"/>
      <c r="AU1491" s="16"/>
      <c r="AV1491" s="16"/>
      <c r="AW1491" s="16"/>
      <c r="AX1491" s="16"/>
      <c r="AY1491" s="16"/>
      <c r="AZ1491" s="16"/>
    </row>
    <row r="1492" ht="15.75" customHeight="1">
      <c r="A1492" s="90" t="str">
        <f>IF('Sample list'!$D1492="","",CONCATENATE('Sample information'!B$16," #1"," ",'Sample list'!$M1492))</f>
        <v>YB-4209 #1 </v>
      </c>
      <c r="B1492" s="90" t="str">
        <f>IF('Sample list'!$D1492="","",CONCATENATE('Sample information'!B$16,"-",'Sample list'!$D1492))</f>
        <v>YB-4209-BGENL2322-24</v>
      </c>
      <c r="C1492" s="91" t="s">
        <v>1755</v>
      </c>
      <c r="D1492" s="91" t="s">
        <v>2089</v>
      </c>
      <c r="E1492" s="91" t="s">
        <v>121</v>
      </c>
      <c r="F1492" s="82" t="s">
        <v>108</v>
      </c>
      <c r="G1492" s="91">
        <v>129.0</v>
      </c>
      <c r="H1492" s="91">
        <v>50.0</v>
      </c>
      <c r="I1492" s="82"/>
      <c r="J1492" s="82"/>
      <c r="K1492" s="91" t="s">
        <v>868</v>
      </c>
      <c r="L1492" s="90" t="str">
        <f t="array" ref="L1492">IF('Sample list'!$I1492="",CONCATENATE("Custom (",'Sample list'!$K1492,")"),IF('Sample list'!$I1492="No index","Custom (None)",INDEX(Index!$C$3:$V$230,MATCH('Sample list'!$J1492,Index!$B$3:$B$230,0),MATCH('Sample list'!$I1492,Index!$C$2:$V$2,0))))</f>
        <v>Custom (GCAATGGATT-TCCGATGGTT)</v>
      </c>
      <c r="M1492" s="84"/>
      <c r="N1492" s="73" t="s">
        <v>110</v>
      </c>
      <c r="O1492" s="84" t="s">
        <v>235</v>
      </c>
      <c r="P1492" s="71">
        <f>IF('Sample list'!$D1492="","",'Sample list'!$H1492)</f>
        <v>50</v>
      </c>
      <c r="Q1492" s="71">
        <f>IF('Sample list'!$D1492="","",'Sample list'!$G1492*'Sample list'!$H1492)</f>
        <v>6450</v>
      </c>
      <c r="R1492" s="82" t="s">
        <v>2048</v>
      </c>
      <c r="S1492" s="82" t="str">
        <f>IF('Sample list'!$D1492="","",CONCATENATE('Sample information'!$B$16,"_",'Sample list'!$R1492,"_org_",'Sample list'!$M1492))</f>
        <v>YB-4209_PL16_org_</v>
      </c>
      <c r="T1492" s="72" t="str">
        <f>IF('Sample list'!$M1492="","",(CONCATENATE(20,LEFT('Sample list'!$M1492,2),"-",(MID('Sample list'!$M1492,3,2)),"-",(RIGHT('Sample list'!$M1492,2)))))</f>
        <v/>
      </c>
      <c r="U1492" s="72" t="str">
        <f>IF('Sample list'!$D1492="","",IF('Sample information'!$B$22="","RML",'Sample information'!$B$22))</f>
        <v>NEBNext Ultra II Library Prep</v>
      </c>
      <c r="V1492" s="72" t="s">
        <v>112</v>
      </c>
      <c r="W1492" s="73"/>
      <c r="X1492" s="73"/>
      <c r="Y1492" s="73"/>
      <c r="Z1492" s="73"/>
      <c r="AA1492" s="94"/>
      <c r="AB1492" s="73"/>
      <c r="AC1492" s="93"/>
      <c r="AD1492" s="73"/>
      <c r="AE1492" s="72"/>
      <c r="AF1492" s="73"/>
      <c r="AG1492" s="16"/>
      <c r="AH1492" s="16"/>
      <c r="AI1492" s="16"/>
      <c r="AJ1492" s="16"/>
      <c r="AK1492" s="16"/>
      <c r="AL1492" s="16"/>
      <c r="AM1492" s="16"/>
      <c r="AN1492" s="16"/>
      <c r="AO1492" s="16"/>
      <c r="AP1492" s="16"/>
      <c r="AQ1492" s="16"/>
      <c r="AR1492" s="16"/>
      <c r="AS1492" s="16"/>
      <c r="AT1492" s="16"/>
      <c r="AU1492" s="16"/>
      <c r="AV1492" s="16"/>
      <c r="AW1492" s="16"/>
      <c r="AX1492" s="16"/>
      <c r="AY1492" s="16"/>
      <c r="AZ1492" s="16"/>
    </row>
    <row r="1493" ht="15.75" customHeight="1">
      <c r="A1493" s="90" t="str">
        <f>IF('Sample list'!$D1493="","",CONCATENATE('Sample information'!B$16," #1"," ",'Sample list'!$M1493))</f>
        <v>YB-4209 #1 </v>
      </c>
      <c r="B1493" s="90" t="str">
        <f>IF('Sample list'!$D1493="","",CONCATENATE('Sample information'!B$16,"-",'Sample list'!$D1493))</f>
        <v>YB-4209-BGENL2323-24</v>
      </c>
      <c r="C1493" s="91" t="s">
        <v>1755</v>
      </c>
      <c r="D1493" s="91" t="s">
        <v>2090</v>
      </c>
      <c r="E1493" s="91" t="s">
        <v>121</v>
      </c>
      <c r="F1493" s="82" t="s">
        <v>108</v>
      </c>
      <c r="G1493" s="91">
        <v>129.0</v>
      </c>
      <c r="H1493" s="91">
        <v>50.0</v>
      </c>
      <c r="I1493" s="82"/>
      <c r="J1493" s="82"/>
      <c r="K1493" s="91" t="s">
        <v>870</v>
      </c>
      <c r="L1493" s="90" t="str">
        <f t="array" ref="L1493">IF('Sample list'!$I1493="",CONCATENATE("Custom (",'Sample list'!$K1493,")"),IF('Sample list'!$I1493="No index","Custom (None)",INDEX(Index!$C$3:$V$230,MATCH('Sample list'!$J1493,Index!$B$3:$B$230,0),MATCH('Sample list'!$I1493,Index!$C$2:$V$2,0))))</f>
        <v>Custom (TAGAATTGCG-ATAGGTTGGA)</v>
      </c>
      <c r="M1493" s="84"/>
      <c r="N1493" s="73" t="s">
        <v>110</v>
      </c>
      <c r="O1493" s="84" t="s">
        <v>238</v>
      </c>
      <c r="P1493" s="71">
        <f>IF('Sample list'!$D1493="","",'Sample list'!$H1493)</f>
        <v>50</v>
      </c>
      <c r="Q1493" s="71">
        <f>IF('Sample list'!$D1493="","",'Sample list'!$G1493*'Sample list'!$H1493)</f>
        <v>6450</v>
      </c>
      <c r="R1493" s="82" t="s">
        <v>2048</v>
      </c>
      <c r="S1493" s="82" t="str">
        <f>IF('Sample list'!$D1493="","",CONCATENATE('Sample information'!$B$16,"_",'Sample list'!$R1493,"_org_",'Sample list'!$M1493))</f>
        <v>YB-4209_PL16_org_</v>
      </c>
      <c r="T1493" s="72" t="str">
        <f>IF('Sample list'!$M1493="","",(CONCATENATE(20,LEFT('Sample list'!$M1493,2),"-",(MID('Sample list'!$M1493,3,2)),"-",(RIGHT('Sample list'!$M1493,2)))))</f>
        <v/>
      </c>
      <c r="U1493" s="72" t="str">
        <f>IF('Sample list'!$D1493="","",IF('Sample information'!$B$22="","RML",'Sample information'!$B$22))</f>
        <v>NEBNext Ultra II Library Prep</v>
      </c>
      <c r="V1493" s="72" t="s">
        <v>112</v>
      </c>
      <c r="W1493" s="73"/>
      <c r="X1493" s="73"/>
      <c r="Y1493" s="73"/>
      <c r="Z1493" s="73"/>
      <c r="AA1493" s="94"/>
      <c r="AB1493" s="73"/>
      <c r="AC1493" s="93"/>
      <c r="AD1493" s="73"/>
      <c r="AE1493" s="72"/>
      <c r="AF1493" s="73"/>
      <c r="AG1493" s="16"/>
      <c r="AH1493" s="16"/>
      <c r="AI1493" s="16"/>
      <c r="AJ1493" s="16"/>
      <c r="AK1493" s="16"/>
      <c r="AL1493" s="16"/>
      <c r="AM1493" s="16"/>
      <c r="AN1493" s="16"/>
      <c r="AO1493" s="16"/>
      <c r="AP1493" s="16"/>
      <c r="AQ1493" s="16"/>
      <c r="AR1493" s="16"/>
      <c r="AS1493" s="16"/>
      <c r="AT1493" s="16"/>
      <c r="AU1493" s="16"/>
      <c r="AV1493" s="16"/>
      <c r="AW1493" s="16"/>
      <c r="AX1493" s="16"/>
      <c r="AY1493" s="16"/>
      <c r="AZ1493" s="16"/>
    </row>
    <row r="1494" ht="15.75" customHeight="1">
      <c r="A1494" s="90" t="str">
        <f>IF('Sample list'!$D1494="","",CONCATENATE('Sample information'!B$16," #1"," ",'Sample list'!$M1494))</f>
        <v>YB-4209 #1 </v>
      </c>
      <c r="B1494" s="90" t="str">
        <f>IF('Sample list'!$D1494="","",CONCATENATE('Sample information'!B$16,"-",'Sample list'!$D1494))</f>
        <v>YB-4209-BGENL2324-24</v>
      </c>
      <c r="C1494" s="91" t="s">
        <v>1755</v>
      </c>
      <c r="D1494" s="91" t="s">
        <v>2091</v>
      </c>
      <c r="E1494" s="91" t="s">
        <v>121</v>
      </c>
      <c r="F1494" s="82" t="s">
        <v>108</v>
      </c>
      <c r="G1494" s="91">
        <v>129.0</v>
      </c>
      <c r="H1494" s="91">
        <v>50.0</v>
      </c>
      <c r="I1494" s="82"/>
      <c r="J1494" s="82"/>
      <c r="K1494" s="91" t="s">
        <v>872</v>
      </c>
      <c r="L1494" s="90" t="str">
        <f t="array" ref="L1494">IF('Sample list'!$I1494="",CONCATENATE("Custom (",'Sample list'!$K1494,")"),IF('Sample list'!$I1494="No index","Custom (None)",INDEX(Index!$C$3:$V$230,MATCH('Sample list'!$J1494,Index!$B$3:$B$230,0),MATCH('Sample list'!$I1494,Index!$C$2:$V$2,0))))</f>
        <v>Custom (ATGGCAGACA-TCAAGATGCG)</v>
      </c>
      <c r="M1494" s="84"/>
      <c r="N1494" s="73" t="s">
        <v>110</v>
      </c>
      <c r="O1494" s="84" t="s">
        <v>241</v>
      </c>
      <c r="P1494" s="71">
        <f>IF('Sample list'!$D1494="","",'Sample list'!$H1494)</f>
        <v>50</v>
      </c>
      <c r="Q1494" s="71">
        <f>IF('Sample list'!$D1494="","",'Sample list'!$G1494*'Sample list'!$H1494)</f>
        <v>6450</v>
      </c>
      <c r="R1494" s="82" t="s">
        <v>2048</v>
      </c>
      <c r="S1494" s="82" t="str">
        <f>IF('Sample list'!$D1494="","",CONCATENATE('Sample information'!$B$16,"_",'Sample list'!$R1494,"_org_",'Sample list'!$M1494))</f>
        <v>YB-4209_PL16_org_</v>
      </c>
      <c r="T1494" s="72" t="str">
        <f>IF('Sample list'!$M1494="","",(CONCATENATE(20,LEFT('Sample list'!$M1494,2),"-",(MID('Sample list'!$M1494,3,2)),"-",(RIGHT('Sample list'!$M1494,2)))))</f>
        <v/>
      </c>
      <c r="U1494" s="72" t="str">
        <f>IF('Sample list'!$D1494="","",IF('Sample information'!$B$22="","RML",'Sample information'!$B$22))</f>
        <v>NEBNext Ultra II Library Prep</v>
      </c>
      <c r="V1494" s="72" t="s">
        <v>112</v>
      </c>
      <c r="W1494" s="73"/>
      <c r="X1494" s="73"/>
      <c r="Y1494" s="73"/>
      <c r="Z1494" s="73"/>
      <c r="AA1494" s="94"/>
      <c r="AB1494" s="73"/>
      <c r="AC1494" s="93"/>
      <c r="AD1494" s="73"/>
      <c r="AE1494" s="72"/>
      <c r="AF1494" s="73"/>
      <c r="AG1494" s="16"/>
      <c r="AH1494" s="16"/>
      <c r="AI1494" s="16"/>
      <c r="AJ1494" s="16"/>
      <c r="AK1494" s="16"/>
      <c r="AL1494" s="16"/>
      <c r="AM1494" s="16"/>
      <c r="AN1494" s="16"/>
      <c r="AO1494" s="16"/>
      <c r="AP1494" s="16"/>
      <c r="AQ1494" s="16"/>
      <c r="AR1494" s="16"/>
      <c r="AS1494" s="16"/>
      <c r="AT1494" s="16"/>
      <c r="AU1494" s="16"/>
      <c r="AV1494" s="16"/>
      <c r="AW1494" s="16"/>
      <c r="AX1494" s="16"/>
      <c r="AY1494" s="16"/>
      <c r="AZ1494" s="16"/>
    </row>
    <row r="1495" ht="15.75" customHeight="1">
      <c r="A1495" s="90" t="str">
        <f>IF('Sample list'!$D1495="","",CONCATENATE('Sample information'!B$16," #1"," ",'Sample list'!$M1495))</f>
        <v>YB-4209 #1 </v>
      </c>
      <c r="B1495" s="90" t="str">
        <f>IF('Sample list'!$D1495="","",CONCATENATE('Sample information'!B$16,"-",'Sample list'!$D1495))</f>
        <v>YB-4209-BGENL2325-24</v>
      </c>
      <c r="C1495" s="91" t="s">
        <v>1755</v>
      </c>
      <c r="D1495" s="91" t="s">
        <v>2092</v>
      </c>
      <c r="E1495" s="91" t="s">
        <v>121</v>
      </c>
      <c r="F1495" s="82" t="s">
        <v>108</v>
      </c>
      <c r="G1495" s="91">
        <v>129.0</v>
      </c>
      <c r="H1495" s="91">
        <v>50.0</v>
      </c>
      <c r="I1495" s="82"/>
      <c r="J1495" s="82"/>
      <c r="K1495" s="91" t="s">
        <v>874</v>
      </c>
      <c r="L1495" s="90" t="str">
        <f t="array" ref="L1495">IF('Sample list'!$I1495="",CONCATENATE("Custom (",'Sample list'!$K1495,")"),IF('Sample list'!$I1495="No index","Custom (None)",INDEX(Index!$C$3:$V$230,MATCH('Sample list'!$J1495,Index!$B$3:$B$230,0),MATCH('Sample list'!$I1495,Index!$C$2:$V$2,0))))</f>
        <v>Custom (GTGATCGTAT-ACATCGGTGT)</v>
      </c>
      <c r="M1495" s="84"/>
      <c r="N1495" s="73" t="s">
        <v>110</v>
      </c>
      <c r="O1495" s="84" t="s">
        <v>244</v>
      </c>
      <c r="P1495" s="71">
        <f>IF('Sample list'!$D1495="","",'Sample list'!$H1495)</f>
        <v>50</v>
      </c>
      <c r="Q1495" s="71">
        <f>IF('Sample list'!$D1495="","",'Sample list'!$G1495*'Sample list'!$H1495)</f>
        <v>6450</v>
      </c>
      <c r="R1495" s="82" t="s">
        <v>2048</v>
      </c>
      <c r="S1495" s="82" t="str">
        <f>IF('Sample list'!$D1495="","",CONCATENATE('Sample information'!$B$16,"_",'Sample list'!$R1495,"_org_",'Sample list'!$M1495))</f>
        <v>YB-4209_PL16_org_</v>
      </c>
      <c r="T1495" s="72" t="str">
        <f>IF('Sample list'!$M1495="","",(CONCATENATE(20,LEFT('Sample list'!$M1495,2),"-",(MID('Sample list'!$M1495,3,2)),"-",(RIGHT('Sample list'!$M1495,2)))))</f>
        <v/>
      </c>
      <c r="U1495" s="72" t="str">
        <f>IF('Sample list'!$D1495="","",IF('Sample information'!$B$22="","RML",'Sample information'!$B$22))</f>
        <v>NEBNext Ultra II Library Prep</v>
      </c>
      <c r="V1495" s="72" t="s">
        <v>112</v>
      </c>
      <c r="W1495" s="73"/>
      <c r="X1495" s="73"/>
      <c r="Y1495" s="73"/>
      <c r="Z1495" s="73"/>
      <c r="AA1495" s="94"/>
      <c r="AB1495" s="73"/>
      <c r="AC1495" s="93"/>
      <c r="AD1495" s="73"/>
      <c r="AE1495" s="72"/>
      <c r="AF1495" s="73"/>
      <c r="AG1495" s="16"/>
      <c r="AH1495" s="16"/>
      <c r="AI1495" s="16"/>
      <c r="AJ1495" s="16"/>
      <c r="AK1495" s="16"/>
      <c r="AL1495" s="16"/>
      <c r="AM1495" s="16"/>
      <c r="AN1495" s="16"/>
      <c r="AO1495" s="16"/>
      <c r="AP1495" s="16"/>
      <c r="AQ1495" s="16"/>
      <c r="AR1495" s="16"/>
      <c r="AS1495" s="16"/>
      <c r="AT1495" s="16"/>
      <c r="AU1495" s="16"/>
      <c r="AV1495" s="16"/>
      <c r="AW1495" s="16"/>
      <c r="AX1495" s="16"/>
      <c r="AY1495" s="16"/>
      <c r="AZ1495" s="16"/>
    </row>
    <row r="1496" ht="15.75" customHeight="1">
      <c r="A1496" s="90" t="str">
        <f>IF('Sample list'!$D1496="","",CONCATENATE('Sample information'!B$16," #1"," ",'Sample list'!$M1496))</f>
        <v>YB-4209 #1 </v>
      </c>
      <c r="B1496" s="90" t="str">
        <f>IF('Sample list'!$D1496="","",CONCATENATE('Sample information'!B$16,"-",'Sample list'!$D1496))</f>
        <v>YB-4209-BGENL2326-24</v>
      </c>
      <c r="C1496" s="91" t="s">
        <v>1755</v>
      </c>
      <c r="D1496" s="91" t="s">
        <v>2093</v>
      </c>
      <c r="E1496" s="91" t="s">
        <v>121</v>
      </c>
      <c r="F1496" s="82" t="s">
        <v>108</v>
      </c>
      <c r="G1496" s="91">
        <v>129.0</v>
      </c>
      <c r="H1496" s="91">
        <v>50.0</v>
      </c>
      <c r="I1496" s="82"/>
      <c r="J1496" s="82"/>
      <c r="K1496" s="91" t="s">
        <v>876</v>
      </c>
      <c r="L1496" s="90" t="str">
        <f t="array" ref="L1496">IF('Sample list'!$I1496="",CONCATENATE("Custom (",'Sample list'!$K1496,")"),IF('Sample list'!$I1496="No index","Custom (None)",INDEX(Index!$C$3:$V$230,MATCH('Sample list'!$J1496,Index!$B$3:$B$230,0),MATCH('Sample list'!$I1496,Index!$C$2:$V$2,0))))</f>
        <v>Custom (TCGTTAAGGC-GATGTCGGTC)</v>
      </c>
      <c r="M1496" s="84"/>
      <c r="N1496" s="73" t="s">
        <v>110</v>
      </c>
      <c r="O1496" s="84" t="s">
        <v>247</v>
      </c>
      <c r="P1496" s="71">
        <f>IF('Sample list'!$D1496="","",'Sample list'!$H1496)</f>
        <v>50</v>
      </c>
      <c r="Q1496" s="71">
        <f>IF('Sample list'!$D1496="","",'Sample list'!$G1496*'Sample list'!$H1496)</f>
        <v>6450</v>
      </c>
      <c r="R1496" s="82" t="s">
        <v>2048</v>
      </c>
      <c r="S1496" s="82" t="str">
        <f>IF('Sample list'!$D1496="","",CONCATENATE('Sample information'!$B$16,"_",'Sample list'!$R1496,"_org_",'Sample list'!$M1496))</f>
        <v>YB-4209_PL16_org_</v>
      </c>
      <c r="T1496" s="72" t="str">
        <f>IF('Sample list'!$M1496="","",(CONCATENATE(20,LEFT('Sample list'!$M1496,2),"-",(MID('Sample list'!$M1496,3,2)),"-",(RIGHT('Sample list'!$M1496,2)))))</f>
        <v/>
      </c>
      <c r="U1496" s="72" t="str">
        <f>IF('Sample list'!$D1496="","",IF('Sample information'!$B$22="","RML",'Sample information'!$B$22))</f>
        <v>NEBNext Ultra II Library Prep</v>
      </c>
      <c r="V1496" s="72" t="s">
        <v>112</v>
      </c>
      <c r="W1496" s="73"/>
      <c r="X1496" s="73"/>
      <c r="Y1496" s="73"/>
      <c r="Z1496" s="73"/>
      <c r="AA1496" s="94"/>
      <c r="AB1496" s="73"/>
      <c r="AC1496" s="93"/>
      <c r="AD1496" s="73"/>
      <c r="AE1496" s="72"/>
      <c r="AF1496" s="73"/>
      <c r="AG1496" s="16"/>
      <c r="AH1496" s="16"/>
      <c r="AI1496" s="16"/>
      <c r="AJ1496" s="16"/>
      <c r="AK1496" s="16"/>
      <c r="AL1496" s="16"/>
      <c r="AM1496" s="16"/>
      <c r="AN1496" s="16"/>
      <c r="AO1496" s="16"/>
      <c r="AP1496" s="16"/>
      <c r="AQ1496" s="16"/>
      <c r="AR1496" s="16"/>
      <c r="AS1496" s="16"/>
      <c r="AT1496" s="16"/>
      <c r="AU1496" s="16"/>
      <c r="AV1496" s="16"/>
      <c r="AW1496" s="16"/>
      <c r="AX1496" s="16"/>
      <c r="AY1496" s="16"/>
      <c r="AZ1496" s="16"/>
    </row>
    <row r="1497" ht="15.75" customHeight="1">
      <c r="A1497" s="90" t="str">
        <f>IF('Sample list'!$D1497="","",CONCATENATE('Sample information'!B$16," #1"," ",'Sample list'!$M1497))</f>
        <v>YB-4209 #1 </v>
      </c>
      <c r="B1497" s="90" t="str">
        <f>IF('Sample list'!$D1497="","",CONCATENATE('Sample information'!B$16,"-",'Sample list'!$D1497))</f>
        <v>YB-4209-BGENL2327-24</v>
      </c>
      <c r="C1497" s="91" t="s">
        <v>1755</v>
      </c>
      <c r="D1497" s="91" t="s">
        <v>2094</v>
      </c>
      <c r="E1497" s="91" t="s">
        <v>121</v>
      </c>
      <c r="F1497" s="82" t="s">
        <v>108</v>
      </c>
      <c r="G1497" s="91">
        <v>129.0</v>
      </c>
      <c r="H1497" s="91">
        <v>50.0</v>
      </c>
      <c r="I1497" s="82"/>
      <c r="J1497" s="82"/>
      <c r="K1497" s="91" t="s">
        <v>878</v>
      </c>
      <c r="L1497" s="90" t="str">
        <f t="array" ref="L1497">IF('Sample list'!$I1497="",CONCATENATE("Custom (",'Sample list'!$K1497,")"),IF('Sample list'!$I1497="No index","Custom (None)",INDEX(Index!$C$3:$V$230,MATCH('Sample list'!$J1497,Index!$B$3:$B$230,0),MATCH('Sample list'!$I1497,Index!$C$2:$V$2,0))))</f>
        <v>Custom (CAACTGGAAG-ACTCATAGTG)</v>
      </c>
      <c r="M1497" s="84"/>
      <c r="N1497" s="73" t="s">
        <v>110</v>
      </c>
      <c r="O1497" s="84" t="s">
        <v>250</v>
      </c>
      <c r="P1497" s="71">
        <f>IF('Sample list'!$D1497="","",'Sample list'!$H1497)</f>
        <v>50</v>
      </c>
      <c r="Q1497" s="71">
        <f>IF('Sample list'!$D1497="","",'Sample list'!$G1497*'Sample list'!$H1497)</f>
        <v>6450</v>
      </c>
      <c r="R1497" s="82" t="s">
        <v>2048</v>
      </c>
      <c r="S1497" s="82" t="str">
        <f>IF('Sample list'!$D1497="","",CONCATENATE('Sample information'!$B$16,"_",'Sample list'!$R1497,"_org_",'Sample list'!$M1497))</f>
        <v>YB-4209_PL16_org_</v>
      </c>
      <c r="T1497" s="72" t="str">
        <f>IF('Sample list'!$M1497="","",(CONCATENATE(20,LEFT('Sample list'!$M1497,2),"-",(MID('Sample list'!$M1497,3,2)),"-",(RIGHT('Sample list'!$M1497,2)))))</f>
        <v/>
      </c>
      <c r="U1497" s="72" t="str">
        <f>IF('Sample list'!$D1497="","",IF('Sample information'!$B$22="","RML",'Sample information'!$B$22))</f>
        <v>NEBNext Ultra II Library Prep</v>
      </c>
      <c r="V1497" s="72" t="s">
        <v>112</v>
      </c>
      <c r="W1497" s="73"/>
      <c r="X1497" s="73"/>
      <c r="Y1497" s="73"/>
      <c r="Z1497" s="73"/>
      <c r="AA1497" s="94"/>
      <c r="AB1497" s="73"/>
      <c r="AC1497" s="93"/>
      <c r="AD1497" s="73"/>
      <c r="AE1497" s="72"/>
      <c r="AF1497" s="73"/>
      <c r="AG1497" s="16"/>
      <c r="AH1497" s="16"/>
      <c r="AI1497" s="16"/>
      <c r="AJ1497" s="16"/>
      <c r="AK1497" s="16"/>
      <c r="AL1497" s="16"/>
      <c r="AM1497" s="16"/>
      <c r="AN1497" s="16"/>
      <c r="AO1497" s="16"/>
      <c r="AP1497" s="16"/>
      <c r="AQ1497" s="16"/>
      <c r="AR1497" s="16"/>
      <c r="AS1497" s="16"/>
      <c r="AT1497" s="16"/>
      <c r="AU1497" s="16"/>
      <c r="AV1497" s="16"/>
      <c r="AW1497" s="16"/>
      <c r="AX1497" s="16"/>
      <c r="AY1497" s="16"/>
      <c r="AZ1497" s="16"/>
    </row>
    <row r="1498" ht="15.75" customHeight="1">
      <c r="A1498" s="90" t="str">
        <f>IF('Sample list'!$D1498="","",CONCATENATE('Sample information'!B$16," #1"," ",'Sample list'!$M1498))</f>
        <v>YB-4209 #1 </v>
      </c>
      <c r="B1498" s="90" t="str">
        <f>IF('Sample list'!$D1498="","",CONCATENATE('Sample information'!B$16,"-",'Sample list'!$D1498))</f>
        <v>YB-4209-BGENL2328-24</v>
      </c>
      <c r="C1498" s="91" t="s">
        <v>1755</v>
      </c>
      <c r="D1498" s="91" t="s">
        <v>2095</v>
      </c>
      <c r="E1498" s="91" t="s">
        <v>121</v>
      </c>
      <c r="F1498" s="82" t="s">
        <v>108</v>
      </c>
      <c r="G1498" s="91">
        <v>129.0</v>
      </c>
      <c r="H1498" s="91">
        <v>50.0</v>
      </c>
      <c r="I1498" s="82"/>
      <c r="J1498" s="82"/>
      <c r="K1498" s="91" t="s">
        <v>880</v>
      </c>
      <c r="L1498" s="90" t="str">
        <f t="array" ref="L1498">IF('Sample list'!$I1498="",CONCATENATE("Custom (",'Sample list'!$K1498,")"),IF('Sample list'!$I1498="No index","Custom (None)",INDEX(Index!$C$3:$V$230,MATCH('Sample list'!$J1498,Index!$B$3:$B$230,0),MATCH('Sample list'!$I1498,Index!$C$2:$V$2,0))))</f>
        <v>Custom (GCAGCCTCAT-CTGCTCCTCT)</v>
      </c>
      <c r="M1498" s="84"/>
      <c r="N1498" s="73" t="s">
        <v>110</v>
      </c>
      <c r="O1498" s="84" t="s">
        <v>253</v>
      </c>
      <c r="P1498" s="71">
        <f>IF('Sample list'!$D1498="","",'Sample list'!$H1498)</f>
        <v>50</v>
      </c>
      <c r="Q1498" s="71">
        <f>IF('Sample list'!$D1498="","",'Sample list'!$G1498*'Sample list'!$H1498)</f>
        <v>6450</v>
      </c>
      <c r="R1498" s="82" t="s">
        <v>2048</v>
      </c>
      <c r="S1498" s="82" t="str">
        <f>IF('Sample list'!$D1498="","",CONCATENATE('Sample information'!$B$16,"_",'Sample list'!$R1498,"_org_",'Sample list'!$M1498))</f>
        <v>YB-4209_PL16_org_</v>
      </c>
      <c r="T1498" s="72" t="str">
        <f>IF('Sample list'!$M1498="","",(CONCATENATE(20,LEFT('Sample list'!$M1498,2),"-",(MID('Sample list'!$M1498,3,2)),"-",(RIGHT('Sample list'!$M1498,2)))))</f>
        <v/>
      </c>
      <c r="U1498" s="72" t="str">
        <f>IF('Sample list'!$D1498="","",IF('Sample information'!$B$22="","RML",'Sample information'!$B$22))</f>
        <v>NEBNext Ultra II Library Prep</v>
      </c>
      <c r="V1498" s="72" t="s">
        <v>112</v>
      </c>
      <c r="W1498" s="73"/>
      <c r="X1498" s="73"/>
      <c r="Y1498" s="73"/>
      <c r="Z1498" s="73"/>
      <c r="AA1498" s="94"/>
      <c r="AB1498" s="73"/>
      <c r="AC1498" s="93"/>
      <c r="AD1498" s="73"/>
      <c r="AE1498" s="72"/>
      <c r="AF1498" s="73"/>
      <c r="AG1498" s="16"/>
      <c r="AH1498" s="16"/>
      <c r="AI1498" s="16"/>
      <c r="AJ1498" s="16"/>
      <c r="AK1498" s="16"/>
      <c r="AL1498" s="16"/>
      <c r="AM1498" s="16"/>
      <c r="AN1498" s="16"/>
      <c r="AO1498" s="16"/>
      <c r="AP1498" s="16"/>
      <c r="AQ1498" s="16"/>
      <c r="AR1498" s="16"/>
      <c r="AS1498" s="16"/>
      <c r="AT1498" s="16"/>
      <c r="AU1498" s="16"/>
      <c r="AV1498" s="16"/>
      <c r="AW1498" s="16"/>
      <c r="AX1498" s="16"/>
      <c r="AY1498" s="16"/>
      <c r="AZ1498" s="16"/>
    </row>
    <row r="1499" ht="15.75" customHeight="1">
      <c r="A1499" s="90" t="str">
        <f>IF('Sample list'!$D1499="","",CONCATENATE('Sample information'!B$16," #1"," ",'Sample list'!$M1499))</f>
        <v>YB-4209 #1 </v>
      </c>
      <c r="B1499" s="90" t="str">
        <f>IF('Sample list'!$D1499="","",CONCATENATE('Sample information'!B$16,"-",'Sample list'!$D1499))</f>
        <v>YB-4209-BGENL2329-24</v>
      </c>
      <c r="C1499" s="91" t="s">
        <v>1755</v>
      </c>
      <c r="D1499" s="91" t="s">
        <v>2096</v>
      </c>
      <c r="E1499" s="91" t="s">
        <v>121</v>
      </c>
      <c r="F1499" s="82" t="s">
        <v>108</v>
      </c>
      <c r="G1499" s="91">
        <v>129.0</v>
      </c>
      <c r="H1499" s="91">
        <v>50.0</v>
      </c>
      <c r="I1499" s="82"/>
      <c r="J1499" s="82"/>
      <c r="K1499" s="91" t="s">
        <v>882</v>
      </c>
      <c r="L1499" s="90" t="str">
        <f t="array" ref="L1499">IF('Sample list'!$I1499="",CONCATENATE("Custom (",'Sample list'!$K1499,")"),IF('Sample list'!$I1499="No index","Custom (None)",INDEX(Index!$C$3:$V$230,MATCH('Sample list'!$J1499,Index!$B$3:$B$230,0),MATCH('Sample list'!$I1499,Index!$C$2:$V$2,0))))</f>
        <v>Custom (ACCTCTCCGT-GTCAGTAGCT)</v>
      </c>
      <c r="M1499" s="84"/>
      <c r="N1499" s="73" t="s">
        <v>110</v>
      </c>
      <c r="O1499" s="84" t="s">
        <v>256</v>
      </c>
      <c r="P1499" s="71">
        <f>IF('Sample list'!$D1499="","",'Sample list'!$H1499)</f>
        <v>50</v>
      </c>
      <c r="Q1499" s="71">
        <f>IF('Sample list'!$D1499="","",'Sample list'!$G1499*'Sample list'!$H1499)</f>
        <v>6450</v>
      </c>
      <c r="R1499" s="82" t="s">
        <v>2048</v>
      </c>
      <c r="S1499" s="82" t="str">
        <f>IF('Sample list'!$D1499="","",CONCATENATE('Sample information'!$B$16,"_",'Sample list'!$R1499,"_org_",'Sample list'!$M1499))</f>
        <v>YB-4209_PL16_org_</v>
      </c>
      <c r="T1499" s="72" t="str">
        <f>IF('Sample list'!$M1499="","",(CONCATENATE(20,LEFT('Sample list'!$M1499,2),"-",(MID('Sample list'!$M1499,3,2)),"-",(RIGHT('Sample list'!$M1499,2)))))</f>
        <v/>
      </c>
      <c r="U1499" s="72" t="str">
        <f>IF('Sample list'!$D1499="","",IF('Sample information'!$B$22="","RML",'Sample information'!$B$22))</f>
        <v>NEBNext Ultra II Library Prep</v>
      </c>
      <c r="V1499" s="72" t="s">
        <v>112</v>
      </c>
      <c r="W1499" s="73"/>
      <c r="X1499" s="73"/>
      <c r="Y1499" s="73"/>
      <c r="Z1499" s="73"/>
      <c r="AA1499" s="94"/>
      <c r="AB1499" s="73"/>
      <c r="AC1499" s="93"/>
      <c r="AD1499" s="73"/>
      <c r="AE1499" s="72"/>
      <c r="AF1499" s="73"/>
      <c r="AG1499" s="16"/>
      <c r="AH1499" s="16"/>
      <c r="AI1499" s="16"/>
      <c r="AJ1499" s="16"/>
      <c r="AK1499" s="16"/>
      <c r="AL1499" s="16"/>
      <c r="AM1499" s="16"/>
      <c r="AN1499" s="16"/>
      <c r="AO1499" s="16"/>
      <c r="AP1499" s="16"/>
      <c r="AQ1499" s="16"/>
      <c r="AR1499" s="16"/>
      <c r="AS1499" s="16"/>
      <c r="AT1499" s="16"/>
      <c r="AU1499" s="16"/>
      <c r="AV1499" s="16"/>
      <c r="AW1499" s="16"/>
      <c r="AX1499" s="16"/>
      <c r="AY1499" s="16"/>
      <c r="AZ1499" s="16"/>
    </row>
    <row r="1500" ht="15.75" customHeight="1">
      <c r="A1500" s="90" t="str">
        <f>IF('Sample list'!$D1500="","",CONCATENATE('Sample information'!B$16," #1"," ",'Sample list'!$M1500))</f>
        <v>YB-4209 #1 </v>
      </c>
      <c r="B1500" s="90" t="str">
        <f>IF('Sample list'!$D1500="","",CONCATENATE('Sample information'!B$16,"-",'Sample list'!$D1500))</f>
        <v>YB-4209-BGENL2330-24</v>
      </c>
      <c r="C1500" s="91" t="s">
        <v>1755</v>
      </c>
      <c r="D1500" s="91" t="s">
        <v>2097</v>
      </c>
      <c r="E1500" s="91" t="s">
        <v>121</v>
      </c>
      <c r="F1500" s="82" t="s">
        <v>108</v>
      </c>
      <c r="G1500" s="91">
        <v>129.0</v>
      </c>
      <c r="H1500" s="91">
        <v>50.0</v>
      </c>
      <c r="I1500" s="82"/>
      <c r="J1500" s="82"/>
      <c r="K1500" s="91" t="s">
        <v>884</v>
      </c>
      <c r="L1500" s="90" t="str">
        <f t="array" ref="L1500">IF('Sample list'!$I1500="",CONCATENATE("Custom (",'Sample list'!$K1500,")"),IF('Sample list'!$I1500="No index","Custom (None)",INDEX(Index!$C$3:$V$230,MATCH('Sample list'!$J1500,Index!$B$3:$B$230,0),MATCH('Sample list'!$I1500,Index!$C$2:$V$2,0))))</f>
        <v>Custom (GTGTACGTCG-TTATCGACCT)</v>
      </c>
      <c r="M1500" s="84"/>
      <c r="N1500" s="73" t="s">
        <v>110</v>
      </c>
      <c r="O1500" s="84" t="s">
        <v>259</v>
      </c>
      <c r="P1500" s="71">
        <f>IF('Sample list'!$D1500="","",'Sample list'!$H1500)</f>
        <v>50</v>
      </c>
      <c r="Q1500" s="71">
        <f>IF('Sample list'!$D1500="","",'Sample list'!$G1500*'Sample list'!$H1500)</f>
        <v>6450</v>
      </c>
      <c r="R1500" s="82" t="s">
        <v>2048</v>
      </c>
      <c r="S1500" s="82" t="str">
        <f>IF('Sample list'!$D1500="","",CONCATENATE('Sample information'!$B$16,"_",'Sample list'!$R1500,"_org_",'Sample list'!$M1500))</f>
        <v>YB-4209_PL16_org_</v>
      </c>
      <c r="T1500" s="72" t="str">
        <f>IF('Sample list'!$M1500="","",(CONCATENATE(20,LEFT('Sample list'!$M1500,2),"-",(MID('Sample list'!$M1500,3,2)),"-",(RIGHT('Sample list'!$M1500,2)))))</f>
        <v/>
      </c>
      <c r="U1500" s="72" t="str">
        <f>IF('Sample list'!$D1500="","",IF('Sample information'!$B$22="","RML",'Sample information'!$B$22))</f>
        <v>NEBNext Ultra II Library Prep</v>
      </c>
      <c r="V1500" s="72" t="s">
        <v>112</v>
      </c>
      <c r="W1500" s="73"/>
      <c r="X1500" s="73"/>
      <c r="Y1500" s="73"/>
      <c r="Z1500" s="73"/>
      <c r="AA1500" s="94"/>
      <c r="AB1500" s="73"/>
      <c r="AC1500" s="93"/>
      <c r="AD1500" s="73"/>
      <c r="AE1500" s="72"/>
      <c r="AF1500" s="73"/>
      <c r="AG1500" s="16"/>
      <c r="AH1500" s="16"/>
      <c r="AI1500" s="16"/>
      <c r="AJ1500" s="16"/>
      <c r="AK1500" s="16"/>
      <c r="AL1500" s="16"/>
      <c r="AM1500" s="16"/>
      <c r="AN1500" s="16"/>
      <c r="AO1500" s="16"/>
      <c r="AP1500" s="16"/>
      <c r="AQ1500" s="16"/>
      <c r="AR1500" s="16"/>
      <c r="AS1500" s="16"/>
      <c r="AT1500" s="16"/>
      <c r="AU1500" s="16"/>
      <c r="AV1500" s="16"/>
      <c r="AW1500" s="16"/>
      <c r="AX1500" s="16"/>
      <c r="AY1500" s="16"/>
      <c r="AZ1500" s="16"/>
    </row>
    <row r="1501" ht="15.75" customHeight="1">
      <c r="A1501" s="90" t="str">
        <f>IF('Sample list'!$D1501="","",CONCATENATE('Sample information'!B$16," #1"," ",'Sample list'!$M1501))</f>
        <v>YB-4209 #1 </v>
      </c>
      <c r="B1501" s="90" t="str">
        <f>IF('Sample list'!$D1501="","",CONCATENATE('Sample information'!B$16,"-",'Sample list'!$D1501))</f>
        <v>YB-4209-BGENL2331-24</v>
      </c>
      <c r="C1501" s="91" t="s">
        <v>1755</v>
      </c>
      <c r="D1501" s="91" t="s">
        <v>2098</v>
      </c>
      <c r="E1501" s="91" t="s">
        <v>121</v>
      </c>
      <c r="F1501" s="82" t="s">
        <v>108</v>
      </c>
      <c r="G1501" s="91">
        <v>129.0</v>
      </c>
      <c r="H1501" s="91">
        <v>50.0</v>
      </c>
      <c r="I1501" s="82"/>
      <c r="J1501" s="82"/>
      <c r="K1501" s="91" t="s">
        <v>886</v>
      </c>
      <c r="L1501" s="90" t="str">
        <f t="array" ref="L1501">IF('Sample list'!$I1501="",CONCATENATE("Custom (",'Sample list'!$K1501,")"),IF('Sample list'!$I1501="No index","Custom (None)",INDEX(Index!$C$3:$V$230,MATCH('Sample list'!$J1501,Index!$B$3:$B$230,0),MATCH('Sample list'!$I1501,Index!$C$2:$V$2,0))))</f>
        <v>Custom (CGTCGACAGT-TTGTAGGAAG)</v>
      </c>
      <c r="M1501" s="84"/>
      <c r="N1501" s="73" t="s">
        <v>110</v>
      </c>
      <c r="O1501" s="84" t="s">
        <v>262</v>
      </c>
      <c r="P1501" s="71">
        <f>IF('Sample list'!$D1501="","",'Sample list'!$H1501)</f>
        <v>50</v>
      </c>
      <c r="Q1501" s="71">
        <f>IF('Sample list'!$D1501="","",'Sample list'!$G1501*'Sample list'!$H1501)</f>
        <v>6450</v>
      </c>
      <c r="R1501" s="82" t="s">
        <v>2048</v>
      </c>
      <c r="S1501" s="82" t="str">
        <f>IF('Sample list'!$D1501="","",CONCATENATE('Sample information'!$B$16,"_",'Sample list'!$R1501,"_org_",'Sample list'!$M1501))</f>
        <v>YB-4209_PL16_org_</v>
      </c>
      <c r="T1501" s="72" t="str">
        <f>IF('Sample list'!$M1501="","",(CONCATENATE(20,LEFT('Sample list'!$M1501,2),"-",(MID('Sample list'!$M1501,3,2)),"-",(RIGHT('Sample list'!$M1501,2)))))</f>
        <v/>
      </c>
      <c r="U1501" s="72" t="str">
        <f>IF('Sample list'!$D1501="","",IF('Sample information'!$B$22="","RML",'Sample information'!$B$22))</f>
        <v>NEBNext Ultra II Library Prep</v>
      </c>
      <c r="V1501" s="72" t="s">
        <v>112</v>
      </c>
      <c r="W1501" s="73"/>
      <c r="X1501" s="73"/>
      <c r="Y1501" s="73"/>
      <c r="Z1501" s="73"/>
      <c r="AA1501" s="94"/>
      <c r="AB1501" s="73"/>
      <c r="AC1501" s="93"/>
      <c r="AD1501" s="73"/>
      <c r="AE1501" s="72"/>
      <c r="AF1501" s="73"/>
      <c r="AG1501" s="16"/>
      <c r="AH1501" s="16"/>
      <c r="AI1501" s="16"/>
      <c r="AJ1501" s="16"/>
      <c r="AK1501" s="16"/>
      <c r="AL1501" s="16"/>
      <c r="AM1501" s="16"/>
      <c r="AN1501" s="16"/>
      <c r="AO1501" s="16"/>
      <c r="AP1501" s="16"/>
      <c r="AQ1501" s="16"/>
      <c r="AR1501" s="16"/>
      <c r="AS1501" s="16"/>
      <c r="AT1501" s="16"/>
      <c r="AU1501" s="16"/>
      <c r="AV1501" s="16"/>
      <c r="AW1501" s="16"/>
      <c r="AX1501" s="16"/>
      <c r="AY1501" s="16"/>
      <c r="AZ1501" s="16"/>
    </row>
    <row r="1502" ht="15.75" customHeight="1">
      <c r="A1502" s="90" t="str">
        <f>IF('Sample list'!$D1502="","",CONCATENATE('Sample information'!B$16," #1"," ",'Sample list'!$M1502))</f>
        <v>YB-4209 #1 </v>
      </c>
      <c r="B1502" s="90" t="str">
        <f>IF('Sample list'!$D1502="","",CONCATENATE('Sample information'!B$16,"-",'Sample list'!$D1502))</f>
        <v>YB-4209-BGENL2332-24</v>
      </c>
      <c r="C1502" s="91" t="s">
        <v>1755</v>
      </c>
      <c r="D1502" s="91" t="s">
        <v>2099</v>
      </c>
      <c r="E1502" s="91" t="s">
        <v>121</v>
      </c>
      <c r="F1502" s="82" t="s">
        <v>108</v>
      </c>
      <c r="G1502" s="91">
        <v>129.0</v>
      </c>
      <c r="H1502" s="91">
        <v>50.0</v>
      </c>
      <c r="I1502" s="82"/>
      <c r="J1502" s="82"/>
      <c r="K1502" s="91" t="s">
        <v>888</v>
      </c>
      <c r="L1502" s="90" t="str">
        <f t="array" ref="L1502">IF('Sample list'!$I1502="",CONCATENATE("Custom (",'Sample list'!$K1502,")"),IF('Sample list'!$I1502="No index","Custom (None)",INDEX(Index!$C$3:$V$230,MATCH('Sample list'!$J1502,Index!$B$3:$B$230,0),MATCH('Sample list'!$I1502,Index!$C$2:$V$2,0))))</f>
        <v>Custom (AAGCCTCTTG-TTGCTACGCT)</v>
      </c>
      <c r="M1502" s="84"/>
      <c r="N1502" s="73" t="s">
        <v>110</v>
      </c>
      <c r="O1502" s="84" t="s">
        <v>265</v>
      </c>
      <c r="P1502" s="71">
        <f>IF('Sample list'!$D1502="","",'Sample list'!$H1502)</f>
        <v>50</v>
      </c>
      <c r="Q1502" s="71">
        <f>IF('Sample list'!$D1502="","",'Sample list'!$G1502*'Sample list'!$H1502)</f>
        <v>6450</v>
      </c>
      <c r="R1502" s="82" t="s">
        <v>2048</v>
      </c>
      <c r="S1502" s="82" t="str">
        <f>IF('Sample list'!$D1502="","",CONCATENATE('Sample information'!$B$16,"_",'Sample list'!$R1502,"_org_",'Sample list'!$M1502))</f>
        <v>YB-4209_PL16_org_</v>
      </c>
      <c r="T1502" s="72" t="str">
        <f>IF('Sample list'!$M1502="","",(CONCATENATE(20,LEFT('Sample list'!$M1502,2),"-",(MID('Sample list'!$M1502,3,2)),"-",(RIGHT('Sample list'!$M1502,2)))))</f>
        <v/>
      </c>
      <c r="U1502" s="72" t="str">
        <f>IF('Sample list'!$D1502="","",IF('Sample information'!$B$22="","RML",'Sample information'!$B$22))</f>
        <v>NEBNext Ultra II Library Prep</v>
      </c>
      <c r="V1502" s="72" t="s">
        <v>112</v>
      </c>
      <c r="W1502" s="73"/>
      <c r="X1502" s="73"/>
      <c r="Y1502" s="73"/>
      <c r="Z1502" s="73"/>
      <c r="AA1502" s="94"/>
      <c r="AB1502" s="73"/>
      <c r="AC1502" s="93"/>
      <c r="AD1502" s="73"/>
      <c r="AE1502" s="72"/>
      <c r="AF1502" s="73"/>
      <c r="AG1502" s="16"/>
      <c r="AH1502" s="16"/>
      <c r="AI1502" s="16"/>
      <c r="AJ1502" s="16"/>
      <c r="AK1502" s="16"/>
      <c r="AL1502" s="16"/>
      <c r="AM1502" s="16"/>
      <c r="AN1502" s="16"/>
      <c r="AO1502" s="16"/>
      <c r="AP1502" s="16"/>
      <c r="AQ1502" s="16"/>
      <c r="AR1502" s="16"/>
      <c r="AS1502" s="16"/>
      <c r="AT1502" s="16"/>
      <c r="AU1502" s="16"/>
      <c r="AV1502" s="16"/>
      <c r="AW1502" s="16"/>
      <c r="AX1502" s="16"/>
      <c r="AY1502" s="16"/>
      <c r="AZ1502" s="16"/>
    </row>
    <row r="1503" ht="15.75" customHeight="1">
      <c r="A1503" s="90" t="str">
        <f>IF('Sample list'!$D1503="","",CONCATENATE('Sample information'!B$16," #1"," ",'Sample list'!$M1503))</f>
        <v>YB-4209 #1 </v>
      </c>
      <c r="B1503" s="90" t="str">
        <f>IF('Sample list'!$D1503="","",CONCATENATE('Sample information'!B$16,"-",'Sample list'!$D1503))</f>
        <v>YB-4209-BGENL2333-24</v>
      </c>
      <c r="C1503" s="91" t="s">
        <v>1755</v>
      </c>
      <c r="D1503" s="91" t="s">
        <v>2100</v>
      </c>
      <c r="E1503" s="91" t="s">
        <v>121</v>
      </c>
      <c r="F1503" s="82" t="s">
        <v>108</v>
      </c>
      <c r="G1503" s="91">
        <v>129.0</v>
      </c>
      <c r="H1503" s="91">
        <v>50.0</v>
      </c>
      <c r="I1503" s="82"/>
      <c r="J1503" s="82"/>
      <c r="K1503" s="91" t="s">
        <v>890</v>
      </c>
      <c r="L1503" s="90" t="str">
        <f t="array" ref="L1503">IF('Sample list'!$I1503="",CONCATENATE("Custom (",'Sample list'!$K1503,")"),IF('Sample list'!$I1503="No index","Custom (None)",INDEX(Index!$C$3:$V$230,MATCH('Sample list'!$J1503,Index!$B$3:$B$230,0),MATCH('Sample list'!$I1503,Index!$C$2:$V$2,0))))</f>
        <v>Custom (GCATCATTGC-CTCCGTTGAG)</v>
      </c>
      <c r="M1503" s="84"/>
      <c r="N1503" s="73" t="s">
        <v>110</v>
      </c>
      <c r="O1503" s="84" t="s">
        <v>268</v>
      </c>
      <c r="P1503" s="71">
        <f>IF('Sample list'!$D1503="","",'Sample list'!$H1503)</f>
        <v>50</v>
      </c>
      <c r="Q1503" s="71">
        <f>IF('Sample list'!$D1503="","",'Sample list'!$G1503*'Sample list'!$H1503)</f>
        <v>6450</v>
      </c>
      <c r="R1503" s="82" t="s">
        <v>2048</v>
      </c>
      <c r="S1503" s="82" t="str">
        <f>IF('Sample list'!$D1503="","",CONCATENATE('Sample information'!$B$16,"_",'Sample list'!$R1503,"_org_",'Sample list'!$M1503))</f>
        <v>YB-4209_PL16_org_</v>
      </c>
      <c r="T1503" s="72" t="str">
        <f>IF('Sample list'!$M1503="","",(CONCATENATE(20,LEFT('Sample list'!$M1503,2),"-",(MID('Sample list'!$M1503,3,2)),"-",(RIGHT('Sample list'!$M1503,2)))))</f>
        <v/>
      </c>
      <c r="U1503" s="72" t="str">
        <f>IF('Sample list'!$D1503="","",IF('Sample information'!$B$22="","RML",'Sample information'!$B$22))</f>
        <v>NEBNext Ultra II Library Prep</v>
      </c>
      <c r="V1503" s="72" t="s">
        <v>112</v>
      </c>
      <c r="W1503" s="73"/>
      <c r="X1503" s="73"/>
      <c r="Y1503" s="73"/>
      <c r="Z1503" s="73"/>
      <c r="AA1503" s="94"/>
      <c r="AB1503" s="73"/>
      <c r="AC1503" s="93"/>
      <c r="AD1503" s="73"/>
      <c r="AE1503" s="72"/>
      <c r="AF1503" s="73"/>
      <c r="AG1503" s="16"/>
      <c r="AH1503" s="16"/>
      <c r="AI1503" s="16"/>
      <c r="AJ1503" s="16"/>
      <c r="AK1503" s="16"/>
      <c r="AL1503" s="16"/>
      <c r="AM1503" s="16"/>
      <c r="AN1503" s="16"/>
      <c r="AO1503" s="16"/>
      <c r="AP1503" s="16"/>
      <c r="AQ1503" s="16"/>
      <c r="AR1503" s="16"/>
      <c r="AS1503" s="16"/>
      <c r="AT1503" s="16"/>
      <c r="AU1503" s="16"/>
      <c r="AV1503" s="16"/>
      <c r="AW1503" s="16"/>
      <c r="AX1503" s="16"/>
      <c r="AY1503" s="16"/>
      <c r="AZ1503" s="16"/>
    </row>
    <row r="1504" ht="15.75" customHeight="1">
      <c r="A1504" s="90" t="str">
        <f>IF('Sample list'!$D1504="","",CONCATENATE('Sample information'!B$16," #1"," ",'Sample list'!$M1504))</f>
        <v>YB-4209 #1 </v>
      </c>
      <c r="B1504" s="90" t="str">
        <f>IF('Sample list'!$D1504="","",CONCATENATE('Sample information'!B$16,"-",'Sample list'!$D1504))</f>
        <v>YB-4209-BGENL2334-24</v>
      </c>
      <c r="C1504" s="91" t="s">
        <v>1755</v>
      </c>
      <c r="D1504" s="91" t="s">
        <v>2101</v>
      </c>
      <c r="E1504" s="91" t="s">
        <v>121</v>
      </c>
      <c r="F1504" s="82" t="s">
        <v>108</v>
      </c>
      <c r="G1504" s="91">
        <v>129.0</v>
      </c>
      <c r="H1504" s="91">
        <v>50.0</v>
      </c>
      <c r="I1504" s="82"/>
      <c r="J1504" s="82"/>
      <c r="K1504" s="91" t="s">
        <v>892</v>
      </c>
      <c r="L1504" s="90" t="str">
        <f t="array" ref="L1504">IF('Sample list'!$I1504="",CONCATENATE("Custom (",'Sample list'!$K1504,")"),IF('Sample list'!$I1504="No index","Custom (None)",INDEX(Index!$C$3:$V$230,MATCH('Sample list'!$J1504,Index!$B$3:$B$230,0),MATCH('Sample list'!$I1504,Index!$C$2:$V$2,0))))</f>
        <v>Custom (CTTCTCTCTT-GTCAGCTCGT)</v>
      </c>
      <c r="M1504" s="84"/>
      <c r="N1504" s="73" t="s">
        <v>110</v>
      </c>
      <c r="O1504" s="84" t="s">
        <v>271</v>
      </c>
      <c r="P1504" s="71">
        <f>IF('Sample list'!$D1504="","",'Sample list'!$H1504)</f>
        <v>50</v>
      </c>
      <c r="Q1504" s="71">
        <f>IF('Sample list'!$D1504="","",'Sample list'!$G1504*'Sample list'!$H1504)</f>
        <v>6450</v>
      </c>
      <c r="R1504" s="82" t="s">
        <v>2048</v>
      </c>
      <c r="S1504" s="82" t="str">
        <f>IF('Sample list'!$D1504="","",CONCATENATE('Sample information'!$B$16,"_",'Sample list'!$R1504,"_org_",'Sample list'!$M1504))</f>
        <v>YB-4209_PL16_org_</v>
      </c>
      <c r="T1504" s="72" t="str">
        <f>IF('Sample list'!$M1504="","",(CONCATENATE(20,LEFT('Sample list'!$M1504,2),"-",(MID('Sample list'!$M1504,3,2)),"-",(RIGHT('Sample list'!$M1504,2)))))</f>
        <v/>
      </c>
      <c r="U1504" s="72" t="str">
        <f>IF('Sample list'!$D1504="","",IF('Sample information'!$B$22="","RML",'Sample information'!$B$22))</f>
        <v>NEBNext Ultra II Library Prep</v>
      </c>
      <c r="V1504" s="72" t="s">
        <v>112</v>
      </c>
      <c r="W1504" s="73"/>
      <c r="X1504" s="73"/>
      <c r="Y1504" s="73"/>
      <c r="Z1504" s="73"/>
      <c r="AA1504" s="94"/>
      <c r="AB1504" s="73"/>
      <c r="AC1504" s="93"/>
      <c r="AD1504" s="73"/>
      <c r="AE1504" s="72"/>
      <c r="AF1504" s="73"/>
      <c r="AG1504" s="16"/>
      <c r="AH1504" s="16"/>
      <c r="AI1504" s="16"/>
      <c r="AJ1504" s="16"/>
      <c r="AK1504" s="16"/>
      <c r="AL1504" s="16"/>
      <c r="AM1504" s="16"/>
      <c r="AN1504" s="16"/>
      <c r="AO1504" s="16"/>
      <c r="AP1504" s="16"/>
      <c r="AQ1504" s="16"/>
      <c r="AR1504" s="16"/>
      <c r="AS1504" s="16"/>
      <c r="AT1504" s="16"/>
      <c r="AU1504" s="16"/>
      <c r="AV1504" s="16"/>
      <c r="AW1504" s="16"/>
      <c r="AX1504" s="16"/>
      <c r="AY1504" s="16"/>
      <c r="AZ1504" s="16"/>
    </row>
    <row r="1505" ht="15.75" customHeight="1">
      <c r="A1505" s="90" t="str">
        <f>IF('Sample list'!$D1505="","",CONCATENATE('Sample information'!B$16," #1"," ",'Sample list'!$M1505))</f>
        <v>YB-4209 #1 </v>
      </c>
      <c r="B1505" s="90" t="str">
        <f>IF('Sample list'!$D1505="","",CONCATENATE('Sample information'!B$16,"-",'Sample list'!$D1505))</f>
        <v>YB-4209-BGENL2335-24</v>
      </c>
      <c r="C1505" s="91" t="s">
        <v>1755</v>
      </c>
      <c r="D1505" s="91" t="s">
        <v>2102</v>
      </c>
      <c r="E1505" s="91" t="s">
        <v>121</v>
      </c>
      <c r="F1505" s="82" t="s">
        <v>108</v>
      </c>
      <c r="G1505" s="91">
        <v>129.0</v>
      </c>
      <c r="H1505" s="91">
        <v>50.0</v>
      </c>
      <c r="I1505" s="82"/>
      <c r="J1505" s="82"/>
      <c r="K1505" s="91" t="s">
        <v>894</v>
      </c>
      <c r="L1505" s="90" t="str">
        <f t="array" ref="L1505">IF('Sample list'!$I1505="",CONCATENATE("Custom (",'Sample list'!$K1505,")"),IF('Sample list'!$I1505="No index","Custom (None)",INDEX(Index!$C$3:$V$230,MATCH('Sample list'!$J1505,Index!$B$3:$B$230,0),MATCH('Sample list'!$I1505,Index!$C$2:$V$2,0))))</f>
        <v>Custom (TGAATGAGCA-ACGTCATCGG)</v>
      </c>
      <c r="M1505" s="84"/>
      <c r="N1505" s="73" t="s">
        <v>110</v>
      </c>
      <c r="O1505" s="84" t="s">
        <v>274</v>
      </c>
      <c r="P1505" s="71">
        <f>IF('Sample list'!$D1505="","",'Sample list'!$H1505)</f>
        <v>50</v>
      </c>
      <c r="Q1505" s="71">
        <f>IF('Sample list'!$D1505="","",'Sample list'!$G1505*'Sample list'!$H1505)</f>
        <v>6450</v>
      </c>
      <c r="R1505" s="82" t="s">
        <v>2048</v>
      </c>
      <c r="S1505" s="82" t="str">
        <f>IF('Sample list'!$D1505="","",CONCATENATE('Sample information'!$B$16,"_",'Sample list'!$R1505,"_org_",'Sample list'!$M1505))</f>
        <v>YB-4209_PL16_org_</v>
      </c>
      <c r="T1505" s="72" t="str">
        <f>IF('Sample list'!$M1505="","",(CONCATENATE(20,LEFT('Sample list'!$M1505,2),"-",(MID('Sample list'!$M1505,3,2)),"-",(RIGHT('Sample list'!$M1505,2)))))</f>
        <v/>
      </c>
      <c r="U1505" s="72" t="str">
        <f>IF('Sample list'!$D1505="","",IF('Sample information'!$B$22="","RML",'Sample information'!$B$22))</f>
        <v>NEBNext Ultra II Library Prep</v>
      </c>
      <c r="V1505" s="72" t="s">
        <v>112</v>
      </c>
      <c r="W1505" s="73"/>
      <c r="X1505" s="73"/>
      <c r="Y1505" s="73"/>
      <c r="Z1505" s="73"/>
      <c r="AA1505" s="94"/>
      <c r="AB1505" s="73"/>
      <c r="AC1505" s="93"/>
      <c r="AD1505" s="73"/>
      <c r="AE1505" s="72"/>
      <c r="AF1505" s="73"/>
      <c r="AG1505" s="16"/>
      <c r="AH1505" s="16"/>
      <c r="AI1505" s="16"/>
      <c r="AJ1505" s="16"/>
      <c r="AK1505" s="16"/>
      <c r="AL1505" s="16"/>
      <c r="AM1505" s="16"/>
      <c r="AN1505" s="16"/>
      <c r="AO1505" s="16"/>
      <c r="AP1505" s="16"/>
      <c r="AQ1505" s="16"/>
      <c r="AR1505" s="16"/>
      <c r="AS1505" s="16"/>
      <c r="AT1505" s="16"/>
      <c r="AU1505" s="16"/>
      <c r="AV1505" s="16"/>
      <c r="AW1505" s="16"/>
      <c r="AX1505" s="16"/>
      <c r="AY1505" s="16"/>
      <c r="AZ1505" s="16"/>
    </row>
    <row r="1506" ht="15.75" customHeight="1">
      <c r="A1506" s="90" t="str">
        <f>IF('Sample list'!$D1506="","",CONCATENATE('Sample information'!B$16," #1"," ",'Sample list'!$M1506))</f>
        <v>YB-4209 #1 </v>
      </c>
      <c r="B1506" s="90" t="str">
        <f>IF('Sample list'!$D1506="","",CONCATENATE('Sample information'!B$16,"-",'Sample list'!$D1506))</f>
        <v>YB-4209-BGENL2336-24</v>
      </c>
      <c r="C1506" s="91" t="s">
        <v>1755</v>
      </c>
      <c r="D1506" s="91" t="s">
        <v>2103</v>
      </c>
      <c r="E1506" s="91" t="s">
        <v>121</v>
      </c>
      <c r="F1506" s="82" t="s">
        <v>108</v>
      </c>
      <c r="G1506" s="91">
        <v>129.0</v>
      </c>
      <c r="H1506" s="91">
        <v>50.0</v>
      </c>
      <c r="I1506" s="82"/>
      <c r="J1506" s="82"/>
      <c r="K1506" s="91" t="s">
        <v>896</v>
      </c>
      <c r="L1506" s="90" t="str">
        <f t="array" ref="L1506">IF('Sample list'!$I1506="",CONCATENATE("Custom (",'Sample list'!$K1506,")"),IF('Sample list'!$I1506="No index","Custom (None)",INDEX(Index!$C$3:$V$230,MATCH('Sample list'!$J1506,Index!$B$3:$B$230,0),MATCH('Sample list'!$I1506,Index!$C$2:$V$2,0))))</f>
        <v>Custom (TCGCTCCAAG-GAGAACCATA)</v>
      </c>
      <c r="M1506" s="84"/>
      <c r="N1506" s="73" t="s">
        <v>110</v>
      </c>
      <c r="O1506" s="84" t="s">
        <v>277</v>
      </c>
      <c r="P1506" s="71">
        <f>IF('Sample list'!$D1506="","",'Sample list'!$H1506)</f>
        <v>50</v>
      </c>
      <c r="Q1506" s="71">
        <f>IF('Sample list'!$D1506="","",'Sample list'!$G1506*'Sample list'!$H1506)</f>
        <v>6450</v>
      </c>
      <c r="R1506" s="82" t="s">
        <v>2048</v>
      </c>
      <c r="S1506" s="82" t="str">
        <f>IF('Sample list'!$D1506="","",CONCATENATE('Sample information'!$B$16,"_",'Sample list'!$R1506,"_org_",'Sample list'!$M1506))</f>
        <v>YB-4209_PL16_org_</v>
      </c>
      <c r="T1506" s="72" t="str">
        <f>IF('Sample list'!$M1506="","",(CONCATENATE(20,LEFT('Sample list'!$M1506,2),"-",(MID('Sample list'!$M1506,3,2)),"-",(RIGHT('Sample list'!$M1506,2)))))</f>
        <v/>
      </c>
      <c r="U1506" s="72" t="str">
        <f>IF('Sample list'!$D1506="","",IF('Sample information'!$B$22="","RML",'Sample information'!$B$22))</f>
        <v>NEBNext Ultra II Library Prep</v>
      </c>
      <c r="V1506" s="72" t="s">
        <v>112</v>
      </c>
      <c r="W1506" s="73"/>
      <c r="X1506" s="73"/>
      <c r="Y1506" s="73"/>
      <c r="Z1506" s="73"/>
      <c r="AA1506" s="94"/>
      <c r="AB1506" s="73"/>
      <c r="AC1506" s="93"/>
      <c r="AD1506" s="73"/>
      <c r="AE1506" s="72"/>
      <c r="AF1506" s="73"/>
      <c r="AG1506" s="16"/>
      <c r="AH1506" s="16"/>
      <c r="AI1506" s="16"/>
      <c r="AJ1506" s="16"/>
      <c r="AK1506" s="16"/>
      <c r="AL1506" s="16"/>
      <c r="AM1506" s="16"/>
      <c r="AN1506" s="16"/>
      <c r="AO1506" s="16"/>
      <c r="AP1506" s="16"/>
      <c r="AQ1506" s="16"/>
      <c r="AR1506" s="16"/>
      <c r="AS1506" s="16"/>
      <c r="AT1506" s="16"/>
      <c r="AU1506" s="16"/>
      <c r="AV1506" s="16"/>
      <c r="AW1506" s="16"/>
      <c r="AX1506" s="16"/>
      <c r="AY1506" s="16"/>
      <c r="AZ1506" s="16"/>
    </row>
    <row r="1507" ht="15.75" customHeight="1">
      <c r="A1507" s="90" t="str">
        <f>IF('Sample list'!$D1507="","",CONCATENATE('Sample information'!B$16," #1"," ",'Sample list'!$M1507))</f>
        <v>YB-4209 #1 </v>
      </c>
      <c r="B1507" s="90" t="str">
        <f>IF('Sample list'!$D1507="","",CONCATENATE('Sample information'!B$16,"-",'Sample list'!$D1507))</f>
        <v>YB-4209-BGENL2337-24</v>
      </c>
      <c r="C1507" s="91" t="s">
        <v>1755</v>
      </c>
      <c r="D1507" s="91" t="s">
        <v>2104</v>
      </c>
      <c r="E1507" s="91" t="s">
        <v>121</v>
      </c>
      <c r="F1507" s="82" t="s">
        <v>108</v>
      </c>
      <c r="G1507" s="91">
        <v>129.0</v>
      </c>
      <c r="H1507" s="91">
        <v>50.0</v>
      </c>
      <c r="I1507" s="82"/>
      <c r="J1507" s="82"/>
      <c r="K1507" s="91" t="s">
        <v>898</v>
      </c>
      <c r="L1507" s="90" t="str">
        <f t="array" ref="L1507">IF('Sample list'!$I1507="",CONCATENATE("Custom (",'Sample list'!$K1507,")"),IF('Sample list'!$I1507="No index","Custom (None)",INDEX(Index!$C$3:$V$230,MATCH('Sample list'!$J1507,Index!$B$3:$B$230,0),MATCH('Sample list'!$I1507,Index!$C$2:$V$2,0))))</f>
        <v>Custom (TGATACCAAG-AGCCTATACA)</v>
      </c>
      <c r="M1507" s="84"/>
      <c r="N1507" s="73" t="s">
        <v>110</v>
      </c>
      <c r="O1507" s="84" t="s">
        <v>280</v>
      </c>
      <c r="P1507" s="71">
        <f>IF('Sample list'!$D1507="","",'Sample list'!$H1507)</f>
        <v>50</v>
      </c>
      <c r="Q1507" s="71">
        <f>IF('Sample list'!$D1507="","",'Sample list'!$G1507*'Sample list'!$H1507)</f>
        <v>6450</v>
      </c>
      <c r="R1507" s="82" t="s">
        <v>2048</v>
      </c>
      <c r="S1507" s="82" t="str">
        <f>IF('Sample list'!$D1507="","",CONCATENATE('Sample information'!$B$16,"_",'Sample list'!$R1507,"_org_",'Sample list'!$M1507))</f>
        <v>YB-4209_PL16_org_</v>
      </c>
      <c r="T1507" s="72" t="str">
        <f>IF('Sample list'!$M1507="","",(CONCATENATE(20,LEFT('Sample list'!$M1507,2),"-",(MID('Sample list'!$M1507,3,2)),"-",(RIGHT('Sample list'!$M1507,2)))))</f>
        <v/>
      </c>
      <c r="U1507" s="72" t="str">
        <f>IF('Sample list'!$D1507="","",IF('Sample information'!$B$22="","RML",'Sample information'!$B$22))</f>
        <v>NEBNext Ultra II Library Prep</v>
      </c>
      <c r="V1507" s="72" t="s">
        <v>112</v>
      </c>
      <c r="W1507" s="73"/>
      <c r="X1507" s="73"/>
      <c r="Y1507" s="73"/>
      <c r="Z1507" s="73"/>
      <c r="AA1507" s="94"/>
      <c r="AB1507" s="73"/>
      <c r="AC1507" s="93"/>
      <c r="AD1507" s="73"/>
      <c r="AE1507" s="72"/>
      <c r="AF1507" s="73"/>
      <c r="AG1507" s="16"/>
      <c r="AH1507" s="16"/>
      <c r="AI1507" s="16"/>
      <c r="AJ1507" s="16"/>
      <c r="AK1507" s="16"/>
      <c r="AL1507" s="16"/>
      <c r="AM1507" s="16"/>
      <c r="AN1507" s="16"/>
      <c r="AO1507" s="16"/>
      <c r="AP1507" s="16"/>
      <c r="AQ1507" s="16"/>
      <c r="AR1507" s="16"/>
      <c r="AS1507" s="16"/>
      <c r="AT1507" s="16"/>
      <c r="AU1507" s="16"/>
      <c r="AV1507" s="16"/>
      <c r="AW1507" s="16"/>
      <c r="AX1507" s="16"/>
      <c r="AY1507" s="16"/>
      <c r="AZ1507" s="16"/>
    </row>
    <row r="1508" ht="15.75" customHeight="1">
      <c r="A1508" s="90" t="str">
        <f>IF('Sample list'!$D1508="","",CONCATENATE('Sample information'!B$16," #1"," ",'Sample list'!$M1508))</f>
        <v>YB-4209 #1 </v>
      </c>
      <c r="B1508" s="90" t="str">
        <f>IF('Sample list'!$D1508="","",CONCATENATE('Sample information'!B$16,"-",'Sample list'!$D1508))</f>
        <v>YB-4209-BGENL2338-24</v>
      </c>
      <c r="C1508" s="91" t="s">
        <v>1755</v>
      </c>
      <c r="D1508" s="91" t="s">
        <v>2105</v>
      </c>
      <c r="E1508" s="91" t="s">
        <v>121</v>
      </c>
      <c r="F1508" s="82" t="s">
        <v>108</v>
      </c>
      <c r="G1508" s="91">
        <v>129.0</v>
      </c>
      <c r="H1508" s="91">
        <v>50.0</v>
      </c>
      <c r="I1508" s="82"/>
      <c r="J1508" s="82"/>
      <c r="K1508" s="91" t="s">
        <v>900</v>
      </c>
      <c r="L1508" s="90" t="str">
        <f t="array" ref="L1508">IF('Sample list'!$I1508="",CONCATENATE("Custom (",'Sample list'!$K1508,")"),IF('Sample list'!$I1508="No index","Custom (None)",INDEX(Index!$C$3:$V$230,MATCH('Sample list'!$J1508,Index!$B$3:$B$230,0),MATCH('Sample list'!$I1508,Index!$C$2:$V$2,0))))</f>
        <v>Custom (CGCAGGTTAA-ACATCAGTAG)</v>
      </c>
      <c r="M1508" s="84"/>
      <c r="N1508" s="73" t="s">
        <v>110</v>
      </c>
      <c r="O1508" s="84" t="s">
        <v>283</v>
      </c>
      <c r="P1508" s="71">
        <f>IF('Sample list'!$D1508="","",'Sample list'!$H1508)</f>
        <v>50</v>
      </c>
      <c r="Q1508" s="71">
        <f>IF('Sample list'!$D1508="","",'Sample list'!$G1508*'Sample list'!$H1508)</f>
        <v>6450</v>
      </c>
      <c r="R1508" s="82" t="s">
        <v>2048</v>
      </c>
      <c r="S1508" s="82" t="str">
        <f>IF('Sample list'!$D1508="","",CONCATENATE('Sample information'!$B$16,"_",'Sample list'!$R1508,"_org_",'Sample list'!$M1508))</f>
        <v>YB-4209_PL16_org_</v>
      </c>
      <c r="T1508" s="72" t="str">
        <f>IF('Sample list'!$M1508="","",(CONCATENATE(20,LEFT('Sample list'!$M1508,2),"-",(MID('Sample list'!$M1508,3,2)),"-",(RIGHT('Sample list'!$M1508,2)))))</f>
        <v/>
      </c>
      <c r="U1508" s="72" t="str">
        <f>IF('Sample list'!$D1508="","",IF('Sample information'!$B$22="","RML",'Sample information'!$B$22))</f>
        <v>NEBNext Ultra II Library Prep</v>
      </c>
      <c r="V1508" s="72" t="s">
        <v>112</v>
      </c>
      <c r="W1508" s="73"/>
      <c r="X1508" s="73"/>
      <c r="Y1508" s="73"/>
      <c r="Z1508" s="73"/>
      <c r="AA1508" s="94"/>
      <c r="AB1508" s="73"/>
      <c r="AC1508" s="93"/>
      <c r="AD1508" s="73"/>
      <c r="AE1508" s="72"/>
      <c r="AF1508" s="73"/>
      <c r="AG1508" s="16"/>
      <c r="AH1508" s="16"/>
      <c r="AI1508" s="16"/>
      <c r="AJ1508" s="16"/>
      <c r="AK1508" s="16"/>
      <c r="AL1508" s="16"/>
      <c r="AM1508" s="16"/>
      <c r="AN1508" s="16"/>
      <c r="AO1508" s="16"/>
      <c r="AP1508" s="16"/>
      <c r="AQ1508" s="16"/>
      <c r="AR1508" s="16"/>
      <c r="AS1508" s="16"/>
      <c r="AT1508" s="16"/>
      <c r="AU1508" s="16"/>
      <c r="AV1508" s="16"/>
      <c r="AW1508" s="16"/>
      <c r="AX1508" s="16"/>
      <c r="AY1508" s="16"/>
      <c r="AZ1508" s="16"/>
    </row>
    <row r="1509" ht="15.75" customHeight="1">
      <c r="A1509" s="90" t="str">
        <f>IF('Sample list'!$D1509="","",CONCATENATE('Sample information'!B$16," #1"," ",'Sample list'!$M1509))</f>
        <v>YB-4209 #1 </v>
      </c>
      <c r="B1509" s="90" t="str">
        <f>IF('Sample list'!$D1509="","",CONCATENATE('Sample information'!B$16,"-",'Sample list'!$D1509))</f>
        <v>YB-4209-BGENL2339-24</v>
      </c>
      <c r="C1509" s="91" t="s">
        <v>1755</v>
      </c>
      <c r="D1509" s="91" t="s">
        <v>2106</v>
      </c>
      <c r="E1509" s="91" t="s">
        <v>121</v>
      </c>
      <c r="F1509" s="82" t="s">
        <v>108</v>
      </c>
      <c r="G1509" s="91">
        <v>129.0</v>
      </c>
      <c r="H1509" s="91">
        <v>50.0</v>
      </c>
      <c r="I1509" s="82"/>
      <c r="J1509" s="82"/>
      <c r="K1509" s="91" t="s">
        <v>902</v>
      </c>
      <c r="L1509" s="90" t="str">
        <f t="array" ref="L1509">IF('Sample list'!$I1509="",CONCATENATE("Custom (",'Sample list'!$K1509,")"),IF('Sample list'!$I1509="No index","Custom (None)",INDEX(Index!$C$3:$V$230,MATCH('Sample list'!$J1509,Index!$B$3:$B$230,0),MATCH('Sample list'!$I1509,Index!$C$2:$V$2,0))))</f>
        <v>Custom (CAGGTATCAT-TATGAGACTC)</v>
      </c>
      <c r="M1509" s="84"/>
      <c r="N1509" s="73" t="s">
        <v>110</v>
      </c>
      <c r="O1509" s="84" t="s">
        <v>286</v>
      </c>
      <c r="P1509" s="71">
        <f>IF('Sample list'!$D1509="","",'Sample list'!$H1509)</f>
        <v>50</v>
      </c>
      <c r="Q1509" s="71">
        <f>IF('Sample list'!$D1509="","",'Sample list'!$G1509*'Sample list'!$H1509)</f>
        <v>6450</v>
      </c>
      <c r="R1509" s="82" t="s">
        <v>2048</v>
      </c>
      <c r="S1509" s="82" t="str">
        <f>IF('Sample list'!$D1509="","",CONCATENATE('Sample information'!$B$16,"_",'Sample list'!$R1509,"_org_",'Sample list'!$M1509))</f>
        <v>YB-4209_PL16_org_</v>
      </c>
      <c r="T1509" s="72" t="str">
        <f>IF('Sample list'!$M1509="","",(CONCATENATE(20,LEFT('Sample list'!$M1509,2),"-",(MID('Sample list'!$M1509,3,2)),"-",(RIGHT('Sample list'!$M1509,2)))))</f>
        <v/>
      </c>
      <c r="U1509" s="72" t="str">
        <f>IF('Sample list'!$D1509="","",IF('Sample information'!$B$22="","RML",'Sample information'!$B$22))</f>
        <v>NEBNext Ultra II Library Prep</v>
      </c>
      <c r="V1509" s="72" t="s">
        <v>112</v>
      </c>
      <c r="W1509" s="73"/>
      <c r="X1509" s="73"/>
      <c r="Y1509" s="73"/>
      <c r="Z1509" s="73"/>
      <c r="AA1509" s="94"/>
      <c r="AB1509" s="73"/>
      <c r="AC1509" s="93"/>
      <c r="AD1509" s="73"/>
      <c r="AE1509" s="72"/>
      <c r="AF1509" s="73"/>
      <c r="AG1509" s="16"/>
      <c r="AH1509" s="16"/>
      <c r="AI1509" s="16"/>
      <c r="AJ1509" s="16"/>
      <c r="AK1509" s="16"/>
      <c r="AL1509" s="16"/>
      <c r="AM1509" s="16"/>
      <c r="AN1509" s="16"/>
      <c r="AO1509" s="16"/>
      <c r="AP1509" s="16"/>
      <c r="AQ1509" s="16"/>
      <c r="AR1509" s="16"/>
      <c r="AS1509" s="16"/>
      <c r="AT1509" s="16"/>
      <c r="AU1509" s="16"/>
      <c r="AV1509" s="16"/>
      <c r="AW1509" s="16"/>
      <c r="AX1509" s="16"/>
      <c r="AY1509" s="16"/>
      <c r="AZ1509" s="16"/>
    </row>
    <row r="1510" ht="15.75" customHeight="1">
      <c r="A1510" s="90" t="str">
        <f>IF('Sample list'!$D1510="","",CONCATENATE('Sample information'!B$16," #1"," ",'Sample list'!$M1510))</f>
        <v>YB-4209 #1 </v>
      </c>
      <c r="B1510" s="90" t="str">
        <f>IF('Sample list'!$D1510="","",CONCATENATE('Sample information'!B$16,"-",'Sample list'!$D1510))</f>
        <v>YB-4209-BGENL2340-24</v>
      </c>
      <c r="C1510" s="91" t="s">
        <v>1755</v>
      </c>
      <c r="D1510" s="91" t="s">
        <v>2107</v>
      </c>
      <c r="E1510" s="91" t="s">
        <v>121</v>
      </c>
      <c r="F1510" s="82" t="s">
        <v>108</v>
      </c>
      <c r="G1510" s="91">
        <v>129.0</v>
      </c>
      <c r="H1510" s="91">
        <v>50.0</v>
      </c>
      <c r="I1510" s="82"/>
      <c r="J1510" s="82"/>
      <c r="K1510" s="91" t="s">
        <v>904</v>
      </c>
      <c r="L1510" s="90" t="str">
        <f t="array" ref="L1510">IF('Sample list'!$I1510="",CONCATENATE("Custom (",'Sample list'!$K1510,")"),IF('Sample list'!$I1510="No index","Custom (None)",INDEX(Index!$C$3:$V$230,MATCH('Sample list'!$J1510,Index!$B$3:$B$230,0),MATCH('Sample list'!$I1510,Index!$C$2:$V$2,0))))</f>
        <v>Custom (AGACACTATG-TAATGCACAG)</v>
      </c>
      <c r="M1510" s="84"/>
      <c r="N1510" s="73" t="s">
        <v>110</v>
      </c>
      <c r="O1510" s="84" t="s">
        <v>289</v>
      </c>
      <c r="P1510" s="71">
        <f>IF('Sample list'!$D1510="","",'Sample list'!$H1510)</f>
        <v>50</v>
      </c>
      <c r="Q1510" s="71">
        <f>IF('Sample list'!$D1510="","",'Sample list'!$G1510*'Sample list'!$H1510)</f>
        <v>6450</v>
      </c>
      <c r="R1510" s="82" t="s">
        <v>2048</v>
      </c>
      <c r="S1510" s="82" t="str">
        <f>IF('Sample list'!$D1510="","",CONCATENATE('Sample information'!$B$16,"_",'Sample list'!$R1510,"_org_",'Sample list'!$M1510))</f>
        <v>YB-4209_PL16_org_</v>
      </c>
      <c r="T1510" s="72" t="str">
        <f>IF('Sample list'!$M1510="","",(CONCATENATE(20,LEFT('Sample list'!$M1510,2),"-",(MID('Sample list'!$M1510,3,2)),"-",(RIGHT('Sample list'!$M1510,2)))))</f>
        <v/>
      </c>
      <c r="U1510" s="72" t="str">
        <f>IF('Sample list'!$D1510="","",IF('Sample information'!$B$22="","RML",'Sample information'!$B$22))</f>
        <v>NEBNext Ultra II Library Prep</v>
      </c>
      <c r="V1510" s="72" t="s">
        <v>112</v>
      </c>
      <c r="W1510" s="73"/>
      <c r="X1510" s="73"/>
      <c r="Y1510" s="73"/>
      <c r="Z1510" s="73"/>
      <c r="AA1510" s="94"/>
      <c r="AB1510" s="73"/>
      <c r="AC1510" s="93"/>
      <c r="AD1510" s="73"/>
      <c r="AE1510" s="72"/>
      <c r="AF1510" s="73"/>
      <c r="AG1510" s="16"/>
      <c r="AH1510" s="16"/>
      <c r="AI1510" s="16"/>
      <c r="AJ1510" s="16"/>
      <c r="AK1510" s="16"/>
      <c r="AL1510" s="16"/>
      <c r="AM1510" s="16"/>
      <c r="AN1510" s="16"/>
      <c r="AO1510" s="16"/>
      <c r="AP1510" s="16"/>
      <c r="AQ1510" s="16"/>
      <c r="AR1510" s="16"/>
      <c r="AS1510" s="16"/>
      <c r="AT1510" s="16"/>
      <c r="AU1510" s="16"/>
      <c r="AV1510" s="16"/>
      <c r="AW1510" s="16"/>
      <c r="AX1510" s="16"/>
      <c r="AY1510" s="16"/>
      <c r="AZ1510" s="16"/>
    </row>
    <row r="1511" ht="15.75" customHeight="1">
      <c r="A1511" s="90" t="str">
        <f>IF('Sample list'!$D1511="","",CONCATENATE('Sample information'!B$16," #1"," ",'Sample list'!$M1511))</f>
        <v>YB-4209 #1 </v>
      </c>
      <c r="B1511" s="90" t="str">
        <f>IF('Sample list'!$D1511="","",CONCATENATE('Sample information'!B$16,"-",'Sample list'!$D1511))</f>
        <v>YB-4209-BGENL2341-24</v>
      </c>
      <c r="C1511" s="91" t="s">
        <v>1755</v>
      </c>
      <c r="D1511" s="91" t="s">
        <v>2108</v>
      </c>
      <c r="E1511" s="91" t="s">
        <v>121</v>
      </c>
      <c r="F1511" s="82" t="s">
        <v>108</v>
      </c>
      <c r="G1511" s="91">
        <v>129.0</v>
      </c>
      <c r="H1511" s="91">
        <v>50.0</v>
      </c>
      <c r="I1511" s="82"/>
      <c r="J1511" s="82"/>
      <c r="K1511" s="91" t="s">
        <v>906</v>
      </c>
      <c r="L1511" s="90" t="str">
        <f t="array" ref="L1511">IF('Sample list'!$I1511="",CONCATENATE("Custom (",'Sample list'!$K1511,")"),IF('Sample list'!$I1511="No index","Custom (None)",INDEX(Index!$C$3:$V$230,MATCH('Sample list'!$J1511,Index!$B$3:$B$230,0),MATCH('Sample list'!$I1511,Index!$C$2:$V$2,0))))</f>
        <v>Custom (TAAGTGCCAA-TACGACGCAC)</v>
      </c>
      <c r="M1511" s="84"/>
      <c r="N1511" s="73" t="s">
        <v>110</v>
      </c>
      <c r="O1511" s="84" t="s">
        <v>292</v>
      </c>
      <c r="P1511" s="71">
        <f>IF('Sample list'!$D1511="","",'Sample list'!$H1511)</f>
        <v>50</v>
      </c>
      <c r="Q1511" s="71">
        <f>IF('Sample list'!$D1511="","",'Sample list'!$G1511*'Sample list'!$H1511)</f>
        <v>6450</v>
      </c>
      <c r="R1511" s="82" t="s">
        <v>2048</v>
      </c>
      <c r="S1511" s="82" t="str">
        <f>IF('Sample list'!$D1511="","",CONCATENATE('Sample information'!$B$16,"_",'Sample list'!$R1511,"_org_",'Sample list'!$M1511))</f>
        <v>YB-4209_PL16_org_</v>
      </c>
      <c r="T1511" s="72" t="str">
        <f>IF('Sample list'!$M1511="","",(CONCATENATE(20,LEFT('Sample list'!$M1511,2),"-",(MID('Sample list'!$M1511,3,2)),"-",(RIGHT('Sample list'!$M1511,2)))))</f>
        <v/>
      </c>
      <c r="U1511" s="72" t="str">
        <f>IF('Sample list'!$D1511="","",IF('Sample information'!$B$22="","RML",'Sample information'!$B$22))</f>
        <v>NEBNext Ultra II Library Prep</v>
      </c>
      <c r="V1511" s="72" t="s">
        <v>112</v>
      </c>
      <c r="W1511" s="73"/>
      <c r="X1511" s="73"/>
      <c r="Y1511" s="73"/>
      <c r="Z1511" s="73"/>
      <c r="AA1511" s="94"/>
      <c r="AB1511" s="73"/>
      <c r="AC1511" s="93"/>
      <c r="AD1511" s="73"/>
      <c r="AE1511" s="72"/>
      <c r="AF1511" s="73"/>
      <c r="AG1511" s="16"/>
      <c r="AH1511" s="16"/>
      <c r="AI1511" s="16"/>
      <c r="AJ1511" s="16"/>
      <c r="AK1511" s="16"/>
      <c r="AL1511" s="16"/>
      <c r="AM1511" s="16"/>
      <c r="AN1511" s="16"/>
      <c r="AO1511" s="16"/>
      <c r="AP1511" s="16"/>
      <c r="AQ1511" s="16"/>
      <c r="AR1511" s="16"/>
      <c r="AS1511" s="16"/>
      <c r="AT1511" s="16"/>
      <c r="AU1511" s="16"/>
      <c r="AV1511" s="16"/>
      <c r="AW1511" s="16"/>
      <c r="AX1511" s="16"/>
      <c r="AY1511" s="16"/>
      <c r="AZ1511" s="16"/>
    </row>
    <row r="1512" ht="15.75" customHeight="1">
      <c r="A1512" s="90" t="str">
        <f>IF('Sample list'!$D1512="","",CONCATENATE('Sample information'!B$16," #1"," ",'Sample list'!$M1512))</f>
        <v>YB-4209 #1 </v>
      </c>
      <c r="B1512" s="90" t="str">
        <f>IF('Sample list'!$D1512="","",CONCATENATE('Sample information'!B$16,"-",'Sample list'!$D1512))</f>
        <v>YB-4209-BGENL2342-24</v>
      </c>
      <c r="C1512" s="91" t="s">
        <v>1755</v>
      </c>
      <c r="D1512" s="91" t="s">
        <v>2109</v>
      </c>
      <c r="E1512" s="91" t="s">
        <v>121</v>
      </c>
      <c r="F1512" s="82" t="s">
        <v>108</v>
      </c>
      <c r="G1512" s="91">
        <v>129.0</v>
      </c>
      <c r="H1512" s="91">
        <v>50.0</v>
      </c>
      <c r="I1512" s="82"/>
      <c r="J1512" s="82"/>
      <c r="K1512" s="91" t="s">
        <v>908</v>
      </c>
      <c r="L1512" s="90" t="str">
        <f t="array" ref="L1512">IF('Sample list'!$I1512="",CONCATENATE("Custom (",'Sample list'!$K1512,")"),IF('Sample list'!$I1512="No index","Custom (None)",INDEX(Index!$C$3:$V$230,MATCH('Sample list'!$J1512,Index!$B$3:$B$230,0),MATCH('Sample list'!$I1512,Index!$C$2:$V$2,0))))</f>
        <v>Custom (AGGTCACGCT-ACTCGGATGG)</v>
      </c>
      <c r="M1512" s="84"/>
      <c r="N1512" s="73" t="s">
        <v>110</v>
      </c>
      <c r="O1512" s="84" t="s">
        <v>295</v>
      </c>
      <c r="P1512" s="71">
        <f>IF('Sample list'!$D1512="","",'Sample list'!$H1512)</f>
        <v>50</v>
      </c>
      <c r="Q1512" s="71">
        <f>IF('Sample list'!$D1512="","",'Sample list'!$G1512*'Sample list'!$H1512)</f>
        <v>6450</v>
      </c>
      <c r="R1512" s="82" t="s">
        <v>2048</v>
      </c>
      <c r="S1512" s="82" t="str">
        <f>IF('Sample list'!$D1512="","",CONCATENATE('Sample information'!$B$16,"_",'Sample list'!$R1512,"_org_",'Sample list'!$M1512))</f>
        <v>YB-4209_PL16_org_</v>
      </c>
      <c r="T1512" s="72" t="str">
        <f>IF('Sample list'!$M1512="","",(CONCATENATE(20,LEFT('Sample list'!$M1512,2),"-",(MID('Sample list'!$M1512,3,2)),"-",(RIGHT('Sample list'!$M1512,2)))))</f>
        <v/>
      </c>
      <c r="U1512" s="72" t="str">
        <f>IF('Sample list'!$D1512="","",IF('Sample information'!$B$22="","RML",'Sample information'!$B$22))</f>
        <v>NEBNext Ultra II Library Prep</v>
      </c>
      <c r="V1512" s="72" t="s">
        <v>112</v>
      </c>
      <c r="W1512" s="73"/>
      <c r="X1512" s="73"/>
      <c r="Y1512" s="73"/>
      <c r="Z1512" s="73"/>
      <c r="AA1512" s="94"/>
      <c r="AB1512" s="73"/>
      <c r="AC1512" s="93"/>
      <c r="AD1512" s="73"/>
      <c r="AE1512" s="72"/>
      <c r="AF1512" s="73"/>
      <c r="AG1512" s="16"/>
      <c r="AH1512" s="16"/>
      <c r="AI1512" s="16"/>
      <c r="AJ1512" s="16"/>
      <c r="AK1512" s="16"/>
      <c r="AL1512" s="16"/>
      <c r="AM1512" s="16"/>
      <c r="AN1512" s="16"/>
      <c r="AO1512" s="16"/>
      <c r="AP1512" s="16"/>
      <c r="AQ1512" s="16"/>
      <c r="AR1512" s="16"/>
      <c r="AS1512" s="16"/>
      <c r="AT1512" s="16"/>
      <c r="AU1512" s="16"/>
      <c r="AV1512" s="16"/>
      <c r="AW1512" s="16"/>
      <c r="AX1512" s="16"/>
      <c r="AY1512" s="16"/>
      <c r="AZ1512" s="16"/>
    </row>
    <row r="1513" ht="15.75" customHeight="1">
      <c r="A1513" s="90" t="str">
        <f>IF('Sample list'!$D1513="","",CONCATENATE('Sample information'!B$16," #1"," ",'Sample list'!$M1513))</f>
        <v>YB-4209 #1 </v>
      </c>
      <c r="B1513" s="90" t="str">
        <f>IF('Sample list'!$D1513="","",CONCATENATE('Sample information'!B$16,"-",'Sample list'!$D1513))</f>
        <v>YB-4209-BGENL2343-24</v>
      </c>
      <c r="C1513" s="91" t="s">
        <v>1755</v>
      </c>
      <c r="D1513" s="91" t="s">
        <v>2110</v>
      </c>
      <c r="E1513" s="91" t="s">
        <v>121</v>
      </c>
      <c r="F1513" s="82" t="s">
        <v>108</v>
      </c>
      <c r="G1513" s="91">
        <v>129.0</v>
      </c>
      <c r="H1513" s="91">
        <v>50.0</v>
      </c>
      <c r="I1513" s="82"/>
      <c r="J1513" s="82"/>
      <c r="K1513" s="91" t="s">
        <v>910</v>
      </c>
      <c r="L1513" s="90" t="str">
        <f t="array" ref="L1513">IF('Sample list'!$I1513="",CONCATENATE("Custom (",'Sample list'!$K1513,")"),IF('Sample list'!$I1513="No index","Custom (None)",INDEX(Index!$C$3:$V$230,MATCH('Sample list'!$J1513,Index!$B$3:$B$230,0),MATCH('Sample list'!$I1513,Index!$C$2:$V$2,0))))</f>
        <v>Custom (TAACTGCTAG-CCAGCTCTGT)</v>
      </c>
      <c r="M1513" s="84"/>
      <c r="N1513" s="73" t="s">
        <v>110</v>
      </c>
      <c r="O1513" s="84" t="s">
        <v>298</v>
      </c>
      <c r="P1513" s="71">
        <f>IF('Sample list'!$D1513="","",'Sample list'!$H1513)</f>
        <v>50</v>
      </c>
      <c r="Q1513" s="71">
        <f>IF('Sample list'!$D1513="","",'Sample list'!$G1513*'Sample list'!$H1513)</f>
        <v>6450</v>
      </c>
      <c r="R1513" s="82" t="s">
        <v>2048</v>
      </c>
      <c r="S1513" s="82" t="str">
        <f>IF('Sample list'!$D1513="","",CONCATENATE('Sample information'!$B$16,"_",'Sample list'!$R1513,"_org_",'Sample list'!$M1513))</f>
        <v>YB-4209_PL16_org_</v>
      </c>
      <c r="T1513" s="72" t="str">
        <f>IF('Sample list'!$M1513="","",(CONCATENATE(20,LEFT('Sample list'!$M1513,2),"-",(MID('Sample list'!$M1513,3,2)),"-",(RIGHT('Sample list'!$M1513,2)))))</f>
        <v/>
      </c>
      <c r="U1513" s="72" t="str">
        <f>IF('Sample list'!$D1513="","",IF('Sample information'!$B$22="","RML",'Sample information'!$B$22))</f>
        <v>NEBNext Ultra II Library Prep</v>
      </c>
      <c r="V1513" s="72" t="s">
        <v>112</v>
      </c>
      <c r="W1513" s="73"/>
      <c r="X1513" s="73"/>
      <c r="Y1513" s="73"/>
      <c r="Z1513" s="73"/>
      <c r="AA1513" s="94"/>
      <c r="AB1513" s="73"/>
      <c r="AC1513" s="93"/>
      <c r="AD1513" s="73"/>
      <c r="AE1513" s="72"/>
      <c r="AF1513" s="73"/>
      <c r="AG1513" s="16"/>
      <c r="AH1513" s="16"/>
      <c r="AI1513" s="16"/>
      <c r="AJ1513" s="16"/>
      <c r="AK1513" s="16"/>
      <c r="AL1513" s="16"/>
      <c r="AM1513" s="16"/>
      <c r="AN1513" s="16"/>
      <c r="AO1513" s="16"/>
      <c r="AP1513" s="16"/>
      <c r="AQ1513" s="16"/>
      <c r="AR1513" s="16"/>
      <c r="AS1513" s="16"/>
      <c r="AT1513" s="16"/>
      <c r="AU1513" s="16"/>
      <c r="AV1513" s="16"/>
      <c r="AW1513" s="16"/>
      <c r="AX1513" s="16"/>
      <c r="AY1513" s="16"/>
      <c r="AZ1513" s="16"/>
    </row>
    <row r="1514" ht="15.75" customHeight="1">
      <c r="A1514" s="90" t="str">
        <f>IF('Sample list'!$D1514="","",CONCATENATE('Sample information'!B$16," #1"," ",'Sample list'!$M1514))</f>
        <v>YB-4209 #1 </v>
      </c>
      <c r="B1514" s="90" t="str">
        <f>IF('Sample list'!$D1514="","",CONCATENATE('Sample information'!B$16,"-",'Sample list'!$D1514))</f>
        <v>YB-4209-BGENL2344-24</v>
      </c>
      <c r="C1514" s="91" t="s">
        <v>1755</v>
      </c>
      <c r="D1514" s="91" t="s">
        <v>2111</v>
      </c>
      <c r="E1514" s="91" t="s">
        <v>121</v>
      </c>
      <c r="F1514" s="82" t="s">
        <v>108</v>
      </c>
      <c r="G1514" s="91">
        <v>129.0</v>
      </c>
      <c r="H1514" s="91">
        <v>50.0</v>
      </c>
      <c r="I1514" s="82"/>
      <c r="J1514" s="82"/>
      <c r="K1514" s="91" t="s">
        <v>912</v>
      </c>
      <c r="L1514" s="90" t="str">
        <f t="array" ref="L1514">IF('Sample list'!$I1514="",CONCATENATE("Custom (",'Sample list'!$K1514,")"),IF('Sample list'!$I1514="No index","Custom (None)",INDEX(Index!$C$3:$V$230,MATCH('Sample list'!$J1514,Index!$B$3:$B$230,0),MATCH('Sample list'!$I1514,Index!$C$2:$V$2,0))))</f>
        <v>Custom (GATGGCTATT-AACGTCGTTA)</v>
      </c>
      <c r="M1514" s="84"/>
      <c r="N1514" s="73" t="s">
        <v>110</v>
      </c>
      <c r="O1514" s="84" t="s">
        <v>301</v>
      </c>
      <c r="P1514" s="71">
        <f>IF('Sample list'!$D1514="","",'Sample list'!$H1514)</f>
        <v>50</v>
      </c>
      <c r="Q1514" s="71">
        <f>IF('Sample list'!$D1514="","",'Sample list'!$G1514*'Sample list'!$H1514)</f>
        <v>6450</v>
      </c>
      <c r="R1514" s="82" t="s">
        <v>2048</v>
      </c>
      <c r="S1514" s="82" t="str">
        <f>IF('Sample list'!$D1514="","",CONCATENATE('Sample information'!$B$16,"_",'Sample list'!$R1514,"_org_",'Sample list'!$M1514))</f>
        <v>YB-4209_PL16_org_</v>
      </c>
      <c r="T1514" s="72" t="str">
        <f>IF('Sample list'!$M1514="","",(CONCATENATE(20,LEFT('Sample list'!$M1514,2),"-",(MID('Sample list'!$M1514,3,2)),"-",(RIGHT('Sample list'!$M1514,2)))))</f>
        <v/>
      </c>
      <c r="U1514" s="72" t="str">
        <f>IF('Sample list'!$D1514="","",IF('Sample information'!$B$22="","RML",'Sample information'!$B$22))</f>
        <v>NEBNext Ultra II Library Prep</v>
      </c>
      <c r="V1514" s="72" t="s">
        <v>112</v>
      </c>
      <c r="W1514" s="73"/>
      <c r="X1514" s="73"/>
      <c r="Y1514" s="73"/>
      <c r="Z1514" s="73"/>
      <c r="AA1514" s="94"/>
      <c r="AB1514" s="73"/>
      <c r="AC1514" s="93"/>
      <c r="AD1514" s="73"/>
      <c r="AE1514" s="72"/>
      <c r="AF1514" s="73"/>
      <c r="AG1514" s="16"/>
      <c r="AH1514" s="16"/>
      <c r="AI1514" s="16"/>
      <c r="AJ1514" s="16"/>
      <c r="AK1514" s="16"/>
      <c r="AL1514" s="16"/>
      <c r="AM1514" s="16"/>
      <c r="AN1514" s="16"/>
      <c r="AO1514" s="16"/>
      <c r="AP1514" s="16"/>
      <c r="AQ1514" s="16"/>
      <c r="AR1514" s="16"/>
      <c r="AS1514" s="16"/>
      <c r="AT1514" s="16"/>
      <c r="AU1514" s="16"/>
      <c r="AV1514" s="16"/>
      <c r="AW1514" s="16"/>
      <c r="AX1514" s="16"/>
      <c r="AY1514" s="16"/>
      <c r="AZ1514" s="16"/>
    </row>
    <row r="1515" ht="15.75" customHeight="1">
      <c r="A1515" s="90" t="str">
        <f>IF('Sample list'!$D1515="","",CONCATENATE('Sample information'!B$16," #1"," ",'Sample list'!$M1515))</f>
        <v>YB-4209 #1 </v>
      </c>
      <c r="B1515" s="90" t="str">
        <f>IF('Sample list'!$D1515="","",CONCATENATE('Sample information'!B$16,"-",'Sample list'!$D1515))</f>
        <v>YB-4209-BGENL2345-24</v>
      </c>
      <c r="C1515" s="91" t="s">
        <v>1755</v>
      </c>
      <c r="D1515" s="91" t="s">
        <v>2112</v>
      </c>
      <c r="E1515" s="91" t="s">
        <v>121</v>
      </c>
      <c r="F1515" s="82" t="s">
        <v>108</v>
      </c>
      <c r="G1515" s="91">
        <v>129.0</v>
      </c>
      <c r="H1515" s="91">
        <v>50.0</v>
      </c>
      <c r="I1515" s="82"/>
      <c r="J1515" s="82"/>
      <c r="K1515" s="91" t="s">
        <v>914</v>
      </c>
      <c r="L1515" s="90" t="str">
        <f t="array" ref="L1515">IF('Sample list'!$I1515="",CONCATENATE("Custom (",'Sample list'!$K1515,")"),IF('Sample list'!$I1515="No index","Custom (None)",INDEX(Index!$C$3:$V$230,MATCH('Sample list'!$J1515,Index!$B$3:$B$230,0),MATCH('Sample list'!$I1515,Index!$C$2:$V$2,0))))</f>
        <v>Custom (TAACGCTCGA-TGTCGTGCTT)</v>
      </c>
      <c r="M1515" s="84"/>
      <c r="N1515" s="73" t="s">
        <v>110</v>
      </c>
      <c r="O1515" s="84" t="s">
        <v>304</v>
      </c>
      <c r="P1515" s="71">
        <f>IF('Sample list'!$D1515="","",'Sample list'!$H1515)</f>
        <v>50</v>
      </c>
      <c r="Q1515" s="71">
        <f>IF('Sample list'!$D1515="","",'Sample list'!$G1515*'Sample list'!$H1515)</f>
        <v>6450</v>
      </c>
      <c r="R1515" s="82" t="s">
        <v>2048</v>
      </c>
      <c r="S1515" s="82" t="str">
        <f>IF('Sample list'!$D1515="","",CONCATENATE('Sample information'!$B$16,"_",'Sample list'!$R1515,"_org_",'Sample list'!$M1515))</f>
        <v>YB-4209_PL16_org_</v>
      </c>
      <c r="T1515" s="72" t="str">
        <f>IF('Sample list'!$M1515="","",(CONCATENATE(20,LEFT('Sample list'!$M1515,2),"-",(MID('Sample list'!$M1515,3,2)),"-",(RIGHT('Sample list'!$M1515,2)))))</f>
        <v/>
      </c>
      <c r="U1515" s="72" t="str">
        <f>IF('Sample list'!$D1515="","",IF('Sample information'!$B$22="","RML",'Sample information'!$B$22))</f>
        <v>NEBNext Ultra II Library Prep</v>
      </c>
      <c r="V1515" s="72" t="s">
        <v>112</v>
      </c>
      <c r="W1515" s="73"/>
      <c r="X1515" s="73"/>
      <c r="Y1515" s="73"/>
      <c r="Z1515" s="73"/>
      <c r="AA1515" s="94"/>
      <c r="AB1515" s="73"/>
      <c r="AC1515" s="93"/>
      <c r="AD1515" s="73"/>
      <c r="AE1515" s="72"/>
      <c r="AF1515" s="73"/>
      <c r="AG1515" s="16"/>
      <c r="AH1515" s="16"/>
      <c r="AI1515" s="16"/>
      <c r="AJ1515" s="16"/>
      <c r="AK1515" s="16"/>
      <c r="AL1515" s="16"/>
      <c r="AM1515" s="16"/>
      <c r="AN1515" s="16"/>
      <c r="AO1515" s="16"/>
      <c r="AP1515" s="16"/>
      <c r="AQ1515" s="16"/>
      <c r="AR1515" s="16"/>
      <c r="AS1515" s="16"/>
      <c r="AT1515" s="16"/>
      <c r="AU1515" s="16"/>
      <c r="AV1515" s="16"/>
      <c r="AW1515" s="16"/>
      <c r="AX1515" s="16"/>
      <c r="AY1515" s="16"/>
      <c r="AZ1515" s="16"/>
    </row>
    <row r="1516" ht="15.75" customHeight="1">
      <c r="A1516" s="90" t="str">
        <f>IF('Sample list'!$D1516="","",CONCATENATE('Sample information'!B$16," #1"," ",'Sample list'!$M1516))</f>
        <v>YB-4209 #1 </v>
      </c>
      <c r="B1516" s="90" t="str">
        <f>IF('Sample list'!$D1516="","",CONCATENATE('Sample information'!B$16,"-",'Sample list'!$D1516))</f>
        <v>YB-4209-BGENL2346-24</v>
      </c>
      <c r="C1516" s="91" t="s">
        <v>1755</v>
      </c>
      <c r="D1516" s="91" t="s">
        <v>2113</v>
      </c>
      <c r="E1516" s="91" t="s">
        <v>121</v>
      </c>
      <c r="F1516" s="82" t="s">
        <v>108</v>
      </c>
      <c r="G1516" s="91">
        <v>129.0</v>
      </c>
      <c r="H1516" s="91">
        <v>50.0</v>
      </c>
      <c r="I1516" s="82"/>
      <c r="J1516" s="82"/>
      <c r="K1516" s="91" t="s">
        <v>916</v>
      </c>
      <c r="L1516" s="90" t="str">
        <f t="array" ref="L1516">IF('Sample list'!$I1516="",CONCATENATE("Custom (",'Sample list'!$K1516,")"),IF('Sample list'!$I1516="No index","Custom (None)",INDEX(Index!$C$3:$V$230,MATCH('Sample list'!$J1516,Index!$B$3:$B$230,0),MATCH('Sample list'!$I1516,Index!$C$2:$V$2,0))))</f>
        <v>Custom (AGCCGTGGTA-AGATCCAGCA)</v>
      </c>
      <c r="M1516" s="84"/>
      <c r="N1516" s="73" t="s">
        <v>110</v>
      </c>
      <c r="O1516" s="84" t="s">
        <v>307</v>
      </c>
      <c r="P1516" s="71">
        <f>IF('Sample list'!$D1516="","",'Sample list'!$H1516)</f>
        <v>50</v>
      </c>
      <c r="Q1516" s="71">
        <f>IF('Sample list'!$D1516="","",'Sample list'!$G1516*'Sample list'!$H1516)</f>
        <v>6450</v>
      </c>
      <c r="R1516" s="82" t="s">
        <v>2048</v>
      </c>
      <c r="S1516" s="82" t="str">
        <f>IF('Sample list'!$D1516="","",CONCATENATE('Sample information'!$B$16,"_",'Sample list'!$R1516,"_org_",'Sample list'!$M1516))</f>
        <v>YB-4209_PL16_org_</v>
      </c>
      <c r="T1516" s="72" t="str">
        <f>IF('Sample list'!$M1516="","",(CONCATENATE(20,LEFT('Sample list'!$M1516,2),"-",(MID('Sample list'!$M1516,3,2)),"-",(RIGHT('Sample list'!$M1516,2)))))</f>
        <v/>
      </c>
      <c r="U1516" s="72" t="str">
        <f>IF('Sample list'!$D1516="","",IF('Sample information'!$B$22="","RML",'Sample information'!$B$22))</f>
        <v>NEBNext Ultra II Library Prep</v>
      </c>
      <c r="V1516" s="72" t="s">
        <v>112</v>
      </c>
      <c r="W1516" s="73"/>
      <c r="X1516" s="73"/>
      <c r="Y1516" s="73"/>
      <c r="Z1516" s="73"/>
      <c r="AA1516" s="94"/>
      <c r="AB1516" s="73"/>
      <c r="AC1516" s="93"/>
      <c r="AD1516" s="73"/>
      <c r="AE1516" s="72"/>
      <c r="AF1516" s="73"/>
      <c r="AG1516" s="16"/>
      <c r="AH1516" s="16"/>
      <c r="AI1516" s="16"/>
      <c r="AJ1516" s="16"/>
      <c r="AK1516" s="16"/>
      <c r="AL1516" s="16"/>
      <c r="AM1516" s="16"/>
      <c r="AN1516" s="16"/>
      <c r="AO1516" s="16"/>
      <c r="AP1516" s="16"/>
      <c r="AQ1516" s="16"/>
      <c r="AR1516" s="16"/>
      <c r="AS1516" s="16"/>
      <c r="AT1516" s="16"/>
      <c r="AU1516" s="16"/>
      <c r="AV1516" s="16"/>
      <c r="AW1516" s="16"/>
      <c r="AX1516" s="16"/>
      <c r="AY1516" s="16"/>
      <c r="AZ1516" s="16"/>
    </row>
    <row r="1517" ht="15.75" customHeight="1">
      <c r="A1517" s="90" t="str">
        <f>IF('Sample list'!$D1517="","",CONCATENATE('Sample information'!B$16," #1"," ",'Sample list'!$M1517))</f>
        <v>YB-4209 #1 </v>
      </c>
      <c r="B1517" s="90" t="str">
        <f>IF('Sample list'!$D1517="","",CONCATENATE('Sample information'!B$16,"-",'Sample list'!$D1517))</f>
        <v>YB-4209-BGENL2347-24</v>
      </c>
      <c r="C1517" s="91" t="s">
        <v>1755</v>
      </c>
      <c r="D1517" s="91" t="s">
        <v>2114</v>
      </c>
      <c r="E1517" s="91" t="s">
        <v>121</v>
      </c>
      <c r="F1517" s="82" t="s">
        <v>108</v>
      </c>
      <c r="G1517" s="91">
        <v>129.0</v>
      </c>
      <c r="H1517" s="91">
        <v>50.0</v>
      </c>
      <c r="I1517" s="82"/>
      <c r="J1517" s="82"/>
      <c r="K1517" s="91" t="s">
        <v>918</v>
      </c>
      <c r="L1517" s="90" t="str">
        <f t="array" ref="L1517">IF('Sample list'!$I1517="",CONCATENATE("Custom (",'Sample list'!$K1517,")"),IF('Sample list'!$I1517="No index","Custom (None)",INDEX(Index!$C$3:$V$230,MATCH('Sample list'!$J1517,Index!$B$3:$B$230,0),MATCH('Sample list'!$I1517,Index!$C$2:$V$2,0))))</f>
        <v>Custom (ACTTCCTAGA-TTACGTCCTA)</v>
      </c>
      <c r="M1517" s="84"/>
      <c r="N1517" s="73" t="s">
        <v>110</v>
      </c>
      <c r="O1517" s="84" t="s">
        <v>310</v>
      </c>
      <c r="P1517" s="71">
        <f>IF('Sample list'!$D1517="","",'Sample list'!$H1517)</f>
        <v>50</v>
      </c>
      <c r="Q1517" s="71">
        <f>IF('Sample list'!$D1517="","",'Sample list'!$G1517*'Sample list'!$H1517)</f>
        <v>6450</v>
      </c>
      <c r="R1517" s="82" t="s">
        <v>2048</v>
      </c>
      <c r="S1517" s="82" t="str">
        <f>IF('Sample list'!$D1517="","",CONCATENATE('Sample information'!$B$16,"_",'Sample list'!$R1517,"_org_",'Sample list'!$M1517))</f>
        <v>YB-4209_PL16_org_</v>
      </c>
      <c r="T1517" s="72" t="str">
        <f>IF('Sample list'!$M1517="","",(CONCATENATE(20,LEFT('Sample list'!$M1517,2),"-",(MID('Sample list'!$M1517,3,2)),"-",(RIGHT('Sample list'!$M1517,2)))))</f>
        <v/>
      </c>
      <c r="U1517" s="72" t="str">
        <f>IF('Sample list'!$D1517="","",IF('Sample information'!$B$22="","RML",'Sample information'!$B$22))</f>
        <v>NEBNext Ultra II Library Prep</v>
      </c>
      <c r="V1517" s="72" t="s">
        <v>112</v>
      </c>
      <c r="W1517" s="73"/>
      <c r="X1517" s="73"/>
      <c r="Y1517" s="73"/>
      <c r="Z1517" s="73"/>
      <c r="AA1517" s="94"/>
      <c r="AB1517" s="73"/>
      <c r="AC1517" s="93"/>
      <c r="AD1517" s="73"/>
      <c r="AE1517" s="72"/>
      <c r="AF1517" s="73"/>
      <c r="AG1517" s="16"/>
      <c r="AH1517" s="16"/>
      <c r="AI1517" s="16"/>
      <c r="AJ1517" s="16"/>
      <c r="AK1517" s="16"/>
      <c r="AL1517" s="16"/>
      <c r="AM1517" s="16"/>
      <c r="AN1517" s="16"/>
      <c r="AO1517" s="16"/>
      <c r="AP1517" s="16"/>
      <c r="AQ1517" s="16"/>
      <c r="AR1517" s="16"/>
      <c r="AS1517" s="16"/>
      <c r="AT1517" s="16"/>
      <c r="AU1517" s="16"/>
      <c r="AV1517" s="16"/>
      <c r="AW1517" s="16"/>
      <c r="AX1517" s="16"/>
      <c r="AY1517" s="16"/>
      <c r="AZ1517" s="16"/>
    </row>
    <row r="1518" ht="15.75" customHeight="1">
      <c r="A1518" s="90" t="str">
        <f>IF('Sample list'!$D1518="","",CONCATENATE('Sample information'!B$16," #1"," ",'Sample list'!$M1518))</f>
        <v>YB-4209 #1 </v>
      </c>
      <c r="B1518" s="90" t="str">
        <f>IF('Sample list'!$D1518="","",CONCATENATE('Sample information'!B$16,"-",'Sample list'!$D1518))</f>
        <v>YB-4209-BGENL2348-24</v>
      </c>
      <c r="C1518" s="91" t="s">
        <v>1755</v>
      </c>
      <c r="D1518" s="91" t="s">
        <v>2115</v>
      </c>
      <c r="E1518" s="91" t="s">
        <v>121</v>
      </c>
      <c r="F1518" s="82" t="s">
        <v>108</v>
      </c>
      <c r="G1518" s="91">
        <v>129.0</v>
      </c>
      <c r="H1518" s="91">
        <v>50.0</v>
      </c>
      <c r="I1518" s="82"/>
      <c r="J1518" s="82"/>
      <c r="K1518" s="91" t="s">
        <v>920</v>
      </c>
      <c r="L1518" s="90" t="str">
        <f t="array" ref="L1518">IF('Sample list'!$I1518="",CONCATENATE("Custom (",'Sample list'!$K1518,")"),IF('Sample list'!$I1518="No index","Custom (None)",INDEX(Index!$C$3:$V$230,MATCH('Sample list'!$J1518,Index!$B$3:$B$230,0),MATCH('Sample list'!$I1518,Index!$C$2:$V$2,0))))</f>
        <v>Custom (TGTACGACAG-ACTGCGAATG)</v>
      </c>
      <c r="M1518" s="84"/>
      <c r="N1518" s="73" t="s">
        <v>110</v>
      </c>
      <c r="O1518" s="84" t="s">
        <v>313</v>
      </c>
      <c r="P1518" s="71">
        <f>IF('Sample list'!$D1518="","",'Sample list'!$H1518)</f>
        <v>50</v>
      </c>
      <c r="Q1518" s="71">
        <f>IF('Sample list'!$D1518="","",'Sample list'!$G1518*'Sample list'!$H1518)</f>
        <v>6450</v>
      </c>
      <c r="R1518" s="82" t="s">
        <v>2048</v>
      </c>
      <c r="S1518" s="82" t="str">
        <f>IF('Sample list'!$D1518="","",CONCATENATE('Sample information'!$B$16,"_",'Sample list'!$R1518,"_org_",'Sample list'!$M1518))</f>
        <v>YB-4209_PL16_org_</v>
      </c>
      <c r="T1518" s="72" t="str">
        <f>IF('Sample list'!$M1518="","",(CONCATENATE(20,LEFT('Sample list'!$M1518,2),"-",(MID('Sample list'!$M1518,3,2)),"-",(RIGHT('Sample list'!$M1518,2)))))</f>
        <v/>
      </c>
      <c r="U1518" s="72" t="str">
        <f>IF('Sample list'!$D1518="","",IF('Sample information'!$B$22="","RML",'Sample information'!$B$22))</f>
        <v>NEBNext Ultra II Library Prep</v>
      </c>
      <c r="V1518" s="72" t="s">
        <v>112</v>
      </c>
      <c r="W1518" s="73"/>
      <c r="X1518" s="73"/>
      <c r="Y1518" s="73"/>
      <c r="Z1518" s="73"/>
      <c r="AA1518" s="94"/>
      <c r="AB1518" s="73"/>
      <c r="AC1518" s="93"/>
      <c r="AD1518" s="73"/>
      <c r="AE1518" s="72"/>
      <c r="AF1518" s="73"/>
      <c r="AG1518" s="16"/>
      <c r="AH1518" s="16"/>
      <c r="AI1518" s="16"/>
      <c r="AJ1518" s="16"/>
      <c r="AK1518" s="16"/>
      <c r="AL1518" s="16"/>
      <c r="AM1518" s="16"/>
      <c r="AN1518" s="16"/>
      <c r="AO1518" s="16"/>
      <c r="AP1518" s="16"/>
      <c r="AQ1518" s="16"/>
      <c r="AR1518" s="16"/>
      <c r="AS1518" s="16"/>
      <c r="AT1518" s="16"/>
      <c r="AU1518" s="16"/>
      <c r="AV1518" s="16"/>
      <c r="AW1518" s="16"/>
      <c r="AX1518" s="16"/>
      <c r="AY1518" s="16"/>
      <c r="AZ1518" s="16"/>
    </row>
    <row r="1519" ht="15.75" customHeight="1">
      <c r="A1519" s="90" t="str">
        <f>IF('Sample list'!$D1519="","",CONCATENATE('Sample information'!B$16," #1"," ",'Sample list'!$M1519))</f>
        <v>YB-4209 #1 </v>
      </c>
      <c r="B1519" s="90" t="str">
        <f>IF('Sample list'!$D1519="","",CONCATENATE('Sample information'!B$16,"-",'Sample list'!$D1519))</f>
        <v>YB-4209-BGENL2349-24</v>
      </c>
      <c r="C1519" s="91" t="s">
        <v>1755</v>
      </c>
      <c r="D1519" s="91" t="s">
        <v>2116</v>
      </c>
      <c r="E1519" s="91" t="s">
        <v>121</v>
      </c>
      <c r="F1519" s="82" t="s">
        <v>108</v>
      </c>
      <c r="G1519" s="91">
        <v>129.0</v>
      </c>
      <c r="H1519" s="91">
        <v>50.0</v>
      </c>
      <c r="I1519" s="82"/>
      <c r="J1519" s="82"/>
      <c r="K1519" s="91" t="s">
        <v>922</v>
      </c>
      <c r="L1519" s="90" t="str">
        <f t="array" ref="L1519">IF('Sample list'!$I1519="",CONCATENATE("Custom (",'Sample list'!$K1519,")"),IF('Sample list'!$I1519="No index","Custom (None)",INDEX(Index!$C$3:$V$230,MATCH('Sample list'!$J1519,Index!$B$3:$B$230,0),MATCH('Sample list'!$I1519,Index!$C$2:$V$2,0))))</f>
        <v>Custom (CGTAGTGCTG-TTCTGTGGCG)</v>
      </c>
      <c r="M1519" s="84"/>
      <c r="N1519" s="73" t="s">
        <v>110</v>
      </c>
      <c r="O1519" s="84" t="s">
        <v>316</v>
      </c>
      <c r="P1519" s="71">
        <f>IF('Sample list'!$D1519="","",'Sample list'!$H1519)</f>
        <v>50</v>
      </c>
      <c r="Q1519" s="71">
        <f>IF('Sample list'!$D1519="","",'Sample list'!$G1519*'Sample list'!$H1519)</f>
        <v>6450</v>
      </c>
      <c r="R1519" s="82" t="s">
        <v>2048</v>
      </c>
      <c r="S1519" s="82" t="str">
        <f>IF('Sample list'!$D1519="","",CONCATENATE('Sample information'!$B$16,"_",'Sample list'!$R1519,"_org_",'Sample list'!$M1519))</f>
        <v>YB-4209_PL16_org_</v>
      </c>
      <c r="T1519" s="72" t="str">
        <f>IF('Sample list'!$M1519="","",(CONCATENATE(20,LEFT('Sample list'!$M1519,2),"-",(MID('Sample list'!$M1519,3,2)),"-",(RIGHT('Sample list'!$M1519,2)))))</f>
        <v/>
      </c>
      <c r="U1519" s="72" t="str">
        <f>IF('Sample list'!$D1519="","",IF('Sample information'!$B$22="","RML",'Sample information'!$B$22))</f>
        <v>NEBNext Ultra II Library Prep</v>
      </c>
      <c r="V1519" s="72" t="s">
        <v>112</v>
      </c>
      <c r="W1519" s="73"/>
      <c r="X1519" s="73"/>
      <c r="Y1519" s="73"/>
      <c r="Z1519" s="73"/>
      <c r="AA1519" s="94"/>
      <c r="AB1519" s="73"/>
      <c r="AC1519" s="93"/>
      <c r="AD1519" s="73"/>
      <c r="AE1519" s="72"/>
      <c r="AF1519" s="73"/>
      <c r="AG1519" s="16"/>
      <c r="AH1519" s="16"/>
      <c r="AI1519" s="16"/>
      <c r="AJ1519" s="16"/>
      <c r="AK1519" s="16"/>
      <c r="AL1519" s="16"/>
      <c r="AM1519" s="16"/>
      <c r="AN1519" s="16"/>
      <c r="AO1519" s="16"/>
      <c r="AP1519" s="16"/>
      <c r="AQ1519" s="16"/>
      <c r="AR1519" s="16"/>
      <c r="AS1519" s="16"/>
      <c r="AT1519" s="16"/>
      <c r="AU1519" s="16"/>
      <c r="AV1519" s="16"/>
      <c r="AW1519" s="16"/>
      <c r="AX1519" s="16"/>
      <c r="AY1519" s="16"/>
      <c r="AZ1519" s="16"/>
    </row>
    <row r="1520" ht="15.75" customHeight="1">
      <c r="A1520" s="90" t="str">
        <f>IF('Sample list'!$D1520="","",CONCATENATE('Sample information'!B$16," #1"," ",'Sample list'!$M1520))</f>
        <v>YB-4209 #1 </v>
      </c>
      <c r="B1520" s="90" t="str">
        <f>IF('Sample list'!$D1520="","",CONCATENATE('Sample information'!B$16,"-",'Sample list'!$D1520))</f>
        <v>YB-4209-BGENL2350-24</v>
      </c>
      <c r="C1520" s="91" t="s">
        <v>1755</v>
      </c>
      <c r="D1520" s="91" t="s">
        <v>2117</v>
      </c>
      <c r="E1520" s="91" t="s">
        <v>121</v>
      </c>
      <c r="F1520" s="82" t="s">
        <v>108</v>
      </c>
      <c r="G1520" s="91">
        <v>129.0</v>
      </c>
      <c r="H1520" s="91">
        <v>50.0</v>
      </c>
      <c r="I1520" s="82"/>
      <c r="J1520" s="82"/>
      <c r="K1520" s="91" t="s">
        <v>924</v>
      </c>
      <c r="L1520" s="90" t="str">
        <f t="array" ref="L1520">IF('Sample list'!$I1520="",CONCATENATE("Custom (",'Sample list'!$K1520,")"),IF('Sample list'!$I1520="No index","Custom (None)",INDEX(Index!$C$3:$V$230,MATCH('Sample list'!$J1520,Index!$B$3:$B$230,0),MATCH('Sample list'!$I1520,Index!$C$2:$V$2,0))))</f>
        <v>Custom (AGGCAAGAAT-GTAGCTGCAC)</v>
      </c>
      <c r="M1520" s="84"/>
      <c r="N1520" s="73" t="s">
        <v>110</v>
      </c>
      <c r="O1520" s="84" t="s">
        <v>319</v>
      </c>
      <c r="P1520" s="71">
        <f>IF('Sample list'!$D1520="","",'Sample list'!$H1520)</f>
        <v>50</v>
      </c>
      <c r="Q1520" s="71">
        <f>IF('Sample list'!$D1520="","",'Sample list'!$G1520*'Sample list'!$H1520)</f>
        <v>6450</v>
      </c>
      <c r="R1520" s="82" t="s">
        <v>2048</v>
      </c>
      <c r="S1520" s="82" t="str">
        <f>IF('Sample list'!$D1520="","",CONCATENATE('Sample information'!$B$16,"_",'Sample list'!$R1520,"_org_",'Sample list'!$M1520))</f>
        <v>YB-4209_PL16_org_</v>
      </c>
      <c r="T1520" s="72" t="str">
        <f>IF('Sample list'!$M1520="","",(CONCATENATE(20,LEFT('Sample list'!$M1520,2),"-",(MID('Sample list'!$M1520,3,2)),"-",(RIGHT('Sample list'!$M1520,2)))))</f>
        <v/>
      </c>
      <c r="U1520" s="72" t="str">
        <f>IF('Sample list'!$D1520="","",IF('Sample information'!$B$22="","RML",'Sample information'!$B$22))</f>
        <v>NEBNext Ultra II Library Prep</v>
      </c>
      <c r="V1520" s="72" t="s">
        <v>112</v>
      </c>
      <c r="W1520" s="73"/>
      <c r="X1520" s="73"/>
      <c r="Y1520" s="73"/>
      <c r="Z1520" s="73"/>
      <c r="AA1520" s="94"/>
      <c r="AB1520" s="73"/>
      <c r="AC1520" s="93"/>
      <c r="AD1520" s="73"/>
      <c r="AE1520" s="72"/>
      <c r="AF1520" s="73"/>
      <c r="AG1520" s="16"/>
      <c r="AH1520" s="16"/>
      <c r="AI1520" s="16"/>
      <c r="AJ1520" s="16"/>
      <c r="AK1520" s="16"/>
      <c r="AL1520" s="16"/>
      <c r="AM1520" s="16"/>
      <c r="AN1520" s="16"/>
      <c r="AO1520" s="16"/>
      <c r="AP1520" s="16"/>
      <c r="AQ1520" s="16"/>
      <c r="AR1520" s="16"/>
      <c r="AS1520" s="16"/>
      <c r="AT1520" s="16"/>
      <c r="AU1520" s="16"/>
      <c r="AV1520" s="16"/>
      <c r="AW1520" s="16"/>
      <c r="AX1520" s="16"/>
      <c r="AY1520" s="16"/>
      <c r="AZ1520" s="16"/>
    </row>
    <row r="1521" ht="15.75" customHeight="1">
      <c r="A1521" s="90" t="str">
        <f>IF('Sample list'!$D1521="","",CONCATENATE('Sample information'!B$16," #1"," ",'Sample list'!$M1521))</f>
        <v>YB-4209 #1 </v>
      </c>
      <c r="B1521" s="90" t="str">
        <f>IF('Sample list'!$D1521="","",CONCATENATE('Sample information'!B$16,"-",'Sample list'!$D1521))</f>
        <v>YB-4209-BGENL2351-24</v>
      </c>
      <c r="C1521" s="91" t="s">
        <v>1755</v>
      </c>
      <c r="D1521" s="91" t="s">
        <v>2118</v>
      </c>
      <c r="E1521" s="91" t="s">
        <v>121</v>
      </c>
      <c r="F1521" s="82" t="s">
        <v>108</v>
      </c>
      <c r="G1521" s="91">
        <v>129.0</v>
      </c>
      <c r="H1521" s="91">
        <v>50.0</v>
      </c>
      <c r="I1521" s="82"/>
      <c r="J1521" s="82"/>
      <c r="K1521" s="91" t="s">
        <v>926</v>
      </c>
      <c r="L1521" s="90" t="str">
        <f t="array" ref="L1521">IF('Sample list'!$I1521="",CONCATENATE("Custom (",'Sample list'!$K1521,")"),IF('Sample list'!$I1521="No index","Custom (None)",INDEX(Index!$C$3:$V$230,MATCH('Sample list'!$J1521,Index!$B$3:$B$230,0),MATCH('Sample list'!$I1521,Index!$C$2:$V$2,0))))</f>
        <v>Custom (CCGGATCTAC-TTGTTCGGAG)</v>
      </c>
      <c r="M1521" s="84"/>
      <c r="N1521" s="73" t="s">
        <v>110</v>
      </c>
      <c r="O1521" s="84" t="s">
        <v>322</v>
      </c>
      <c r="P1521" s="71">
        <f>IF('Sample list'!$D1521="","",'Sample list'!$H1521)</f>
        <v>50</v>
      </c>
      <c r="Q1521" s="71">
        <f>IF('Sample list'!$D1521="","",'Sample list'!$G1521*'Sample list'!$H1521)</f>
        <v>6450</v>
      </c>
      <c r="R1521" s="82" t="s">
        <v>2048</v>
      </c>
      <c r="S1521" s="82" t="str">
        <f>IF('Sample list'!$D1521="","",CONCATENATE('Sample information'!$B$16,"_",'Sample list'!$R1521,"_org_",'Sample list'!$M1521))</f>
        <v>YB-4209_PL16_org_</v>
      </c>
      <c r="T1521" s="72" t="str">
        <f>IF('Sample list'!$M1521="","",(CONCATENATE(20,LEFT('Sample list'!$M1521,2),"-",(MID('Sample list'!$M1521,3,2)),"-",(RIGHT('Sample list'!$M1521,2)))))</f>
        <v/>
      </c>
      <c r="U1521" s="72" t="str">
        <f>IF('Sample list'!$D1521="","",IF('Sample information'!$B$22="","RML",'Sample information'!$B$22))</f>
        <v>NEBNext Ultra II Library Prep</v>
      </c>
      <c r="V1521" s="72" t="s">
        <v>112</v>
      </c>
      <c r="W1521" s="73"/>
      <c r="X1521" s="73"/>
      <c r="Y1521" s="73"/>
      <c r="Z1521" s="73"/>
      <c r="AA1521" s="94"/>
      <c r="AB1521" s="73"/>
      <c r="AC1521" s="93"/>
      <c r="AD1521" s="73"/>
      <c r="AE1521" s="72"/>
      <c r="AF1521" s="73"/>
      <c r="AG1521" s="16"/>
      <c r="AH1521" s="16"/>
      <c r="AI1521" s="16"/>
      <c r="AJ1521" s="16"/>
      <c r="AK1521" s="16"/>
      <c r="AL1521" s="16"/>
      <c r="AM1521" s="16"/>
      <c r="AN1521" s="16"/>
      <c r="AO1521" s="16"/>
      <c r="AP1521" s="16"/>
      <c r="AQ1521" s="16"/>
      <c r="AR1521" s="16"/>
      <c r="AS1521" s="16"/>
      <c r="AT1521" s="16"/>
      <c r="AU1521" s="16"/>
      <c r="AV1521" s="16"/>
      <c r="AW1521" s="16"/>
      <c r="AX1521" s="16"/>
      <c r="AY1521" s="16"/>
      <c r="AZ1521" s="16"/>
    </row>
    <row r="1522" ht="15.75" customHeight="1">
      <c r="A1522" s="90" t="str">
        <f>IF('Sample list'!$D1522="","",CONCATENATE('Sample information'!B$16," #1"," ",'Sample list'!$M1522))</f>
        <v>YB-4209 #1 </v>
      </c>
      <c r="B1522" s="90" t="str">
        <f>IF('Sample list'!$D1522="","",CONCATENATE('Sample information'!B$16,"-",'Sample list'!$D1522))</f>
        <v>YB-4209-BGENL2352-24</v>
      </c>
      <c r="C1522" s="91" t="s">
        <v>1755</v>
      </c>
      <c r="D1522" s="91" t="s">
        <v>2119</v>
      </c>
      <c r="E1522" s="91" t="s">
        <v>121</v>
      </c>
      <c r="F1522" s="82" t="s">
        <v>108</v>
      </c>
      <c r="G1522" s="91">
        <v>129.0</v>
      </c>
      <c r="H1522" s="91">
        <v>50.0</v>
      </c>
      <c r="I1522" s="82"/>
      <c r="J1522" s="82"/>
      <c r="K1522" s="91" t="s">
        <v>928</v>
      </c>
      <c r="L1522" s="90" t="str">
        <f t="array" ref="L1522">IF('Sample list'!$I1522="",CONCATENATE("Custom (",'Sample list'!$K1522,")"),IF('Sample list'!$I1522="No index","Custom (None)",INDEX(Index!$C$3:$V$230,MATCH('Sample list'!$J1522,Index!$B$3:$B$230,0),MATCH('Sample list'!$I1522,Index!$C$2:$V$2,0))))</f>
        <v>Custom (TTACGTTGAC-TGAGTTGACT)</v>
      </c>
      <c r="M1522" s="84"/>
      <c r="N1522" s="73" t="s">
        <v>110</v>
      </c>
      <c r="O1522" s="84" t="s">
        <v>325</v>
      </c>
      <c r="P1522" s="71">
        <f>IF('Sample list'!$D1522="","",'Sample list'!$H1522)</f>
        <v>50</v>
      </c>
      <c r="Q1522" s="71">
        <f>IF('Sample list'!$D1522="","",'Sample list'!$G1522*'Sample list'!$H1522)</f>
        <v>6450</v>
      </c>
      <c r="R1522" s="82" t="s">
        <v>2048</v>
      </c>
      <c r="S1522" s="82" t="str">
        <f>IF('Sample list'!$D1522="","",CONCATENATE('Sample information'!$B$16,"_",'Sample list'!$R1522,"_org_",'Sample list'!$M1522))</f>
        <v>YB-4209_PL16_org_</v>
      </c>
      <c r="T1522" s="72" t="str">
        <f>IF('Sample list'!$M1522="","",(CONCATENATE(20,LEFT('Sample list'!$M1522,2),"-",(MID('Sample list'!$M1522,3,2)),"-",(RIGHT('Sample list'!$M1522,2)))))</f>
        <v/>
      </c>
      <c r="U1522" s="72" t="str">
        <f>IF('Sample list'!$D1522="","",IF('Sample information'!$B$22="","RML",'Sample information'!$B$22))</f>
        <v>NEBNext Ultra II Library Prep</v>
      </c>
      <c r="V1522" s="72" t="s">
        <v>112</v>
      </c>
      <c r="W1522" s="73"/>
      <c r="X1522" s="73"/>
      <c r="Y1522" s="73"/>
      <c r="Z1522" s="73"/>
      <c r="AA1522" s="94"/>
      <c r="AB1522" s="73"/>
      <c r="AC1522" s="93"/>
      <c r="AD1522" s="73"/>
      <c r="AE1522" s="72"/>
      <c r="AF1522" s="73"/>
      <c r="AG1522" s="16"/>
      <c r="AH1522" s="16"/>
      <c r="AI1522" s="16"/>
      <c r="AJ1522" s="16"/>
      <c r="AK1522" s="16"/>
      <c r="AL1522" s="16"/>
      <c r="AM1522" s="16"/>
      <c r="AN1522" s="16"/>
      <c r="AO1522" s="16"/>
      <c r="AP1522" s="16"/>
      <c r="AQ1522" s="16"/>
      <c r="AR1522" s="16"/>
      <c r="AS1522" s="16"/>
      <c r="AT1522" s="16"/>
      <c r="AU1522" s="16"/>
      <c r="AV1522" s="16"/>
      <c r="AW1522" s="16"/>
      <c r="AX1522" s="16"/>
      <c r="AY1522" s="16"/>
      <c r="AZ1522" s="16"/>
    </row>
    <row r="1523" ht="15.75" customHeight="1">
      <c r="A1523" s="90" t="str">
        <f>IF('Sample list'!$D1523="","",CONCATENATE('Sample information'!B$16," #1"," ",'Sample list'!$M1523))</f>
        <v>YB-4209 #1 </v>
      </c>
      <c r="B1523" s="90" t="str">
        <f>IF('Sample list'!$D1523="","",CONCATENATE('Sample information'!B$16,"-",'Sample list'!$D1523))</f>
        <v>YB-4209-BGENL2353-24</v>
      </c>
      <c r="C1523" s="91" t="s">
        <v>1755</v>
      </c>
      <c r="D1523" s="91" t="s">
        <v>2120</v>
      </c>
      <c r="E1523" s="91" t="s">
        <v>121</v>
      </c>
      <c r="F1523" s="82" t="s">
        <v>108</v>
      </c>
      <c r="G1523" s="91">
        <v>129.0</v>
      </c>
      <c r="H1523" s="91">
        <v>50.0</v>
      </c>
      <c r="I1523" s="82"/>
      <c r="J1523" s="82"/>
      <c r="K1523" s="91" t="s">
        <v>930</v>
      </c>
      <c r="L1523" s="90" t="str">
        <f t="array" ref="L1523">IF('Sample list'!$I1523="",CONCATENATE("Custom (",'Sample list'!$K1523,")"),IF('Sample list'!$I1523="No index","Custom (None)",INDEX(Index!$C$3:$V$230,MATCH('Sample list'!$J1523,Index!$B$3:$B$230,0),MATCH('Sample list'!$I1523,Index!$C$2:$V$2,0))))</f>
        <v>Custom (AAGGTCCATT-TCGTTGGATA)</v>
      </c>
      <c r="M1523" s="84"/>
      <c r="N1523" s="73" t="s">
        <v>110</v>
      </c>
      <c r="O1523" s="84" t="s">
        <v>328</v>
      </c>
      <c r="P1523" s="71">
        <f>IF('Sample list'!$D1523="","",'Sample list'!$H1523)</f>
        <v>50</v>
      </c>
      <c r="Q1523" s="71">
        <f>IF('Sample list'!$D1523="","",'Sample list'!$G1523*'Sample list'!$H1523)</f>
        <v>6450</v>
      </c>
      <c r="R1523" s="82" t="s">
        <v>2048</v>
      </c>
      <c r="S1523" s="82" t="str">
        <f>IF('Sample list'!$D1523="","",CONCATENATE('Sample information'!$B$16,"_",'Sample list'!$R1523,"_org_",'Sample list'!$M1523))</f>
        <v>YB-4209_PL16_org_</v>
      </c>
      <c r="T1523" s="72" t="str">
        <f>IF('Sample list'!$M1523="","",(CONCATENATE(20,LEFT('Sample list'!$M1523,2),"-",(MID('Sample list'!$M1523,3,2)),"-",(RIGHT('Sample list'!$M1523,2)))))</f>
        <v/>
      </c>
      <c r="U1523" s="72" t="str">
        <f>IF('Sample list'!$D1523="","",IF('Sample information'!$B$22="","RML",'Sample information'!$B$22))</f>
        <v>NEBNext Ultra II Library Prep</v>
      </c>
      <c r="V1523" s="72" t="s">
        <v>112</v>
      </c>
      <c r="W1523" s="73"/>
      <c r="X1523" s="73"/>
      <c r="Y1523" s="73"/>
      <c r="Z1523" s="73"/>
      <c r="AA1523" s="94"/>
      <c r="AB1523" s="73"/>
      <c r="AC1523" s="93"/>
      <c r="AD1523" s="73"/>
      <c r="AE1523" s="72"/>
      <c r="AF1523" s="73"/>
      <c r="AG1523" s="16"/>
      <c r="AH1523" s="16"/>
      <c r="AI1523" s="16"/>
      <c r="AJ1523" s="16"/>
      <c r="AK1523" s="16"/>
      <c r="AL1523" s="16"/>
      <c r="AM1523" s="16"/>
      <c r="AN1523" s="16"/>
      <c r="AO1523" s="16"/>
      <c r="AP1523" s="16"/>
      <c r="AQ1523" s="16"/>
      <c r="AR1523" s="16"/>
      <c r="AS1523" s="16"/>
      <c r="AT1523" s="16"/>
      <c r="AU1523" s="16"/>
      <c r="AV1523" s="16"/>
      <c r="AW1523" s="16"/>
      <c r="AX1523" s="16"/>
      <c r="AY1523" s="16"/>
      <c r="AZ1523" s="16"/>
    </row>
    <row r="1524" ht="15.75" customHeight="1">
      <c r="A1524" s="90" t="str">
        <f>IF('Sample list'!$D1524="","",CONCATENATE('Sample information'!B$16," #1"," ",'Sample list'!$M1524))</f>
        <v>YB-4209 #1 </v>
      </c>
      <c r="B1524" s="90" t="str">
        <f>IF('Sample list'!$D1524="","",CONCATENATE('Sample information'!B$16,"-",'Sample list'!$D1524))</f>
        <v>YB-4209-BGENL2354-24</v>
      </c>
      <c r="C1524" s="91" t="s">
        <v>1755</v>
      </c>
      <c r="D1524" s="91" t="s">
        <v>2121</v>
      </c>
      <c r="E1524" s="91" t="s">
        <v>121</v>
      </c>
      <c r="F1524" s="82" t="s">
        <v>108</v>
      </c>
      <c r="G1524" s="91">
        <v>129.0</v>
      </c>
      <c r="H1524" s="91">
        <v>50.0</v>
      </c>
      <c r="I1524" s="82"/>
      <c r="J1524" s="82"/>
      <c r="K1524" s="91" t="s">
        <v>932</v>
      </c>
      <c r="L1524" s="90" t="str">
        <f t="array" ref="L1524">IF('Sample list'!$I1524="",CONCATENATE("Custom (",'Sample list'!$K1524,")"),IF('Sample list'!$I1524="No index","Custom (None)",INDEX(Index!$C$3:$V$230,MATCH('Sample list'!$J1524,Index!$B$3:$B$230,0),MATCH('Sample list'!$I1524,Index!$C$2:$V$2,0))))</f>
        <v>Custom (TTGTAAGTGC-AACCAGTTAG)</v>
      </c>
      <c r="M1524" s="84"/>
      <c r="N1524" s="73" t="s">
        <v>110</v>
      </c>
      <c r="O1524" s="84" t="s">
        <v>331</v>
      </c>
      <c r="P1524" s="71">
        <f>IF('Sample list'!$D1524="","",'Sample list'!$H1524)</f>
        <v>50</v>
      </c>
      <c r="Q1524" s="71">
        <f>IF('Sample list'!$D1524="","",'Sample list'!$G1524*'Sample list'!$H1524)</f>
        <v>6450</v>
      </c>
      <c r="R1524" s="82" t="s">
        <v>2048</v>
      </c>
      <c r="S1524" s="82" t="str">
        <f>IF('Sample list'!$D1524="","",CONCATENATE('Sample information'!$B$16,"_",'Sample list'!$R1524,"_org_",'Sample list'!$M1524))</f>
        <v>YB-4209_PL16_org_</v>
      </c>
      <c r="T1524" s="72" t="str">
        <f>IF('Sample list'!$M1524="","",(CONCATENATE(20,LEFT('Sample list'!$M1524,2),"-",(MID('Sample list'!$M1524,3,2)),"-",(RIGHT('Sample list'!$M1524,2)))))</f>
        <v/>
      </c>
      <c r="U1524" s="72" t="str">
        <f>IF('Sample list'!$D1524="","",IF('Sample information'!$B$22="","RML",'Sample information'!$B$22))</f>
        <v>NEBNext Ultra II Library Prep</v>
      </c>
      <c r="V1524" s="72" t="s">
        <v>112</v>
      </c>
      <c r="W1524" s="73"/>
      <c r="X1524" s="73"/>
      <c r="Y1524" s="73"/>
      <c r="Z1524" s="73"/>
      <c r="AA1524" s="94"/>
      <c r="AB1524" s="73"/>
      <c r="AC1524" s="93"/>
      <c r="AD1524" s="73"/>
      <c r="AE1524" s="72"/>
      <c r="AF1524" s="73"/>
      <c r="AG1524" s="16"/>
      <c r="AH1524" s="16"/>
      <c r="AI1524" s="16"/>
      <c r="AJ1524" s="16"/>
      <c r="AK1524" s="16"/>
      <c r="AL1524" s="16"/>
      <c r="AM1524" s="16"/>
      <c r="AN1524" s="16"/>
      <c r="AO1524" s="16"/>
      <c r="AP1524" s="16"/>
      <c r="AQ1524" s="16"/>
      <c r="AR1524" s="16"/>
      <c r="AS1524" s="16"/>
      <c r="AT1524" s="16"/>
      <c r="AU1524" s="16"/>
      <c r="AV1524" s="16"/>
      <c r="AW1524" s="16"/>
      <c r="AX1524" s="16"/>
      <c r="AY1524" s="16"/>
      <c r="AZ1524" s="16"/>
    </row>
    <row r="1525" ht="15.75" customHeight="1">
      <c r="A1525" s="90" t="str">
        <f>IF('Sample list'!$D1525="","",CONCATENATE('Sample information'!B$16," #1"," ",'Sample list'!$M1525))</f>
        <v>YB-4209 #1 </v>
      </c>
      <c r="B1525" s="90" t="str">
        <f>IF('Sample list'!$D1525="","",CONCATENATE('Sample information'!B$16,"-",'Sample list'!$D1525))</f>
        <v>YB-4209-BGENL2355-24</v>
      </c>
      <c r="C1525" s="91" t="s">
        <v>1755</v>
      </c>
      <c r="D1525" s="91" t="s">
        <v>2122</v>
      </c>
      <c r="E1525" s="91" t="s">
        <v>121</v>
      </c>
      <c r="F1525" s="82" t="s">
        <v>108</v>
      </c>
      <c r="G1525" s="91">
        <v>129.0</v>
      </c>
      <c r="H1525" s="91">
        <v>50.0</v>
      </c>
      <c r="I1525" s="82"/>
      <c r="J1525" s="82"/>
      <c r="K1525" s="91" t="s">
        <v>934</v>
      </c>
      <c r="L1525" s="90" t="str">
        <f t="array" ref="L1525">IF('Sample list'!$I1525="",CONCATENATE("Custom (",'Sample list'!$K1525,")"),IF('Sample list'!$I1525="No index","Custom (None)",INDEX(Index!$C$3:$V$230,MATCH('Sample list'!$J1525,Index!$B$3:$B$230,0),MATCH('Sample list'!$I1525,Index!$C$2:$V$2,0))))</f>
        <v>Custom (CACTTCAAGT-CACCACATTA)</v>
      </c>
      <c r="M1525" s="84"/>
      <c r="N1525" s="73" t="s">
        <v>110</v>
      </c>
      <c r="O1525" s="84" t="s">
        <v>334</v>
      </c>
      <c r="P1525" s="71">
        <f>IF('Sample list'!$D1525="","",'Sample list'!$H1525)</f>
        <v>50</v>
      </c>
      <c r="Q1525" s="71">
        <f>IF('Sample list'!$D1525="","",'Sample list'!$G1525*'Sample list'!$H1525)</f>
        <v>6450</v>
      </c>
      <c r="R1525" s="82" t="s">
        <v>2048</v>
      </c>
      <c r="S1525" s="82" t="str">
        <f>IF('Sample list'!$D1525="","",CONCATENATE('Sample information'!$B$16,"_",'Sample list'!$R1525,"_org_",'Sample list'!$M1525))</f>
        <v>YB-4209_PL16_org_</v>
      </c>
      <c r="T1525" s="72" t="str">
        <f>IF('Sample list'!$M1525="","",(CONCATENATE(20,LEFT('Sample list'!$M1525,2),"-",(MID('Sample list'!$M1525,3,2)),"-",(RIGHT('Sample list'!$M1525,2)))))</f>
        <v/>
      </c>
      <c r="U1525" s="72" t="str">
        <f>IF('Sample list'!$D1525="","",IF('Sample information'!$B$22="","RML",'Sample information'!$B$22))</f>
        <v>NEBNext Ultra II Library Prep</v>
      </c>
      <c r="V1525" s="72" t="s">
        <v>112</v>
      </c>
      <c r="W1525" s="73"/>
      <c r="X1525" s="73"/>
      <c r="Y1525" s="73"/>
      <c r="Z1525" s="73"/>
      <c r="AA1525" s="94"/>
      <c r="AB1525" s="73"/>
      <c r="AC1525" s="93"/>
      <c r="AD1525" s="73"/>
      <c r="AE1525" s="72"/>
      <c r="AF1525" s="73"/>
      <c r="AG1525" s="16"/>
      <c r="AH1525" s="16"/>
      <c r="AI1525" s="16"/>
      <c r="AJ1525" s="16"/>
      <c r="AK1525" s="16"/>
      <c r="AL1525" s="16"/>
      <c r="AM1525" s="16"/>
      <c r="AN1525" s="16"/>
      <c r="AO1525" s="16"/>
      <c r="AP1525" s="16"/>
      <c r="AQ1525" s="16"/>
      <c r="AR1525" s="16"/>
      <c r="AS1525" s="16"/>
      <c r="AT1525" s="16"/>
      <c r="AU1525" s="16"/>
      <c r="AV1525" s="16"/>
      <c r="AW1525" s="16"/>
      <c r="AX1525" s="16"/>
      <c r="AY1525" s="16"/>
      <c r="AZ1525" s="16"/>
    </row>
    <row r="1526" ht="15.75" customHeight="1">
      <c r="A1526" s="90" t="str">
        <f>IF('Sample list'!$D1526="","",CONCATENATE('Sample information'!B$16," #1"," ",'Sample list'!$M1526))</f>
        <v>YB-4209 #1 </v>
      </c>
      <c r="B1526" s="90" t="str">
        <f>IF('Sample list'!$D1526="","",CONCATENATE('Sample information'!B$16,"-",'Sample list'!$D1526))</f>
        <v>YB-4209-BGENL2356-24</v>
      </c>
      <c r="C1526" s="91" t="s">
        <v>1755</v>
      </c>
      <c r="D1526" s="91" t="s">
        <v>2123</v>
      </c>
      <c r="E1526" s="91" t="s">
        <v>121</v>
      </c>
      <c r="F1526" s="82" t="s">
        <v>108</v>
      </c>
      <c r="G1526" s="91">
        <v>129.0</v>
      </c>
      <c r="H1526" s="91">
        <v>50.0</v>
      </c>
      <c r="I1526" s="82"/>
      <c r="J1526" s="82"/>
      <c r="K1526" s="91" t="s">
        <v>936</v>
      </c>
      <c r="L1526" s="90" t="str">
        <f t="array" ref="L1526">IF('Sample list'!$I1526="",CONCATENATE("Custom (",'Sample list'!$K1526,")"),IF('Sample list'!$I1526="No index","Custom (None)",INDEX(Index!$C$3:$V$230,MATCH('Sample list'!$J1526,Index!$B$3:$B$230,0),MATCH('Sample list'!$I1526,Index!$C$2:$V$2,0))))</f>
        <v>Custom (GACGACCTAT-GATATGTGCA)</v>
      </c>
      <c r="M1526" s="84"/>
      <c r="N1526" s="73" t="s">
        <v>110</v>
      </c>
      <c r="O1526" s="84" t="s">
        <v>337</v>
      </c>
      <c r="P1526" s="71">
        <f>IF('Sample list'!$D1526="","",'Sample list'!$H1526)</f>
        <v>50</v>
      </c>
      <c r="Q1526" s="71">
        <f>IF('Sample list'!$D1526="","",'Sample list'!$G1526*'Sample list'!$H1526)</f>
        <v>6450</v>
      </c>
      <c r="R1526" s="82" t="s">
        <v>2048</v>
      </c>
      <c r="S1526" s="82" t="str">
        <f>IF('Sample list'!$D1526="","",CONCATENATE('Sample information'!$B$16,"_",'Sample list'!$R1526,"_org_",'Sample list'!$M1526))</f>
        <v>YB-4209_PL16_org_</v>
      </c>
      <c r="T1526" s="72" t="str">
        <f>IF('Sample list'!$M1526="","",(CONCATENATE(20,LEFT('Sample list'!$M1526,2),"-",(MID('Sample list'!$M1526,3,2)),"-",(RIGHT('Sample list'!$M1526,2)))))</f>
        <v/>
      </c>
      <c r="U1526" s="72" t="str">
        <f>IF('Sample list'!$D1526="","",IF('Sample information'!$B$22="","RML",'Sample information'!$B$22))</f>
        <v>NEBNext Ultra II Library Prep</v>
      </c>
      <c r="V1526" s="72" t="s">
        <v>112</v>
      </c>
      <c r="W1526" s="73"/>
      <c r="X1526" s="73"/>
      <c r="Y1526" s="73"/>
      <c r="Z1526" s="73"/>
      <c r="AA1526" s="94"/>
      <c r="AB1526" s="73"/>
      <c r="AC1526" s="93"/>
      <c r="AD1526" s="73"/>
      <c r="AE1526" s="72"/>
      <c r="AF1526" s="73"/>
      <c r="AG1526" s="16"/>
      <c r="AH1526" s="16"/>
      <c r="AI1526" s="16"/>
      <c r="AJ1526" s="16"/>
      <c r="AK1526" s="16"/>
      <c r="AL1526" s="16"/>
      <c r="AM1526" s="16"/>
      <c r="AN1526" s="16"/>
      <c r="AO1526" s="16"/>
      <c r="AP1526" s="16"/>
      <c r="AQ1526" s="16"/>
      <c r="AR1526" s="16"/>
      <c r="AS1526" s="16"/>
      <c r="AT1526" s="16"/>
      <c r="AU1526" s="16"/>
      <c r="AV1526" s="16"/>
      <c r="AW1526" s="16"/>
      <c r="AX1526" s="16"/>
      <c r="AY1526" s="16"/>
      <c r="AZ1526" s="16"/>
    </row>
    <row r="1527" ht="15.75" customHeight="1">
      <c r="A1527" s="90" t="str">
        <f>IF('Sample list'!$D1527="","",CONCATENATE('Sample information'!B$16," #1"," ",'Sample list'!$M1527))</f>
        <v>YB-4209 #1 </v>
      </c>
      <c r="B1527" s="90" t="str">
        <f>IF('Sample list'!$D1527="","",CONCATENATE('Sample information'!B$16,"-",'Sample list'!$D1527))</f>
        <v>YB-4209-BGENL2357-24</v>
      </c>
      <c r="C1527" s="91" t="s">
        <v>1755</v>
      </c>
      <c r="D1527" s="91" t="s">
        <v>2124</v>
      </c>
      <c r="E1527" s="91" t="s">
        <v>121</v>
      </c>
      <c r="F1527" s="82" t="s">
        <v>108</v>
      </c>
      <c r="G1527" s="91">
        <v>129.0</v>
      </c>
      <c r="H1527" s="91">
        <v>50.0</v>
      </c>
      <c r="I1527" s="82"/>
      <c r="J1527" s="82"/>
      <c r="K1527" s="91" t="s">
        <v>938</v>
      </c>
      <c r="L1527" s="90" t="str">
        <f t="array" ref="L1527">IF('Sample list'!$I1527="",CONCATENATE("Custom (",'Sample list'!$K1527,")"),IF('Sample list'!$I1527="No index","Custom (None)",INDEX(Index!$C$3:$V$230,MATCH('Sample list'!$J1527,Index!$B$3:$B$230,0),MATCH('Sample list'!$I1527,Index!$C$2:$V$2,0))))</f>
        <v>Custom (AATGCGAGAT-AAGAAGATGC)</v>
      </c>
      <c r="M1527" s="84"/>
      <c r="N1527" s="73" t="s">
        <v>110</v>
      </c>
      <c r="O1527" s="84" t="s">
        <v>340</v>
      </c>
      <c r="P1527" s="71">
        <f>IF('Sample list'!$D1527="","",'Sample list'!$H1527)</f>
        <v>50</v>
      </c>
      <c r="Q1527" s="71">
        <f>IF('Sample list'!$D1527="","",'Sample list'!$G1527*'Sample list'!$H1527)</f>
        <v>6450</v>
      </c>
      <c r="R1527" s="82" t="s">
        <v>2048</v>
      </c>
      <c r="S1527" s="82" t="str">
        <f>IF('Sample list'!$D1527="","",CONCATENATE('Sample information'!$B$16,"_",'Sample list'!$R1527,"_org_",'Sample list'!$M1527))</f>
        <v>YB-4209_PL16_org_</v>
      </c>
      <c r="T1527" s="72" t="str">
        <f>IF('Sample list'!$M1527="","",(CONCATENATE(20,LEFT('Sample list'!$M1527,2),"-",(MID('Sample list'!$M1527,3,2)),"-",(RIGHT('Sample list'!$M1527,2)))))</f>
        <v/>
      </c>
      <c r="U1527" s="72" t="str">
        <f>IF('Sample list'!$D1527="","",IF('Sample information'!$B$22="","RML",'Sample information'!$B$22))</f>
        <v>NEBNext Ultra II Library Prep</v>
      </c>
      <c r="V1527" s="72" t="s">
        <v>112</v>
      </c>
      <c r="W1527" s="73"/>
      <c r="X1527" s="73"/>
      <c r="Y1527" s="73"/>
      <c r="Z1527" s="73"/>
      <c r="AA1527" s="94"/>
      <c r="AB1527" s="73"/>
      <c r="AC1527" s="93"/>
      <c r="AD1527" s="73"/>
      <c r="AE1527" s="72"/>
      <c r="AF1527" s="73"/>
      <c r="AG1527" s="16"/>
      <c r="AH1527" s="16"/>
      <c r="AI1527" s="16"/>
      <c r="AJ1527" s="16"/>
      <c r="AK1527" s="16"/>
      <c r="AL1527" s="16"/>
      <c r="AM1527" s="16"/>
      <c r="AN1527" s="16"/>
      <c r="AO1527" s="16"/>
      <c r="AP1527" s="16"/>
      <c r="AQ1527" s="16"/>
      <c r="AR1527" s="16"/>
      <c r="AS1527" s="16"/>
      <c r="AT1527" s="16"/>
      <c r="AU1527" s="16"/>
      <c r="AV1527" s="16"/>
      <c r="AW1527" s="16"/>
      <c r="AX1527" s="16"/>
      <c r="AY1527" s="16"/>
      <c r="AZ1527" s="16"/>
    </row>
    <row r="1528" ht="15.75" customHeight="1">
      <c r="A1528" s="90" t="str">
        <f>IF('Sample list'!$D1528="","",CONCATENATE('Sample information'!B$16," #1"," ",'Sample list'!$M1528))</f>
        <v>YB-4209 #1 </v>
      </c>
      <c r="B1528" s="90" t="str">
        <f>IF('Sample list'!$D1528="","",CONCATENATE('Sample information'!B$16,"-",'Sample list'!$D1528))</f>
        <v>YB-4209-BGENL2358-24</v>
      </c>
      <c r="C1528" s="91" t="s">
        <v>1755</v>
      </c>
      <c r="D1528" s="91" t="s">
        <v>2125</v>
      </c>
      <c r="E1528" s="91" t="s">
        <v>121</v>
      </c>
      <c r="F1528" s="82" t="s">
        <v>108</v>
      </c>
      <c r="G1528" s="91">
        <v>129.0</v>
      </c>
      <c r="H1528" s="91">
        <v>50.0</v>
      </c>
      <c r="I1528" s="82"/>
      <c r="J1528" s="82"/>
      <c r="K1528" s="91" t="s">
        <v>940</v>
      </c>
      <c r="L1528" s="90" t="str">
        <f t="array" ref="L1528">IF('Sample list'!$I1528="",CONCATENATE("Custom (",'Sample list'!$K1528,")"),IF('Sample list'!$I1528="No index","Custom (None)",INDEX(Index!$C$3:$V$230,MATCH('Sample list'!$J1528,Index!$B$3:$B$230,0),MATCH('Sample list'!$I1528,Index!$C$2:$V$2,0))))</f>
        <v>Custom (TATCAACCGC-GCTGTATCTT)</v>
      </c>
      <c r="M1528" s="84"/>
      <c r="N1528" s="73" t="s">
        <v>110</v>
      </c>
      <c r="O1528" s="84" t="s">
        <v>343</v>
      </c>
      <c r="P1528" s="71">
        <f>IF('Sample list'!$D1528="","",'Sample list'!$H1528)</f>
        <v>50</v>
      </c>
      <c r="Q1528" s="71">
        <f>IF('Sample list'!$D1528="","",'Sample list'!$G1528*'Sample list'!$H1528)</f>
        <v>6450</v>
      </c>
      <c r="R1528" s="82" t="s">
        <v>2048</v>
      </c>
      <c r="S1528" s="82" t="str">
        <f>IF('Sample list'!$D1528="","",CONCATENATE('Sample information'!$B$16,"_",'Sample list'!$R1528,"_org_",'Sample list'!$M1528))</f>
        <v>YB-4209_PL16_org_</v>
      </c>
      <c r="T1528" s="72" t="str">
        <f>IF('Sample list'!$M1528="","",(CONCATENATE(20,LEFT('Sample list'!$M1528,2),"-",(MID('Sample list'!$M1528,3,2)),"-",(RIGHT('Sample list'!$M1528,2)))))</f>
        <v/>
      </c>
      <c r="U1528" s="72" t="str">
        <f>IF('Sample list'!$D1528="","",IF('Sample information'!$B$22="","RML",'Sample information'!$B$22))</f>
        <v>NEBNext Ultra II Library Prep</v>
      </c>
      <c r="V1528" s="72" t="s">
        <v>112</v>
      </c>
      <c r="W1528" s="73"/>
      <c r="X1528" s="73"/>
      <c r="Y1528" s="73"/>
      <c r="Z1528" s="73"/>
      <c r="AA1528" s="94"/>
      <c r="AB1528" s="73"/>
      <c r="AC1528" s="93"/>
      <c r="AD1528" s="73"/>
      <c r="AE1528" s="72"/>
      <c r="AF1528" s="73"/>
      <c r="AG1528" s="16"/>
      <c r="AH1528" s="16"/>
      <c r="AI1528" s="16"/>
      <c r="AJ1528" s="16"/>
      <c r="AK1528" s="16"/>
      <c r="AL1528" s="16"/>
      <c r="AM1528" s="16"/>
      <c r="AN1528" s="16"/>
      <c r="AO1528" s="16"/>
      <c r="AP1528" s="16"/>
      <c r="AQ1528" s="16"/>
      <c r="AR1528" s="16"/>
      <c r="AS1528" s="16"/>
      <c r="AT1528" s="16"/>
      <c r="AU1528" s="16"/>
      <c r="AV1528" s="16"/>
      <c r="AW1528" s="16"/>
      <c r="AX1528" s="16"/>
      <c r="AY1528" s="16"/>
      <c r="AZ1528" s="16"/>
    </row>
    <row r="1529" ht="15.75" customHeight="1">
      <c r="A1529" s="90" t="str">
        <f>IF('Sample list'!$D1529="","",CONCATENATE('Sample information'!B$16," #1"," ",'Sample list'!$M1529))</f>
        <v>YB-4209 #1 </v>
      </c>
      <c r="B1529" s="90" t="str">
        <f>IF('Sample list'!$D1529="","",CONCATENATE('Sample information'!B$16,"-",'Sample list'!$D1529))</f>
        <v>YB-4209-BGENL2359-24</v>
      </c>
      <c r="C1529" s="91" t="s">
        <v>1755</v>
      </c>
      <c r="D1529" s="91" t="s">
        <v>2126</v>
      </c>
      <c r="E1529" s="91" t="s">
        <v>121</v>
      </c>
      <c r="F1529" s="82" t="s">
        <v>108</v>
      </c>
      <c r="G1529" s="91">
        <v>129.0</v>
      </c>
      <c r="H1529" s="91">
        <v>50.0</v>
      </c>
      <c r="I1529" s="82"/>
      <c r="J1529" s="82"/>
      <c r="K1529" s="91" t="s">
        <v>942</v>
      </c>
      <c r="L1529" s="90" t="str">
        <f t="array" ref="L1529">IF('Sample list'!$I1529="",CONCATENATE("Custom (",'Sample list'!$K1529,")"),IF('Sample list'!$I1529="No index","Custom (None)",INDEX(Index!$C$3:$V$230,MATCH('Sample list'!$J1529,Index!$B$3:$B$230,0),MATCH('Sample list'!$I1529,Index!$C$2:$V$2,0))))</f>
        <v>Custom (TTCGAGAGGA-ACATGACTGA)</v>
      </c>
      <c r="M1529" s="84"/>
      <c r="N1529" s="73" t="s">
        <v>110</v>
      </c>
      <c r="O1529" s="84" t="s">
        <v>346</v>
      </c>
      <c r="P1529" s="71">
        <f>IF('Sample list'!$D1529="","",'Sample list'!$H1529)</f>
        <v>50</v>
      </c>
      <c r="Q1529" s="71">
        <f>IF('Sample list'!$D1529="","",'Sample list'!$G1529*'Sample list'!$H1529)</f>
        <v>6450</v>
      </c>
      <c r="R1529" s="82" t="s">
        <v>2048</v>
      </c>
      <c r="S1529" s="82" t="str">
        <f>IF('Sample list'!$D1529="","",CONCATENATE('Sample information'!$B$16,"_",'Sample list'!$R1529,"_org_",'Sample list'!$M1529))</f>
        <v>YB-4209_PL16_org_</v>
      </c>
      <c r="T1529" s="72" t="str">
        <f>IF('Sample list'!$M1529="","",(CONCATENATE(20,LEFT('Sample list'!$M1529,2),"-",(MID('Sample list'!$M1529,3,2)),"-",(RIGHT('Sample list'!$M1529,2)))))</f>
        <v/>
      </c>
      <c r="U1529" s="72" t="str">
        <f>IF('Sample list'!$D1529="","",IF('Sample information'!$B$22="","RML",'Sample information'!$B$22))</f>
        <v>NEBNext Ultra II Library Prep</v>
      </c>
      <c r="V1529" s="72" t="s">
        <v>112</v>
      </c>
      <c r="W1529" s="73"/>
      <c r="X1529" s="73"/>
      <c r="Y1529" s="73"/>
      <c r="Z1529" s="73"/>
      <c r="AA1529" s="94"/>
      <c r="AB1529" s="73"/>
      <c r="AC1529" s="93"/>
      <c r="AD1529" s="73"/>
      <c r="AE1529" s="72"/>
      <c r="AF1529" s="73"/>
      <c r="AG1529" s="16"/>
      <c r="AH1529" s="16"/>
      <c r="AI1529" s="16"/>
      <c r="AJ1529" s="16"/>
      <c r="AK1529" s="16"/>
      <c r="AL1529" s="16"/>
      <c r="AM1529" s="16"/>
      <c r="AN1529" s="16"/>
      <c r="AO1529" s="16"/>
      <c r="AP1529" s="16"/>
      <c r="AQ1529" s="16"/>
      <c r="AR1529" s="16"/>
      <c r="AS1529" s="16"/>
      <c r="AT1529" s="16"/>
      <c r="AU1529" s="16"/>
      <c r="AV1529" s="16"/>
      <c r="AW1529" s="16"/>
      <c r="AX1529" s="16"/>
      <c r="AY1529" s="16"/>
      <c r="AZ1529" s="16"/>
    </row>
    <row r="1530" ht="15.75" customHeight="1">
      <c r="A1530" s="90" t="str">
        <f>IF('Sample list'!$D1530="","",CONCATENATE('Sample information'!B$16," #1"," ",'Sample list'!$M1530))</f>
        <v>YB-4209 #1 </v>
      </c>
      <c r="B1530" s="90" t="str">
        <f>IF('Sample list'!$D1530="","",CONCATENATE('Sample information'!B$16,"-",'Sample list'!$D1530))</f>
        <v>YB-4209-BGENL2360-24</v>
      </c>
      <c r="C1530" s="91" t="s">
        <v>1755</v>
      </c>
      <c r="D1530" s="91" t="s">
        <v>2127</v>
      </c>
      <c r="E1530" s="91" t="s">
        <v>121</v>
      </c>
      <c r="F1530" s="82" t="s">
        <v>108</v>
      </c>
      <c r="G1530" s="91">
        <v>129.0</v>
      </c>
      <c r="H1530" s="91">
        <v>50.0</v>
      </c>
      <c r="I1530" s="82"/>
      <c r="J1530" s="82"/>
      <c r="K1530" s="91" t="s">
        <v>944</v>
      </c>
      <c r="L1530" s="90" t="str">
        <f t="array" ref="L1530">IF('Sample list'!$I1530="",CONCATENATE("Custom (",'Sample list'!$K1530,")"),IF('Sample list'!$I1530="No index","Custom (None)",INDEX(Index!$C$3:$V$230,MATCH('Sample list'!$J1530,Index!$B$3:$B$230,0),MATCH('Sample list'!$I1530,Index!$C$2:$V$2,0))))</f>
        <v>Custom (AGATGCAACT-ACCTGCCAAT)</v>
      </c>
      <c r="M1530" s="84"/>
      <c r="N1530" s="73" t="s">
        <v>110</v>
      </c>
      <c r="O1530" s="84" t="s">
        <v>349</v>
      </c>
      <c r="P1530" s="71">
        <f>IF('Sample list'!$D1530="","",'Sample list'!$H1530)</f>
        <v>50</v>
      </c>
      <c r="Q1530" s="71">
        <f>IF('Sample list'!$D1530="","",'Sample list'!$G1530*'Sample list'!$H1530)</f>
        <v>6450</v>
      </c>
      <c r="R1530" s="82" t="s">
        <v>2048</v>
      </c>
      <c r="S1530" s="82" t="str">
        <f>IF('Sample list'!$D1530="","",CONCATENATE('Sample information'!$B$16,"_",'Sample list'!$R1530,"_org_",'Sample list'!$M1530))</f>
        <v>YB-4209_PL16_org_</v>
      </c>
      <c r="T1530" s="72" t="str">
        <f>IF('Sample list'!$M1530="","",(CONCATENATE(20,LEFT('Sample list'!$M1530,2),"-",(MID('Sample list'!$M1530,3,2)),"-",(RIGHT('Sample list'!$M1530,2)))))</f>
        <v/>
      </c>
      <c r="U1530" s="72" t="str">
        <f>IF('Sample list'!$D1530="","",IF('Sample information'!$B$22="","RML",'Sample information'!$B$22))</f>
        <v>NEBNext Ultra II Library Prep</v>
      </c>
      <c r="V1530" s="72" t="s">
        <v>112</v>
      </c>
      <c r="W1530" s="73"/>
      <c r="X1530" s="73"/>
      <c r="Y1530" s="73"/>
      <c r="Z1530" s="73"/>
      <c r="AA1530" s="94"/>
      <c r="AB1530" s="73"/>
      <c r="AC1530" s="93"/>
      <c r="AD1530" s="73"/>
      <c r="AE1530" s="72"/>
      <c r="AF1530" s="73"/>
      <c r="AG1530" s="16"/>
      <c r="AH1530" s="16"/>
      <c r="AI1530" s="16"/>
      <c r="AJ1530" s="16"/>
      <c r="AK1530" s="16"/>
      <c r="AL1530" s="16"/>
      <c r="AM1530" s="16"/>
      <c r="AN1530" s="16"/>
      <c r="AO1530" s="16"/>
      <c r="AP1530" s="16"/>
      <c r="AQ1530" s="16"/>
      <c r="AR1530" s="16"/>
      <c r="AS1530" s="16"/>
      <c r="AT1530" s="16"/>
      <c r="AU1530" s="16"/>
      <c r="AV1530" s="16"/>
      <c r="AW1530" s="16"/>
      <c r="AX1530" s="16"/>
      <c r="AY1530" s="16"/>
      <c r="AZ1530" s="16"/>
    </row>
    <row r="1531" ht="15.75" customHeight="1">
      <c r="A1531" s="90" t="str">
        <f>IF('Sample list'!$D1531="","",CONCATENATE('Sample information'!B$16," #1"," ",'Sample list'!$M1531))</f>
        <v>YB-4209 #1 </v>
      </c>
      <c r="B1531" s="90" t="str">
        <f>IF('Sample list'!$D1531="","",CONCATENATE('Sample information'!B$16,"-",'Sample list'!$D1531))</f>
        <v>YB-4209-BGENL2361-24</v>
      </c>
      <c r="C1531" s="91" t="s">
        <v>1755</v>
      </c>
      <c r="D1531" s="91" t="s">
        <v>2128</v>
      </c>
      <c r="E1531" s="91" t="s">
        <v>121</v>
      </c>
      <c r="F1531" s="82" t="s">
        <v>108</v>
      </c>
      <c r="G1531" s="91">
        <v>129.0</v>
      </c>
      <c r="H1531" s="91">
        <v>50.0</v>
      </c>
      <c r="I1531" s="82"/>
      <c r="J1531" s="82"/>
      <c r="K1531" s="91" t="s">
        <v>946</v>
      </c>
      <c r="L1531" s="90" t="str">
        <f t="array" ref="L1531">IF('Sample list'!$I1531="",CONCATENATE("Custom (",'Sample list'!$K1531,")"),IF('Sample list'!$I1531="No index","Custom (None)",INDEX(Index!$C$3:$V$230,MATCH('Sample list'!$J1531,Index!$B$3:$B$230,0),MATCH('Sample list'!$I1531,Index!$C$2:$V$2,0))))</f>
        <v>Custom (GTCTAACTGC-TCAATGCGTC)</v>
      </c>
      <c r="M1531" s="84"/>
      <c r="N1531" s="73" t="s">
        <v>110</v>
      </c>
      <c r="O1531" s="84" t="s">
        <v>352</v>
      </c>
      <c r="P1531" s="71">
        <f>IF('Sample list'!$D1531="","",'Sample list'!$H1531)</f>
        <v>50</v>
      </c>
      <c r="Q1531" s="71">
        <f>IF('Sample list'!$D1531="","",'Sample list'!$G1531*'Sample list'!$H1531)</f>
        <v>6450</v>
      </c>
      <c r="R1531" s="82" t="s">
        <v>2048</v>
      </c>
      <c r="S1531" s="82" t="str">
        <f>IF('Sample list'!$D1531="","",CONCATENATE('Sample information'!$B$16,"_",'Sample list'!$R1531,"_org_",'Sample list'!$M1531))</f>
        <v>YB-4209_PL16_org_</v>
      </c>
      <c r="T1531" s="72" t="str">
        <f>IF('Sample list'!$M1531="","",(CONCATENATE(20,LEFT('Sample list'!$M1531,2),"-",(MID('Sample list'!$M1531,3,2)),"-",(RIGHT('Sample list'!$M1531,2)))))</f>
        <v/>
      </c>
      <c r="U1531" s="72" t="str">
        <f>IF('Sample list'!$D1531="","",IF('Sample information'!$B$22="","RML",'Sample information'!$B$22))</f>
        <v>NEBNext Ultra II Library Prep</v>
      </c>
      <c r="V1531" s="72" t="s">
        <v>112</v>
      </c>
      <c r="W1531" s="73"/>
      <c r="X1531" s="73"/>
      <c r="Y1531" s="73"/>
      <c r="Z1531" s="73"/>
      <c r="AA1531" s="94"/>
      <c r="AB1531" s="73"/>
      <c r="AC1531" s="93"/>
      <c r="AD1531" s="73"/>
      <c r="AE1531" s="72"/>
      <c r="AF1531" s="73"/>
      <c r="AG1531" s="16"/>
      <c r="AH1531" s="16"/>
      <c r="AI1531" s="16"/>
      <c r="AJ1531" s="16"/>
      <c r="AK1531" s="16"/>
      <c r="AL1531" s="16"/>
      <c r="AM1531" s="16"/>
      <c r="AN1531" s="16"/>
      <c r="AO1531" s="16"/>
      <c r="AP1531" s="16"/>
      <c r="AQ1531" s="16"/>
      <c r="AR1531" s="16"/>
      <c r="AS1531" s="16"/>
      <c r="AT1531" s="16"/>
      <c r="AU1531" s="16"/>
      <c r="AV1531" s="16"/>
      <c r="AW1531" s="16"/>
      <c r="AX1531" s="16"/>
      <c r="AY1531" s="16"/>
      <c r="AZ1531" s="16"/>
    </row>
    <row r="1532" ht="15.75" customHeight="1">
      <c r="A1532" s="90" t="str">
        <f>IF('Sample list'!$D1532="","",CONCATENATE('Sample information'!B$16," #1"," ",'Sample list'!$M1532))</f>
        <v>YB-4209 #1 </v>
      </c>
      <c r="B1532" s="90" t="str">
        <f>IF('Sample list'!$D1532="","",CONCATENATE('Sample information'!B$16,"-",'Sample list'!$D1532))</f>
        <v>YB-4209-BGENL2362-24</v>
      </c>
      <c r="C1532" s="91" t="s">
        <v>1755</v>
      </c>
      <c r="D1532" s="91" t="s">
        <v>2129</v>
      </c>
      <c r="E1532" s="91" t="s">
        <v>121</v>
      </c>
      <c r="F1532" s="82" t="s">
        <v>108</v>
      </c>
      <c r="G1532" s="91">
        <v>129.0</v>
      </c>
      <c r="H1532" s="91">
        <v>50.0</v>
      </c>
      <c r="I1532" s="82"/>
      <c r="J1532" s="82"/>
      <c r="K1532" s="91" t="s">
        <v>948</v>
      </c>
      <c r="L1532" s="90" t="str">
        <f t="array" ref="L1532">IF('Sample list'!$I1532="",CONCATENATE("Custom (",'Sample list'!$K1532,")"),IF('Sample list'!$I1532="No index","Custom (None)",INDEX(Index!$C$3:$V$230,MATCH('Sample list'!$J1532,Index!$B$3:$B$230,0),MATCH('Sample list'!$I1532,Index!$C$2:$V$2,0))))</f>
        <v>Custom (ATGCTCGACG-CAGTGTCATC)</v>
      </c>
      <c r="M1532" s="84"/>
      <c r="N1532" s="73" t="s">
        <v>110</v>
      </c>
      <c r="O1532" s="84" t="s">
        <v>355</v>
      </c>
      <c r="P1532" s="71">
        <f>IF('Sample list'!$D1532="","",'Sample list'!$H1532)</f>
        <v>50</v>
      </c>
      <c r="Q1532" s="71">
        <f>IF('Sample list'!$D1532="","",'Sample list'!$G1532*'Sample list'!$H1532)</f>
        <v>6450</v>
      </c>
      <c r="R1532" s="82" t="s">
        <v>2048</v>
      </c>
      <c r="S1532" s="82" t="str">
        <f>IF('Sample list'!$D1532="","",CONCATENATE('Sample information'!$B$16,"_",'Sample list'!$R1532,"_org_",'Sample list'!$M1532))</f>
        <v>YB-4209_PL16_org_</v>
      </c>
      <c r="T1532" s="72" t="str">
        <f>IF('Sample list'!$M1532="","",(CONCATENATE(20,LEFT('Sample list'!$M1532,2),"-",(MID('Sample list'!$M1532,3,2)),"-",(RIGHT('Sample list'!$M1532,2)))))</f>
        <v/>
      </c>
      <c r="U1532" s="72" t="str">
        <f>IF('Sample list'!$D1532="","",IF('Sample information'!$B$22="","RML",'Sample information'!$B$22))</f>
        <v>NEBNext Ultra II Library Prep</v>
      </c>
      <c r="V1532" s="72" t="s">
        <v>112</v>
      </c>
      <c r="W1532" s="73"/>
      <c r="X1532" s="73"/>
      <c r="Y1532" s="73"/>
      <c r="Z1532" s="73"/>
      <c r="AA1532" s="94"/>
      <c r="AB1532" s="73"/>
      <c r="AC1532" s="93"/>
      <c r="AD1532" s="73"/>
      <c r="AE1532" s="72"/>
      <c r="AF1532" s="73"/>
      <c r="AG1532" s="16"/>
      <c r="AH1532" s="16"/>
      <c r="AI1532" s="16"/>
      <c r="AJ1532" s="16"/>
      <c r="AK1532" s="16"/>
      <c r="AL1532" s="16"/>
      <c r="AM1532" s="16"/>
      <c r="AN1532" s="16"/>
      <c r="AO1532" s="16"/>
      <c r="AP1532" s="16"/>
      <c r="AQ1532" s="16"/>
      <c r="AR1532" s="16"/>
      <c r="AS1532" s="16"/>
      <c r="AT1532" s="16"/>
      <c r="AU1532" s="16"/>
      <c r="AV1532" s="16"/>
      <c r="AW1532" s="16"/>
      <c r="AX1532" s="16"/>
      <c r="AY1532" s="16"/>
      <c r="AZ1532" s="16"/>
    </row>
    <row r="1533" ht="15.75" customHeight="1">
      <c r="A1533" s="90" t="str">
        <f>IF('Sample list'!$D1533="","",CONCATENATE('Sample information'!B$16," #1"," ",'Sample list'!$M1533))</f>
        <v>YB-4209 #1 </v>
      </c>
      <c r="B1533" s="90" t="str">
        <f>IF('Sample list'!$D1533="","",CONCATENATE('Sample information'!B$16,"-",'Sample list'!$D1533))</f>
        <v>YB-4209-BGENL2363-24</v>
      </c>
      <c r="C1533" s="91" t="s">
        <v>1755</v>
      </c>
      <c r="D1533" s="91" t="s">
        <v>2130</v>
      </c>
      <c r="E1533" s="91" t="s">
        <v>121</v>
      </c>
      <c r="F1533" s="82" t="s">
        <v>108</v>
      </c>
      <c r="G1533" s="91">
        <v>129.0</v>
      </c>
      <c r="H1533" s="91">
        <v>50.0</v>
      </c>
      <c r="I1533" s="82"/>
      <c r="J1533" s="82"/>
      <c r="K1533" s="91" t="s">
        <v>950</v>
      </c>
      <c r="L1533" s="90" t="str">
        <f t="array" ref="L1533">IF('Sample list'!$I1533="",CONCATENATE("Custom (",'Sample list'!$K1533,")"),IF('Sample list'!$I1533="No index","Custom (None)",INDEX(Index!$C$3:$V$230,MATCH('Sample list'!$J1533,Index!$B$3:$B$230,0),MATCH('Sample list'!$I1533,Index!$C$2:$V$2,0))))</f>
        <v>Custom (AGGCTCCTTC-ATAATGGAGG)</v>
      </c>
      <c r="M1533" s="84"/>
      <c r="N1533" s="73" t="s">
        <v>110</v>
      </c>
      <c r="O1533" s="84" t="s">
        <v>358</v>
      </c>
      <c r="P1533" s="71">
        <f>IF('Sample list'!$D1533="","",'Sample list'!$H1533)</f>
        <v>50</v>
      </c>
      <c r="Q1533" s="71">
        <f>IF('Sample list'!$D1533="","",'Sample list'!$G1533*'Sample list'!$H1533)</f>
        <v>6450</v>
      </c>
      <c r="R1533" s="82" t="s">
        <v>2048</v>
      </c>
      <c r="S1533" s="82" t="str">
        <f>IF('Sample list'!$D1533="","",CONCATENATE('Sample information'!$B$16,"_",'Sample list'!$R1533,"_org_",'Sample list'!$M1533))</f>
        <v>YB-4209_PL16_org_</v>
      </c>
      <c r="T1533" s="72" t="str">
        <f>IF('Sample list'!$M1533="","",(CONCATENATE(20,LEFT('Sample list'!$M1533,2),"-",(MID('Sample list'!$M1533,3,2)),"-",(RIGHT('Sample list'!$M1533,2)))))</f>
        <v/>
      </c>
      <c r="U1533" s="72" t="str">
        <f>IF('Sample list'!$D1533="","",IF('Sample information'!$B$22="","RML",'Sample information'!$B$22))</f>
        <v>NEBNext Ultra II Library Prep</v>
      </c>
      <c r="V1533" s="72" t="s">
        <v>112</v>
      </c>
      <c r="W1533" s="73"/>
      <c r="X1533" s="73"/>
      <c r="Y1533" s="73"/>
      <c r="Z1533" s="73"/>
      <c r="AA1533" s="94"/>
      <c r="AB1533" s="73"/>
      <c r="AC1533" s="93"/>
      <c r="AD1533" s="73"/>
      <c r="AE1533" s="72"/>
      <c r="AF1533" s="73"/>
      <c r="AG1533" s="16"/>
      <c r="AH1533" s="16"/>
      <c r="AI1533" s="16"/>
      <c r="AJ1533" s="16"/>
      <c r="AK1533" s="16"/>
      <c r="AL1533" s="16"/>
      <c r="AM1533" s="16"/>
      <c r="AN1533" s="16"/>
      <c r="AO1533" s="16"/>
      <c r="AP1533" s="16"/>
      <c r="AQ1533" s="16"/>
      <c r="AR1533" s="16"/>
      <c r="AS1533" s="16"/>
      <c r="AT1533" s="16"/>
      <c r="AU1533" s="16"/>
      <c r="AV1533" s="16"/>
      <c r="AW1533" s="16"/>
      <c r="AX1533" s="16"/>
      <c r="AY1533" s="16"/>
      <c r="AZ1533" s="16"/>
    </row>
    <row r="1534" ht="15.75" customHeight="1">
      <c r="A1534" s="90" t="str">
        <f>IF('Sample list'!$D1534="","",CONCATENATE('Sample information'!B$16," #1"," ",'Sample list'!$M1534))</f>
        <v>YB-4209 #1 </v>
      </c>
      <c r="B1534" s="90" t="str">
        <f>IF('Sample list'!$D1534="","",CONCATENATE('Sample information'!B$16,"-",'Sample list'!$D1534))</f>
        <v>YB-4209-BGENL2364-24</v>
      </c>
      <c r="C1534" s="91" t="s">
        <v>1755</v>
      </c>
      <c r="D1534" s="91" t="s">
        <v>2131</v>
      </c>
      <c r="E1534" s="91" t="s">
        <v>121</v>
      </c>
      <c r="F1534" s="82" t="s">
        <v>108</v>
      </c>
      <c r="G1534" s="91">
        <v>129.0</v>
      </c>
      <c r="H1534" s="91">
        <v>50.0</v>
      </c>
      <c r="I1534" s="82"/>
      <c r="J1534" s="82"/>
      <c r="K1534" s="91" t="s">
        <v>952</v>
      </c>
      <c r="L1534" s="90" t="str">
        <f t="array" ref="L1534">IF('Sample list'!$I1534="",CONCATENATE("Custom (",'Sample list'!$K1534,")"),IF('Sample list'!$I1534="No index","Custom (None)",INDEX(Index!$C$3:$V$230,MATCH('Sample list'!$J1534,Index!$B$3:$B$230,0),MATCH('Sample list'!$I1534,Index!$C$2:$V$2,0))))</f>
        <v>Custom (ACCTCGTATT-GCTGCGCTAT)</v>
      </c>
      <c r="M1534" s="84"/>
      <c r="N1534" s="73" t="s">
        <v>110</v>
      </c>
      <c r="O1534" s="84" t="s">
        <v>361</v>
      </c>
      <c r="P1534" s="71">
        <f>IF('Sample list'!$D1534="","",'Sample list'!$H1534)</f>
        <v>50</v>
      </c>
      <c r="Q1534" s="71">
        <f>IF('Sample list'!$D1534="","",'Sample list'!$G1534*'Sample list'!$H1534)</f>
        <v>6450</v>
      </c>
      <c r="R1534" s="82" t="s">
        <v>2048</v>
      </c>
      <c r="S1534" s="82" t="str">
        <f>IF('Sample list'!$D1534="","",CONCATENATE('Sample information'!$B$16,"_",'Sample list'!$R1534,"_org_",'Sample list'!$M1534))</f>
        <v>YB-4209_PL16_org_</v>
      </c>
      <c r="T1534" s="72" t="str">
        <f>IF('Sample list'!$M1534="","",(CONCATENATE(20,LEFT('Sample list'!$M1534,2),"-",(MID('Sample list'!$M1534,3,2)),"-",(RIGHT('Sample list'!$M1534,2)))))</f>
        <v/>
      </c>
      <c r="U1534" s="72" t="str">
        <f>IF('Sample list'!$D1534="","",IF('Sample information'!$B$22="","RML",'Sample information'!$B$22))</f>
        <v>NEBNext Ultra II Library Prep</v>
      </c>
      <c r="V1534" s="72" t="s">
        <v>112</v>
      </c>
      <c r="W1534" s="73"/>
      <c r="X1534" s="73"/>
      <c r="Y1534" s="73"/>
      <c r="Z1534" s="73"/>
      <c r="AA1534" s="94"/>
      <c r="AB1534" s="73"/>
      <c r="AC1534" s="93"/>
      <c r="AD1534" s="73"/>
      <c r="AE1534" s="72"/>
      <c r="AF1534" s="73"/>
      <c r="AG1534" s="16"/>
      <c r="AH1534" s="16"/>
      <c r="AI1534" s="16"/>
      <c r="AJ1534" s="16"/>
      <c r="AK1534" s="16"/>
      <c r="AL1534" s="16"/>
      <c r="AM1534" s="16"/>
      <c r="AN1534" s="16"/>
      <c r="AO1534" s="16"/>
      <c r="AP1534" s="16"/>
      <c r="AQ1534" s="16"/>
      <c r="AR1534" s="16"/>
      <c r="AS1534" s="16"/>
      <c r="AT1534" s="16"/>
      <c r="AU1534" s="16"/>
      <c r="AV1534" s="16"/>
      <c r="AW1534" s="16"/>
      <c r="AX1534" s="16"/>
      <c r="AY1534" s="16"/>
      <c r="AZ1534" s="16"/>
    </row>
    <row r="1535" ht="15.75" customHeight="1">
      <c r="A1535" s="90" t="str">
        <f>IF('Sample list'!$D1535="","",CONCATENATE('Sample information'!B$16," #1"," ",'Sample list'!$M1535))</f>
        <v>YB-4209 #1 </v>
      </c>
      <c r="B1535" s="90" t="str">
        <f>IF('Sample list'!$D1535="","",CONCATENATE('Sample information'!B$16,"-",'Sample list'!$D1535))</f>
        <v>YB-4209-BGENL2365-24</v>
      </c>
      <c r="C1535" s="91" t="s">
        <v>1755</v>
      </c>
      <c r="D1535" s="91" t="s">
        <v>2132</v>
      </c>
      <c r="E1535" s="91" t="s">
        <v>121</v>
      </c>
      <c r="F1535" s="82" t="s">
        <v>108</v>
      </c>
      <c r="G1535" s="91">
        <v>129.0</v>
      </c>
      <c r="H1535" s="91">
        <v>50.0</v>
      </c>
      <c r="I1535" s="82"/>
      <c r="J1535" s="82"/>
      <c r="K1535" s="91" t="s">
        <v>954</v>
      </c>
      <c r="L1535" s="90" t="str">
        <f t="array" ref="L1535">IF('Sample list'!$I1535="",CONCATENATE("Custom (",'Sample list'!$K1535,")"),IF('Sample list'!$I1535="No index","Custom (None)",INDEX(Index!$C$3:$V$230,MATCH('Sample list'!$J1535,Index!$B$3:$B$230,0),MATCH('Sample list'!$I1535,Index!$C$2:$V$2,0))))</f>
        <v>Custom (TTATGACGGC-CTGCACTCAC)</v>
      </c>
      <c r="M1535" s="84"/>
      <c r="N1535" s="73" t="s">
        <v>110</v>
      </c>
      <c r="O1535" s="84" t="s">
        <v>364</v>
      </c>
      <c r="P1535" s="71">
        <f>IF('Sample list'!$D1535="","",'Sample list'!$H1535)</f>
        <v>50</v>
      </c>
      <c r="Q1535" s="71">
        <f>IF('Sample list'!$D1535="","",'Sample list'!$G1535*'Sample list'!$H1535)</f>
        <v>6450</v>
      </c>
      <c r="R1535" s="82" t="s">
        <v>2048</v>
      </c>
      <c r="S1535" s="82" t="str">
        <f>IF('Sample list'!$D1535="","",CONCATENATE('Sample information'!$B$16,"_",'Sample list'!$R1535,"_org_",'Sample list'!$M1535))</f>
        <v>YB-4209_PL16_org_</v>
      </c>
      <c r="T1535" s="72" t="str">
        <f>IF('Sample list'!$M1535="","",(CONCATENATE(20,LEFT('Sample list'!$M1535,2),"-",(MID('Sample list'!$M1535,3,2)),"-",(RIGHT('Sample list'!$M1535,2)))))</f>
        <v/>
      </c>
      <c r="U1535" s="72" t="str">
        <f>IF('Sample list'!$D1535="","",IF('Sample information'!$B$22="","RML",'Sample information'!$B$22))</f>
        <v>NEBNext Ultra II Library Prep</v>
      </c>
      <c r="V1535" s="72" t="s">
        <v>112</v>
      </c>
      <c r="W1535" s="73"/>
      <c r="X1535" s="73"/>
      <c r="Y1535" s="73"/>
      <c r="Z1535" s="73"/>
      <c r="AA1535" s="94"/>
      <c r="AB1535" s="73"/>
      <c r="AC1535" s="93"/>
      <c r="AD1535" s="73"/>
      <c r="AE1535" s="72"/>
      <c r="AF1535" s="73"/>
      <c r="AG1535" s="16"/>
      <c r="AH1535" s="16"/>
      <c r="AI1535" s="16"/>
      <c r="AJ1535" s="16"/>
      <c r="AK1535" s="16"/>
      <c r="AL1535" s="16"/>
      <c r="AM1535" s="16"/>
      <c r="AN1535" s="16"/>
      <c r="AO1535" s="16"/>
      <c r="AP1535" s="16"/>
      <c r="AQ1535" s="16"/>
      <c r="AR1535" s="16"/>
      <c r="AS1535" s="16"/>
      <c r="AT1535" s="16"/>
      <c r="AU1535" s="16"/>
      <c r="AV1535" s="16"/>
      <c r="AW1535" s="16"/>
      <c r="AX1535" s="16"/>
      <c r="AY1535" s="16"/>
      <c r="AZ1535" s="16"/>
    </row>
    <row r="1536" ht="15.75" customHeight="1">
      <c r="A1536" s="90" t="str">
        <f>IF('Sample list'!$D1536="","",CONCATENATE('Sample information'!B$16," #1"," ",'Sample list'!$M1536))</f>
        <v>YB-4209 #1 </v>
      </c>
      <c r="B1536" s="90" t="str">
        <f>IF('Sample list'!$D1536="","",CONCATENATE('Sample information'!B$16,"-",'Sample list'!$D1536))</f>
        <v>YB-4209-BGENL2366-24</v>
      </c>
      <c r="C1536" s="91" t="s">
        <v>1755</v>
      </c>
      <c r="D1536" s="91" t="s">
        <v>2133</v>
      </c>
      <c r="E1536" s="91" t="s">
        <v>121</v>
      </c>
      <c r="F1536" s="82" t="s">
        <v>108</v>
      </c>
      <c r="G1536" s="91">
        <v>129.0</v>
      </c>
      <c r="H1536" s="91">
        <v>50.0</v>
      </c>
      <c r="I1536" s="82"/>
      <c r="J1536" s="82"/>
      <c r="K1536" s="91" t="s">
        <v>956</v>
      </c>
      <c r="L1536" s="90" t="str">
        <f t="array" ref="L1536">IF('Sample list'!$I1536="",CONCATENATE("Custom (",'Sample list'!$K1536,")"),IF('Sample list'!$I1536="No index","Custom (None)",INDEX(Index!$C$3:$V$230,MATCH('Sample list'!$J1536,Index!$B$3:$B$230,0),MATCH('Sample list'!$I1536,Index!$C$2:$V$2,0))))</f>
        <v>Custom (AACCATTCAC-TTGTAGAGCT)</v>
      </c>
      <c r="M1536" s="84"/>
      <c r="N1536" s="73" t="s">
        <v>110</v>
      </c>
      <c r="O1536" s="84" t="s">
        <v>367</v>
      </c>
      <c r="P1536" s="71">
        <f>IF('Sample list'!$D1536="","",'Sample list'!$H1536)</f>
        <v>50</v>
      </c>
      <c r="Q1536" s="71">
        <f>IF('Sample list'!$D1536="","",'Sample list'!$G1536*'Sample list'!$H1536)</f>
        <v>6450</v>
      </c>
      <c r="R1536" s="82" t="s">
        <v>2048</v>
      </c>
      <c r="S1536" s="82" t="str">
        <f>IF('Sample list'!$D1536="","",CONCATENATE('Sample information'!$B$16,"_",'Sample list'!$R1536,"_org_",'Sample list'!$M1536))</f>
        <v>YB-4209_PL16_org_</v>
      </c>
      <c r="T1536" s="72" t="str">
        <f>IF('Sample list'!$M1536="","",(CONCATENATE(20,LEFT('Sample list'!$M1536,2),"-",(MID('Sample list'!$M1536,3,2)),"-",(RIGHT('Sample list'!$M1536,2)))))</f>
        <v/>
      </c>
      <c r="U1536" s="72" t="str">
        <f>IF('Sample list'!$D1536="","",IF('Sample information'!$B$22="","RML",'Sample information'!$B$22))</f>
        <v>NEBNext Ultra II Library Prep</v>
      </c>
      <c r="V1536" s="72" t="s">
        <v>112</v>
      </c>
      <c r="W1536" s="73"/>
      <c r="X1536" s="73"/>
      <c r="Y1536" s="73"/>
      <c r="Z1536" s="73"/>
      <c r="AA1536" s="94"/>
      <c r="AB1536" s="73"/>
      <c r="AC1536" s="93"/>
      <c r="AD1536" s="73"/>
      <c r="AE1536" s="72"/>
      <c r="AF1536" s="73"/>
      <c r="AG1536" s="16"/>
      <c r="AH1536" s="16"/>
      <c r="AI1536" s="16"/>
      <c r="AJ1536" s="16"/>
      <c r="AK1536" s="16"/>
      <c r="AL1536" s="16"/>
      <c r="AM1536" s="16"/>
      <c r="AN1536" s="16"/>
      <c r="AO1536" s="16"/>
      <c r="AP1536" s="16"/>
      <c r="AQ1536" s="16"/>
      <c r="AR1536" s="16"/>
      <c r="AS1536" s="16"/>
      <c r="AT1536" s="16"/>
      <c r="AU1536" s="16"/>
      <c r="AV1536" s="16"/>
      <c r="AW1536" s="16"/>
      <c r="AX1536" s="16"/>
      <c r="AY1536" s="16"/>
      <c r="AZ1536" s="16"/>
    </row>
    <row r="1537" ht="15.75" customHeight="1">
      <c r="A1537" s="90" t="str">
        <f>IF('Sample list'!$D1537="","",CONCATENATE('Sample information'!B$16," #1"," ",'Sample list'!$M1537))</f>
        <v>YB-4209 #1 </v>
      </c>
      <c r="B1537" s="90" t="str">
        <f>IF('Sample list'!$D1537="","",CONCATENATE('Sample information'!B$16,"-",'Sample list'!$D1537))</f>
        <v>YB-4209-BGENL2367-24</v>
      </c>
      <c r="C1537" s="91" t="s">
        <v>1755</v>
      </c>
      <c r="D1537" s="91" t="s">
        <v>2134</v>
      </c>
      <c r="E1537" s="91" t="s">
        <v>121</v>
      </c>
      <c r="F1537" s="82" t="s">
        <v>108</v>
      </c>
      <c r="G1537" s="91">
        <v>129.0</v>
      </c>
      <c r="H1537" s="91">
        <v>50.0</v>
      </c>
      <c r="I1537" s="82"/>
      <c r="J1537" s="82"/>
      <c r="K1537" s="91" t="s">
        <v>958</v>
      </c>
      <c r="L1537" s="90" t="str">
        <f t="array" ref="L1537">IF('Sample list'!$I1537="",CONCATENATE("Custom (",'Sample list'!$K1537,")"),IF('Sample list'!$I1537="No index","Custom (None)",INDEX(Index!$C$3:$V$230,MATCH('Sample list'!$J1537,Index!$B$3:$B$230,0),MATCH('Sample list'!$I1537,Index!$C$2:$V$2,0))))</f>
        <v>Custom (CTCACGAGCA-GTGGCGTGTT)</v>
      </c>
      <c r="M1537" s="84"/>
      <c r="N1537" s="73" t="s">
        <v>110</v>
      </c>
      <c r="O1537" s="84" t="s">
        <v>370</v>
      </c>
      <c r="P1537" s="71">
        <f>IF('Sample list'!$D1537="","",'Sample list'!$H1537)</f>
        <v>50</v>
      </c>
      <c r="Q1537" s="71">
        <f>IF('Sample list'!$D1537="","",'Sample list'!$G1537*'Sample list'!$H1537)</f>
        <v>6450</v>
      </c>
      <c r="R1537" s="82" t="s">
        <v>2048</v>
      </c>
      <c r="S1537" s="82" t="str">
        <f>IF('Sample list'!$D1537="","",CONCATENATE('Sample information'!$B$16,"_",'Sample list'!$R1537,"_org_",'Sample list'!$M1537))</f>
        <v>YB-4209_PL16_org_</v>
      </c>
      <c r="T1537" s="72" t="str">
        <f>IF('Sample list'!$M1537="","",(CONCATENATE(20,LEFT('Sample list'!$M1537,2),"-",(MID('Sample list'!$M1537,3,2)),"-",(RIGHT('Sample list'!$M1537,2)))))</f>
        <v/>
      </c>
      <c r="U1537" s="72" t="str">
        <f>IF('Sample list'!$D1537="","",IF('Sample information'!$B$22="","RML",'Sample information'!$B$22))</f>
        <v>NEBNext Ultra II Library Prep</v>
      </c>
      <c r="V1537" s="72" t="s">
        <v>112</v>
      </c>
      <c r="W1537" s="73"/>
      <c r="X1537" s="73"/>
      <c r="Y1537" s="73"/>
      <c r="Z1537" s="73"/>
      <c r="AA1537" s="94"/>
      <c r="AB1537" s="73"/>
      <c r="AC1537" s="93"/>
      <c r="AD1537" s="73"/>
      <c r="AE1537" s="72"/>
      <c r="AF1537" s="73"/>
      <c r="AG1537" s="16"/>
      <c r="AH1537" s="16"/>
      <c r="AI1537" s="16"/>
      <c r="AJ1537" s="16"/>
      <c r="AK1537" s="16"/>
      <c r="AL1537" s="16"/>
      <c r="AM1537" s="16"/>
      <c r="AN1537" s="16"/>
      <c r="AO1537" s="16"/>
      <c r="AP1537" s="16"/>
      <c r="AQ1537" s="16"/>
      <c r="AR1537" s="16"/>
      <c r="AS1537" s="16"/>
      <c r="AT1537" s="16"/>
      <c r="AU1537" s="16"/>
      <c r="AV1537" s="16"/>
      <c r="AW1537" s="16"/>
      <c r="AX1537" s="16"/>
      <c r="AY1537" s="16"/>
      <c r="AZ1537" s="16"/>
    </row>
    <row r="1538" ht="15.75" customHeight="1">
      <c r="A1538" s="90" t="str">
        <f>IF('Sample list'!$D1538="","",CONCATENATE('Sample information'!B$16," #1"," ",'Sample list'!$M1538))</f>
        <v>YB-4209 #1 </v>
      </c>
      <c r="B1538" s="90" t="str">
        <f>IF('Sample list'!$D1538="","",CONCATENATE('Sample information'!B$16,"-",'Sample list'!$D1538))</f>
        <v>YB-4209-BGENL2368-24</v>
      </c>
      <c r="C1538" s="91" t="s">
        <v>1755</v>
      </c>
      <c r="D1538" s="91" t="s">
        <v>2135</v>
      </c>
      <c r="E1538" s="91" t="s">
        <v>121</v>
      </c>
      <c r="F1538" s="82" t="s">
        <v>108</v>
      </c>
      <c r="G1538" s="91">
        <v>129.0</v>
      </c>
      <c r="H1538" s="91">
        <v>50.0</v>
      </c>
      <c r="I1538" s="82"/>
      <c r="J1538" s="82"/>
      <c r="K1538" s="91" t="s">
        <v>960</v>
      </c>
      <c r="L1538" s="90" t="str">
        <f t="array" ref="L1538">IF('Sample list'!$I1538="",CONCATENATE("Custom (",'Sample list'!$K1538,")"),IF('Sample list'!$I1538="No index","Custom (None)",INDEX(Index!$C$3:$V$230,MATCH('Sample list'!$J1538,Index!$B$3:$B$230,0),MATCH('Sample list'!$I1538,Index!$C$2:$V$2,0))))</f>
        <v>Custom (GTTACATGCT-TAGTTCAGCT)</v>
      </c>
      <c r="M1538" s="84"/>
      <c r="N1538" s="73" t="s">
        <v>110</v>
      </c>
      <c r="O1538" s="84" t="s">
        <v>373</v>
      </c>
      <c r="P1538" s="71">
        <f>IF('Sample list'!$D1538="","",'Sample list'!$H1538)</f>
        <v>50</v>
      </c>
      <c r="Q1538" s="71">
        <f>IF('Sample list'!$D1538="","",'Sample list'!$G1538*'Sample list'!$H1538)</f>
        <v>6450</v>
      </c>
      <c r="R1538" s="82" t="s">
        <v>2048</v>
      </c>
      <c r="S1538" s="82" t="str">
        <f>IF('Sample list'!$D1538="","",CONCATENATE('Sample information'!$B$16,"_",'Sample list'!$R1538,"_org_",'Sample list'!$M1538))</f>
        <v>YB-4209_PL16_org_</v>
      </c>
      <c r="T1538" s="72" t="str">
        <f>IF('Sample list'!$M1538="","",(CONCATENATE(20,LEFT('Sample list'!$M1538,2),"-",(MID('Sample list'!$M1538,3,2)),"-",(RIGHT('Sample list'!$M1538,2)))))</f>
        <v/>
      </c>
      <c r="U1538" s="72" t="str">
        <f>IF('Sample list'!$D1538="","",IF('Sample information'!$B$22="","RML",'Sample information'!$B$22))</f>
        <v>NEBNext Ultra II Library Prep</v>
      </c>
      <c r="V1538" s="72" t="s">
        <v>112</v>
      </c>
      <c r="W1538" s="73"/>
      <c r="X1538" s="73"/>
      <c r="Y1538" s="73"/>
      <c r="Z1538" s="73"/>
      <c r="AA1538" s="94"/>
      <c r="AB1538" s="73"/>
      <c r="AC1538" s="93"/>
      <c r="AD1538" s="73"/>
      <c r="AE1538" s="72"/>
      <c r="AF1538" s="73"/>
      <c r="AG1538" s="16"/>
      <c r="AH1538" s="16"/>
      <c r="AI1538" s="16"/>
      <c r="AJ1538" s="16"/>
      <c r="AK1538" s="16"/>
      <c r="AL1538" s="16"/>
      <c r="AM1538" s="16"/>
      <c r="AN1538" s="16"/>
      <c r="AO1538" s="16"/>
      <c r="AP1538" s="16"/>
      <c r="AQ1538" s="16"/>
      <c r="AR1538" s="16"/>
      <c r="AS1538" s="16"/>
      <c r="AT1538" s="16"/>
      <c r="AU1538" s="16"/>
      <c r="AV1538" s="16"/>
      <c r="AW1538" s="16"/>
      <c r="AX1538" s="16"/>
      <c r="AY1538" s="16"/>
      <c r="AZ1538" s="16"/>
    </row>
    <row r="1539" ht="15.75" customHeight="1">
      <c r="A1539" s="90" t="str">
        <f>IF('Sample list'!$D1539="","",CONCATENATE('Sample information'!B$16," #1"," ",'Sample list'!$M1539))</f>
        <v>YB-4209 #1 </v>
      </c>
      <c r="B1539" s="90" t="str">
        <f>IF('Sample list'!$D1539="","",CONCATENATE('Sample information'!B$16,"-",'Sample list'!$D1539))</f>
        <v>YB-4209-BGENL2369-24</v>
      </c>
      <c r="C1539" s="91" t="s">
        <v>1755</v>
      </c>
      <c r="D1539" s="91" t="s">
        <v>2136</v>
      </c>
      <c r="E1539" s="91" t="s">
        <v>121</v>
      </c>
      <c r="F1539" s="82" t="s">
        <v>108</v>
      </c>
      <c r="G1539" s="91">
        <v>129.0</v>
      </c>
      <c r="H1539" s="91">
        <v>50.0</v>
      </c>
      <c r="I1539" s="82"/>
      <c r="J1539" s="82"/>
      <c r="K1539" s="91" t="s">
        <v>962</v>
      </c>
      <c r="L1539" s="90" t="str">
        <f t="array" ref="L1539">IF('Sample list'!$I1539="",CONCATENATE("Custom (",'Sample list'!$K1539,")"),IF('Sample list'!$I1539="No index","Custom (None)",INDEX(Index!$C$3:$V$230,MATCH('Sample list'!$J1539,Index!$B$3:$B$230,0),MATCH('Sample list'!$I1539,Index!$C$2:$V$2,0))))</f>
        <v>Custom (GTTAGGAGCA-CGGCTAGGAA)</v>
      </c>
      <c r="M1539" s="84"/>
      <c r="N1539" s="73" t="s">
        <v>110</v>
      </c>
      <c r="O1539" s="84" t="s">
        <v>376</v>
      </c>
      <c r="P1539" s="71">
        <f>IF('Sample list'!$D1539="","",'Sample list'!$H1539)</f>
        <v>50</v>
      </c>
      <c r="Q1539" s="71">
        <f>IF('Sample list'!$D1539="","",'Sample list'!$G1539*'Sample list'!$H1539)</f>
        <v>6450</v>
      </c>
      <c r="R1539" s="82" t="s">
        <v>2048</v>
      </c>
      <c r="S1539" s="82" t="str">
        <f>IF('Sample list'!$D1539="","",CONCATENATE('Sample information'!$B$16,"_",'Sample list'!$R1539,"_org_",'Sample list'!$M1539))</f>
        <v>YB-4209_PL16_org_</v>
      </c>
      <c r="T1539" s="72" t="str">
        <f>IF('Sample list'!$M1539="","",(CONCATENATE(20,LEFT('Sample list'!$M1539,2),"-",(MID('Sample list'!$M1539,3,2)),"-",(RIGHT('Sample list'!$M1539,2)))))</f>
        <v/>
      </c>
      <c r="U1539" s="72" t="str">
        <f>IF('Sample list'!$D1539="","",IF('Sample information'!$B$22="","RML",'Sample information'!$B$22))</f>
        <v>NEBNext Ultra II Library Prep</v>
      </c>
      <c r="V1539" s="72" t="s">
        <v>112</v>
      </c>
      <c r="W1539" s="73"/>
      <c r="X1539" s="73"/>
      <c r="Y1539" s="73"/>
      <c r="Z1539" s="73"/>
      <c r="AA1539" s="94"/>
      <c r="AB1539" s="73"/>
      <c r="AC1539" s="93"/>
      <c r="AD1539" s="73"/>
      <c r="AE1539" s="72"/>
      <c r="AF1539" s="73"/>
      <c r="AG1539" s="16"/>
      <c r="AH1539" s="16"/>
      <c r="AI1539" s="16"/>
      <c r="AJ1539" s="16"/>
      <c r="AK1539" s="16"/>
      <c r="AL1539" s="16"/>
      <c r="AM1539" s="16"/>
      <c r="AN1539" s="16"/>
      <c r="AO1539" s="16"/>
      <c r="AP1539" s="16"/>
      <c r="AQ1539" s="16"/>
      <c r="AR1539" s="16"/>
      <c r="AS1539" s="16"/>
      <c r="AT1539" s="16"/>
      <c r="AU1539" s="16"/>
      <c r="AV1539" s="16"/>
      <c r="AW1539" s="16"/>
      <c r="AX1539" s="16"/>
      <c r="AY1539" s="16"/>
      <c r="AZ1539" s="16"/>
    </row>
    <row r="1540" ht="15.75" customHeight="1">
      <c r="A1540" s="90" t="str">
        <f>IF('Sample list'!$D1540="","",CONCATENATE('Sample information'!B$16," #1"," ",'Sample list'!$M1540))</f>
        <v>YB-4209 #1 </v>
      </c>
      <c r="B1540" s="90" t="str">
        <f>IF('Sample list'!$D1540="","",CONCATENATE('Sample information'!B$16,"-",'Sample list'!$D1540))</f>
        <v>YB-4209-BGENL2370-24</v>
      </c>
      <c r="C1540" s="91" t="s">
        <v>1755</v>
      </c>
      <c r="D1540" s="91" t="s">
        <v>2137</v>
      </c>
      <c r="E1540" s="91" t="s">
        <v>121</v>
      </c>
      <c r="F1540" s="82" t="s">
        <v>108</v>
      </c>
      <c r="G1540" s="91">
        <v>129.0</v>
      </c>
      <c r="H1540" s="91">
        <v>50.0</v>
      </c>
      <c r="I1540" s="82"/>
      <c r="J1540" s="82"/>
      <c r="K1540" s="91" t="s">
        <v>964</v>
      </c>
      <c r="L1540" s="90" t="str">
        <f t="array" ref="L1540">IF('Sample list'!$I1540="",CONCATENATE("Custom (",'Sample list'!$K1540,")"),IF('Sample list'!$I1540="No index","Custom (None)",INDEX(Index!$C$3:$V$230,MATCH('Sample list'!$J1540,Index!$B$3:$B$230,0),MATCH('Sample list'!$I1540,Index!$C$2:$V$2,0))))</f>
        <v>Custom (TCGAGATGTT-GTCTTGCAGG)</v>
      </c>
      <c r="M1540" s="84"/>
      <c r="N1540" s="73" t="s">
        <v>110</v>
      </c>
      <c r="O1540" s="84" t="s">
        <v>379</v>
      </c>
      <c r="P1540" s="71">
        <f>IF('Sample list'!$D1540="","",'Sample list'!$H1540)</f>
        <v>50</v>
      </c>
      <c r="Q1540" s="71">
        <f>IF('Sample list'!$D1540="","",'Sample list'!$G1540*'Sample list'!$H1540)</f>
        <v>6450</v>
      </c>
      <c r="R1540" s="82" t="s">
        <v>2048</v>
      </c>
      <c r="S1540" s="82" t="str">
        <f>IF('Sample list'!$D1540="","",CONCATENATE('Sample information'!$B$16,"_",'Sample list'!$R1540,"_org_",'Sample list'!$M1540))</f>
        <v>YB-4209_PL16_org_</v>
      </c>
      <c r="T1540" s="72" t="str">
        <f>IF('Sample list'!$M1540="","",(CONCATENATE(20,LEFT('Sample list'!$M1540,2),"-",(MID('Sample list'!$M1540,3,2)),"-",(RIGHT('Sample list'!$M1540,2)))))</f>
        <v/>
      </c>
      <c r="U1540" s="72" t="str">
        <f>IF('Sample list'!$D1540="","",IF('Sample information'!$B$22="","RML",'Sample information'!$B$22))</f>
        <v>NEBNext Ultra II Library Prep</v>
      </c>
      <c r="V1540" s="72" t="s">
        <v>112</v>
      </c>
      <c r="W1540" s="73"/>
      <c r="X1540" s="73"/>
      <c r="Y1540" s="73"/>
      <c r="Z1540" s="73"/>
      <c r="AA1540" s="94"/>
      <c r="AB1540" s="73"/>
      <c r="AC1540" s="93"/>
      <c r="AD1540" s="73"/>
      <c r="AE1540" s="72"/>
      <c r="AF1540" s="73"/>
      <c r="AG1540" s="16"/>
      <c r="AH1540" s="16"/>
      <c r="AI1540" s="16"/>
      <c r="AJ1540" s="16"/>
      <c r="AK1540" s="16"/>
      <c r="AL1540" s="16"/>
      <c r="AM1540" s="16"/>
      <c r="AN1540" s="16"/>
      <c r="AO1540" s="16"/>
      <c r="AP1540" s="16"/>
      <c r="AQ1540" s="16"/>
      <c r="AR1540" s="16"/>
      <c r="AS1540" s="16"/>
      <c r="AT1540" s="16"/>
      <c r="AU1540" s="16"/>
      <c r="AV1540" s="16"/>
      <c r="AW1540" s="16"/>
      <c r="AX1540" s="16"/>
      <c r="AY1540" s="16"/>
      <c r="AZ1540" s="16"/>
    </row>
    <row r="1541" ht="15.75" customHeight="1">
      <c r="A1541" s="90" t="str">
        <f>IF('Sample list'!$D1541="","",CONCATENATE('Sample information'!B$16," #1"," ",'Sample list'!$M1541))</f>
        <v>YB-4209 #1 </v>
      </c>
      <c r="B1541" s="90" t="str">
        <f>IF('Sample list'!$D1541="","",CONCATENATE('Sample information'!B$16,"-",'Sample list'!$D1541))</f>
        <v>YB-4209-BGENL2371-24</v>
      </c>
      <c r="C1541" s="91" t="s">
        <v>1755</v>
      </c>
      <c r="D1541" s="91" t="s">
        <v>2138</v>
      </c>
      <c r="E1541" s="91" t="s">
        <v>121</v>
      </c>
      <c r="F1541" s="82" t="s">
        <v>108</v>
      </c>
      <c r="G1541" s="91">
        <v>129.0</v>
      </c>
      <c r="H1541" s="91">
        <v>50.0</v>
      </c>
      <c r="I1541" s="82"/>
      <c r="J1541" s="82"/>
      <c r="K1541" s="91" t="s">
        <v>966</v>
      </c>
      <c r="L1541" s="90" t="str">
        <f t="array" ref="L1541">IF('Sample list'!$I1541="",CONCATENATE("Custom (",'Sample list'!$K1541,")"),IF('Sample list'!$I1541="No index","Custom (None)",INDEX(Index!$C$3:$V$230,MATCH('Sample list'!$J1541,Index!$B$3:$B$230,0),MATCH('Sample list'!$I1541,Index!$C$2:$V$2,0))))</f>
        <v>Custom (TGGTTAGCCG-CTACCACTAT)</v>
      </c>
      <c r="M1541" s="84"/>
      <c r="N1541" s="73" t="s">
        <v>110</v>
      </c>
      <c r="O1541" s="84" t="s">
        <v>382</v>
      </c>
      <c r="P1541" s="71">
        <f>IF('Sample list'!$D1541="","",'Sample list'!$H1541)</f>
        <v>50</v>
      </c>
      <c r="Q1541" s="71">
        <f>IF('Sample list'!$D1541="","",'Sample list'!$G1541*'Sample list'!$H1541)</f>
        <v>6450</v>
      </c>
      <c r="R1541" s="82" t="s">
        <v>2048</v>
      </c>
      <c r="S1541" s="82" t="str">
        <f>IF('Sample list'!$D1541="","",CONCATENATE('Sample information'!$B$16,"_",'Sample list'!$R1541,"_org_",'Sample list'!$M1541))</f>
        <v>YB-4209_PL16_org_</v>
      </c>
      <c r="T1541" s="72" t="str">
        <f>IF('Sample list'!$M1541="","",(CONCATENATE(20,LEFT('Sample list'!$M1541,2),"-",(MID('Sample list'!$M1541,3,2)),"-",(RIGHT('Sample list'!$M1541,2)))))</f>
        <v/>
      </c>
      <c r="U1541" s="72" t="str">
        <f>IF('Sample list'!$D1541="","",IF('Sample information'!$B$22="","RML",'Sample information'!$B$22))</f>
        <v>NEBNext Ultra II Library Prep</v>
      </c>
      <c r="V1541" s="72" t="s">
        <v>112</v>
      </c>
      <c r="W1541" s="73"/>
      <c r="X1541" s="73"/>
      <c r="Y1541" s="73"/>
      <c r="Z1541" s="73"/>
      <c r="AA1541" s="94"/>
      <c r="AB1541" s="73"/>
      <c r="AC1541" s="93"/>
      <c r="AD1541" s="73"/>
      <c r="AE1541" s="72"/>
      <c r="AF1541" s="73"/>
      <c r="AG1541" s="16"/>
      <c r="AH1541" s="16"/>
      <c r="AI1541" s="16"/>
      <c r="AJ1541" s="16"/>
      <c r="AK1541" s="16"/>
      <c r="AL1541" s="16"/>
      <c r="AM1541" s="16"/>
      <c r="AN1541" s="16"/>
      <c r="AO1541" s="16"/>
      <c r="AP1541" s="16"/>
      <c r="AQ1541" s="16"/>
      <c r="AR1541" s="16"/>
      <c r="AS1541" s="16"/>
      <c r="AT1541" s="16"/>
      <c r="AU1541" s="16"/>
      <c r="AV1541" s="16"/>
      <c r="AW1541" s="16"/>
      <c r="AX1541" s="16"/>
      <c r="AY1541" s="16"/>
      <c r="AZ1541" s="16"/>
    </row>
    <row r="1542" ht="15.75" customHeight="1">
      <c r="A1542" s="90" t="str">
        <f>IF('Sample list'!$D1542="","",CONCATENATE('Sample information'!B$16," #1"," ",'Sample list'!$M1542))</f>
        <v>YB-4209 #1 </v>
      </c>
      <c r="B1542" s="90" t="str">
        <f>IF('Sample list'!$D1542="","",CONCATENATE('Sample information'!B$16,"-",'Sample list'!$D1542))</f>
        <v>YB-4209-BGENL2372-24</v>
      </c>
      <c r="C1542" s="91" t="s">
        <v>1755</v>
      </c>
      <c r="D1542" s="91" t="s">
        <v>2139</v>
      </c>
      <c r="E1542" s="91" t="s">
        <v>121</v>
      </c>
      <c r="F1542" s="82" t="s">
        <v>108</v>
      </c>
      <c r="G1542" s="91">
        <v>129.0</v>
      </c>
      <c r="H1542" s="91">
        <v>50.0</v>
      </c>
      <c r="I1542" s="82"/>
      <c r="J1542" s="82"/>
      <c r="K1542" s="91" t="s">
        <v>968</v>
      </c>
      <c r="L1542" s="90" t="str">
        <f t="array" ref="L1542">IF('Sample list'!$I1542="",CONCATENATE("Custom (",'Sample list'!$K1542,")"),IF('Sample list'!$I1542="No index","Custom (None)",INDEX(Index!$C$3:$V$230,MATCH('Sample list'!$J1542,Index!$B$3:$B$230,0),MATCH('Sample list'!$I1542,Index!$C$2:$V$2,0))))</f>
        <v>Custom (CATGAGGCTA-ACCGGAAGGT)</v>
      </c>
      <c r="M1542" s="84"/>
      <c r="N1542" s="73" t="s">
        <v>110</v>
      </c>
      <c r="O1542" s="84" t="s">
        <v>385</v>
      </c>
      <c r="P1542" s="71">
        <f>IF('Sample list'!$D1542="","",'Sample list'!$H1542)</f>
        <v>50</v>
      </c>
      <c r="Q1542" s="71">
        <f>IF('Sample list'!$D1542="","",'Sample list'!$G1542*'Sample list'!$H1542)</f>
        <v>6450</v>
      </c>
      <c r="R1542" s="82" t="s">
        <v>2048</v>
      </c>
      <c r="S1542" s="82" t="str">
        <f>IF('Sample list'!$D1542="","",CONCATENATE('Sample information'!$B$16,"_",'Sample list'!$R1542,"_org_",'Sample list'!$M1542))</f>
        <v>YB-4209_PL16_org_</v>
      </c>
      <c r="T1542" s="72" t="str">
        <f>IF('Sample list'!$M1542="","",(CONCATENATE(20,LEFT('Sample list'!$M1542,2),"-",(MID('Sample list'!$M1542,3,2)),"-",(RIGHT('Sample list'!$M1542,2)))))</f>
        <v/>
      </c>
      <c r="U1542" s="72" t="str">
        <f>IF('Sample list'!$D1542="","",IF('Sample information'!$B$22="","RML",'Sample information'!$B$22))</f>
        <v>NEBNext Ultra II Library Prep</v>
      </c>
      <c r="V1542" s="72" t="s">
        <v>112</v>
      </c>
      <c r="W1542" s="73"/>
      <c r="X1542" s="73"/>
      <c r="Y1542" s="73"/>
      <c r="Z1542" s="73"/>
      <c r="AA1542" s="94"/>
      <c r="AB1542" s="73"/>
      <c r="AC1542" s="93"/>
      <c r="AD1542" s="73"/>
      <c r="AE1542" s="72"/>
      <c r="AF1542" s="73"/>
      <c r="AG1542" s="16"/>
      <c r="AH1542" s="16"/>
      <c r="AI1542" s="16"/>
      <c r="AJ1542" s="16"/>
      <c r="AK1542" s="16"/>
      <c r="AL1542" s="16"/>
      <c r="AM1542" s="16"/>
      <c r="AN1542" s="16"/>
      <c r="AO1542" s="16"/>
      <c r="AP1542" s="16"/>
      <c r="AQ1542" s="16"/>
      <c r="AR1542" s="16"/>
      <c r="AS1542" s="16"/>
      <c r="AT1542" s="16"/>
      <c r="AU1542" s="16"/>
      <c r="AV1542" s="16"/>
      <c r="AW1542" s="16"/>
      <c r="AX1542" s="16"/>
      <c r="AY1542" s="16"/>
      <c r="AZ1542" s="16"/>
    </row>
    <row r="1543" ht="15.75" customHeight="1">
      <c r="A1543" s="90" t="str">
        <f>IF('Sample list'!$D1543="","",CONCATENATE('Sample information'!B$16," #1"," ",'Sample list'!$M1543))</f>
        <v>YB-4209 #1 </v>
      </c>
      <c r="B1543" s="90" t="str">
        <f>IF('Sample list'!$D1543="","",CONCATENATE('Sample information'!B$16,"-",'Sample list'!$D1543))</f>
        <v>YB-4209-BGENL2373-24</v>
      </c>
      <c r="C1543" s="91" t="s">
        <v>1755</v>
      </c>
      <c r="D1543" s="91" t="s">
        <v>2140</v>
      </c>
      <c r="E1543" s="91" t="s">
        <v>121</v>
      </c>
      <c r="F1543" s="82" t="s">
        <v>108</v>
      </c>
      <c r="G1543" s="91">
        <v>129.0</v>
      </c>
      <c r="H1543" s="91">
        <v>50.0</v>
      </c>
      <c r="I1543" s="82"/>
      <c r="J1543" s="82"/>
      <c r="K1543" s="91" t="s">
        <v>970</v>
      </c>
      <c r="L1543" s="90" t="str">
        <f t="array" ref="L1543">IF('Sample list'!$I1543="",CONCATENATE("Custom (",'Sample list'!$K1543,")"),IF('Sample list'!$I1543="No index","Custom (None)",INDEX(Index!$C$3:$V$230,MATCH('Sample list'!$J1543,Index!$B$3:$B$230,0),MATCH('Sample list'!$I1543,Index!$C$2:$V$2,0))))</f>
        <v>Custom (TAAGCGGTGT-TGCCTAGTAA)</v>
      </c>
      <c r="M1543" s="84"/>
      <c r="N1543" s="73" t="s">
        <v>110</v>
      </c>
      <c r="O1543" s="84" t="s">
        <v>388</v>
      </c>
      <c r="P1543" s="71">
        <f>IF('Sample list'!$D1543="","",'Sample list'!$H1543)</f>
        <v>50</v>
      </c>
      <c r="Q1543" s="71">
        <f>IF('Sample list'!$D1543="","",'Sample list'!$G1543*'Sample list'!$H1543)</f>
        <v>6450</v>
      </c>
      <c r="R1543" s="82" t="s">
        <v>2048</v>
      </c>
      <c r="S1543" s="82" t="str">
        <f>IF('Sample list'!$D1543="","",CONCATENATE('Sample information'!$B$16,"_",'Sample list'!$R1543,"_org_",'Sample list'!$M1543))</f>
        <v>YB-4209_PL16_org_</v>
      </c>
      <c r="T1543" s="72" t="str">
        <f>IF('Sample list'!$M1543="","",(CONCATENATE(20,LEFT('Sample list'!$M1543,2),"-",(MID('Sample list'!$M1543,3,2)),"-",(RIGHT('Sample list'!$M1543,2)))))</f>
        <v/>
      </c>
      <c r="U1543" s="72" t="str">
        <f>IF('Sample list'!$D1543="","",IF('Sample information'!$B$22="","RML",'Sample information'!$B$22))</f>
        <v>NEBNext Ultra II Library Prep</v>
      </c>
      <c r="V1543" s="72" t="s">
        <v>112</v>
      </c>
      <c r="W1543" s="73"/>
      <c r="X1543" s="73"/>
      <c r="Y1543" s="73"/>
      <c r="Z1543" s="73"/>
      <c r="AA1543" s="94"/>
      <c r="AB1543" s="73"/>
      <c r="AC1543" s="93"/>
      <c r="AD1543" s="73"/>
      <c r="AE1543" s="72"/>
      <c r="AF1543" s="73"/>
      <c r="AG1543" s="16"/>
      <c r="AH1543" s="16"/>
      <c r="AI1543" s="16"/>
      <c r="AJ1543" s="16"/>
      <c r="AK1543" s="16"/>
      <c r="AL1543" s="16"/>
      <c r="AM1543" s="16"/>
      <c r="AN1543" s="16"/>
      <c r="AO1543" s="16"/>
      <c r="AP1543" s="16"/>
      <c r="AQ1543" s="16"/>
      <c r="AR1543" s="16"/>
      <c r="AS1543" s="16"/>
      <c r="AT1543" s="16"/>
      <c r="AU1543" s="16"/>
      <c r="AV1543" s="16"/>
      <c r="AW1543" s="16"/>
      <c r="AX1543" s="16"/>
      <c r="AY1543" s="16"/>
      <c r="AZ1543" s="16"/>
    </row>
    <row r="1544" ht="15.75" customHeight="1">
      <c r="A1544" s="90" t="str">
        <f>IF('Sample list'!$D1544="","",CONCATENATE('Sample information'!B$16," #1"," ",'Sample list'!$M1544))</f>
        <v>YB-4209 #1 </v>
      </c>
      <c r="B1544" s="90" t="str">
        <f>IF('Sample list'!$D1544="","",CONCATENATE('Sample information'!B$16,"-",'Sample list'!$D1544))</f>
        <v>YB-4209-BGENL2374-24</v>
      </c>
      <c r="C1544" s="91" t="s">
        <v>1755</v>
      </c>
      <c r="D1544" s="91" t="s">
        <v>2141</v>
      </c>
      <c r="E1544" s="91" t="s">
        <v>121</v>
      </c>
      <c r="F1544" s="82" t="s">
        <v>108</v>
      </c>
      <c r="G1544" s="91">
        <v>129.0</v>
      </c>
      <c r="H1544" s="91">
        <v>50.0</v>
      </c>
      <c r="I1544" s="82"/>
      <c r="J1544" s="82"/>
      <c r="K1544" s="91" t="s">
        <v>972</v>
      </c>
      <c r="L1544" s="90" t="str">
        <f t="array" ref="L1544">IF('Sample list'!$I1544="",CONCATENATE("Custom (",'Sample list'!$K1544,")"),IF('Sample list'!$I1544="No index","Custom (None)",INDEX(Index!$C$3:$V$230,MATCH('Sample list'!$J1544,Index!$B$3:$B$230,0),MATCH('Sample list'!$I1544,Index!$C$2:$V$2,0))))</f>
        <v>Custom (GAATCGAATG-TGAGACACTC)</v>
      </c>
      <c r="M1544" s="84"/>
      <c r="N1544" s="73" t="s">
        <v>110</v>
      </c>
      <c r="O1544" s="84" t="s">
        <v>391</v>
      </c>
      <c r="P1544" s="71">
        <f>IF('Sample list'!$D1544="","",'Sample list'!$H1544)</f>
        <v>50</v>
      </c>
      <c r="Q1544" s="71">
        <f>IF('Sample list'!$D1544="","",'Sample list'!$G1544*'Sample list'!$H1544)</f>
        <v>6450</v>
      </c>
      <c r="R1544" s="82" t="s">
        <v>2048</v>
      </c>
      <c r="S1544" s="82" t="str">
        <f>IF('Sample list'!$D1544="","",CONCATENATE('Sample information'!$B$16,"_",'Sample list'!$R1544,"_org_",'Sample list'!$M1544))</f>
        <v>YB-4209_PL16_org_</v>
      </c>
      <c r="T1544" s="72" t="str">
        <f>IF('Sample list'!$M1544="","",(CONCATENATE(20,LEFT('Sample list'!$M1544,2),"-",(MID('Sample list'!$M1544,3,2)),"-",(RIGHT('Sample list'!$M1544,2)))))</f>
        <v/>
      </c>
      <c r="U1544" s="72" t="str">
        <f>IF('Sample list'!$D1544="","",IF('Sample information'!$B$22="","RML",'Sample information'!$B$22))</f>
        <v>NEBNext Ultra II Library Prep</v>
      </c>
      <c r="V1544" s="72" t="s">
        <v>112</v>
      </c>
      <c r="W1544" s="73"/>
      <c r="X1544" s="73"/>
      <c r="Y1544" s="73"/>
      <c r="Z1544" s="73"/>
      <c r="AA1544" s="94"/>
      <c r="AB1544" s="73"/>
      <c r="AC1544" s="93"/>
      <c r="AD1544" s="73"/>
      <c r="AE1544" s="72"/>
      <c r="AF1544" s="73"/>
      <c r="AG1544" s="16"/>
      <c r="AH1544" s="16"/>
      <c r="AI1544" s="16"/>
      <c r="AJ1544" s="16"/>
      <c r="AK1544" s="16"/>
      <c r="AL1544" s="16"/>
      <c r="AM1544" s="16"/>
      <c r="AN1544" s="16"/>
      <c r="AO1544" s="16"/>
      <c r="AP1544" s="16"/>
      <c r="AQ1544" s="16"/>
      <c r="AR1544" s="16"/>
      <c r="AS1544" s="16"/>
      <c r="AT1544" s="16"/>
      <c r="AU1544" s="16"/>
      <c r="AV1544" s="16"/>
      <c r="AW1544" s="16"/>
      <c r="AX1544" s="16"/>
      <c r="AY1544" s="16"/>
      <c r="AZ1544" s="16"/>
    </row>
    <row r="1545" ht="15.75" customHeight="1">
      <c r="A1545" s="90" t="str">
        <f>IF('Sample list'!$D1545="","",CONCATENATE('Sample information'!B$16," #1"," ",'Sample list'!$M1545))</f>
        <v>YB-4209 #1 </v>
      </c>
      <c r="B1545" s="90" t="str">
        <f>IF('Sample list'!$D1545="","",CONCATENATE('Sample information'!B$16,"-",'Sample list'!$D1545))</f>
        <v>YB-4209-BGENL2375-24</v>
      </c>
      <c r="C1545" s="91" t="s">
        <v>1755</v>
      </c>
      <c r="D1545" s="91" t="s">
        <v>2142</v>
      </c>
      <c r="E1545" s="91" t="s">
        <v>121</v>
      </c>
      <c r="F1545" s="82" t="s">
        <v>108</v>
      </c>
      <c r="G1545" s="91">
        <v>129.0</v>
      </c>
      <c r="H1545" s="91">
        <v>50.0</v>
      </c>
      <c r="I1545" s="82"/>
      <c r="J1545" s="82"/>
      <c r="K1545" s="91" t="s">
        <v>974</v>
      </c>
      <c r="L1545" s="90" t="str">
        <f t="array" ref="L1545">IF('Sample list'!$I1545="",CONCATENATE("Custom (",'Sample list'!$K1545,")"),IF('Sample list'!$I1545="No index","Custom (None)",INDEX(Index!$C$3:$V$230,MATCH('Sample list'!$J1545,Index!$B$3:$B$230,0),MATCH('Sample list'!$I1545,Index!$C$2:$V$2,0))))</f>
        <v>Custom (TCTCCTTGAA-CGATCATTCG)</v>
      </c>
      <c r="M1545" s="84"/>
      <c r="N1545" s="73" t="s">
        <v>110</v>
      </c>
      <c r="O1545" s="84" t="s">
        <v>394</v>
      </c>
      <c r="P1545" s="71">
        <f>IF('Sample list'!$D1545="","",'Sample list'!$H1545)</f>
        <v>50</v>
      </c>
      <c r="Q1545" s="71">
        <f>IF('Sample list'!$D1545="","",'Sample list'!$G1545*'Sample list'!$H1545)</f>
        <v>6450</v>
      </c>
      <c r="R1545" s="82" t="s">
        <v>2048</v>
      </c>
      <c r="S1545" s="82" t="str">
        <f>IF('Sample list'!$D1545="","",CONCATENATE('Sample information'!$B$16,"_",'Sample list'!$R1545,"_org_",'Sample list'!$M1545))</f>
        <v>YB-4209_PL16_org_</v>
      </c>
      <c r="T1545" s="72" t="str">
        <f>IF('Sample list'!$M1545="","",(CONCATENATE(20,LEFT('Sample list'!$M1545,2),"-",(MID('Sample list'!$M1545,3,2)),"-",(RIGHT('Sample list'!$M1545,2)))))</f>
        <v/>
      </c>
      <c r="U1545" s="72" t="str">
        <f>IF('Sample list'!$D1545="","",IF('Sample information'!$B$22="","RML",'Sample information'!$B$22))</f>
        <v>NEBNext Ultra II Library Prep</v>
      </c>
      <c r="V1545" s="72" t="s">
        <v>112</v>
      </c>
      <c r="W1545" s="73"/>
      <c r="X1545" s="73"/>
      <c r="Y1545" s="73"/>
      <c r="Z1545" s="73"/>
      <c r="AA1545" s="94"/>
      <c r="AB1545" s="73"/>
      <c r="AC1545" s="93"/>
      <c r="AD1545" s="73"/>
      <c r="AE1545" s="72"/>
      <c r="AF1545" s="73"/>
      <c r="AG1545" s="16"/>
      <c r="AH1545" s="16"/>
      <c r="AI1545" s="16"/>
      <c r="AJ1545" s="16"/>
      <c r="AK1545" s="16"/>
      <c r="AL1545" s="16"/>
      <c r="AM1545" s="16"/>
      <c r="AN1545" s="16"/>
      <c r="AO1545" s="16"/>
      <c r="AP1545" s="16"/>
      <c r="AQ1545" s="16"/>
      <c r="AR1545" s="16"/>
      <c r="AS1545" s="16"/>
      <c r="AT1545" s="16"/>
      <c r="AU1545" s="16"/>
      <c r="AV1545" s="16"/>
      <c r="AW1545" s="16"/>
      <c r="AX1545" s="16"/>
      <c r="AY1545" s="16"/>
      <c r="AZ1545" s="16"/>
    </row>
    <row r="1546" ht="15.75" customHeight="1">
      <c r="A1546" s="90" t="str">
        <f>IF('Sample list'!$D1546="","",CONCATENATE('Sample information'!B$16," #1"," ",'Sample list'!$M1546))</f>
        <v>YB-4209 #1 </v>
      </c>
      <c r="B1546" s="90" t="str">
        <f>IF('Sample list'!$D1546="","",CONCATENATE('Sample information'!B$16,"-",'Sample list'!$D1546))</f>
        <v>YB-4209-NC-BGE00191</v>
      </c>
      <c r="C1546" s="91" t="s">
        <v>1755</v>
      </c>
      <c r="D1546" s="91" t="s">
        <v>2143</v>
      </c>
      <c r="E1546" s="91" t="s">
        <v>121</v>
      </c>
      <c r="F1546" s="82" t="s">
        <v>108</v>
      </c>
      <c r="G1546" s="91">
        <v>129.0</v>
      </c>
      <c r="H1546" s="91">
        <v>50.0</v>
      </c>
      <c r="I1546" s="82"/>
      <c r="J1546" s="82"/>
      <c r="K1546" s="91" t="s">
        <v>976</v>
      </c>
      <c r="L1546" s="90" t="str">
        <f t="array" ref="L1546">IF('Sample list'!$I1546="",CONCATENATE("Custom (",'Sample list'!$K1546,")"),IF('Sample list'!$I1546="No index","Custom (None)",INDEX(Index!$C$3:$V$230,MATCH('Sample list'!$J1546,Index!$B$3:$B$230,0),MATCH('Sample list'!$I1546,Index!$C$2:$V$2,0))))</f>
        <v>Custom (TAACACGTCT-CCAACTGTAA)</v>
      </c>
      <c r="M1546" s="84"/>
      <c r="N1546" s="73" t="s">
        <v>110</v>
      </c>
      <c r="O1546" s="84" t="s">
        <v>397</v>
      </c>
      <c r="P1546" s="71">
        <f>IF('Sample list'!$D1546="","",'Sample list'!$H1546)</f>
        <v>50</v>
      </c>
      <c r="Q1546" s="71">
        <f>IF('Sample list'!$D1546="","",'Sample list'!$G1546*'Sample list'!$H1546)</f>
        <v>6450</v>
      </c>
      <c r="R1546" s="82" t="s">
        <v>2048</v>
      </c>
      <c r="S1546" s="82" t="str">
        <f>IF('Sample list'!$D1546="","",CONCATENATE('Sample information'!$B$16,"_",'Sample list'!$R1546,"_org_",'Sample list'!$M1546))</f>
        <v>YB-4209_PL16_org_</v>
      </c>
      <c r="T1546" s="72" t="str">
        <f>IF('Sample list'!$M1546="","",(CONCATENATE(20,LEFT('Sample list'!$M1546,2),"-",(MID('Sample list'!$M1546,3,2)),"-",(RIGHT('Sample list'!$M1546,2)))))</f>
        <v/>
      </c>
      <c r="U1546" s="72" t="str">
        <f>IF('Sample list'!$D1546="","",IF('Sample information'!$B$22="","RML",'Sample information'!$B$22))</f>
        <v>NEBNext Ultra II Library Prep</v>
      </c>
      <c r="V1546" s="72" t="s">
        <v>112</v>
      </c>
      <c r="W1546" s="73"/>
      <c r="X1546" s="73"/>
      <c r="Y1546" s="73"/>
      <c r="Z1546" s="73"/>
      <c r="AA1546" s="94"/>
      <c r="AB1546" s="73"/>
      <c r="AC1546" s="93"/>
      <c r="AD1546" s="73"/>
      <c r="AE1546" s="72"/>
      <c r="AF1546" s="73"/>
      <c r="AG1546" s="16"/>
      <c r="AH1546" s="16"/>
      <c r="AI1546" s="16"/>
      <c r="AJ1546" s="16"/>
      <c r="AK1546" s="16"/>
      <c r="AL1546" s="16"/>
      <c r="AM1546" s="16"/>
      <c r="AN1546" s="16"/>
      <c r="AO1546" s="16"/>
      <c r="AP1546" s="16"/>
      <c r="AQ1546" s="16"/>
      <c r="AR1546" s="16"/>
      <c r="AS1546" s="16"/>
      <c r="AT1546" s="16"/>
      <c r="AU1546" s="16"/>
      <c r="AV1546" s="16"/>
      <c r="AW1546" s="16"/>
      <c r="AX1546" s="16"/>
      <c r="AY1546" s="16"/>
      <c r="AZ1546" s="16"/>
    </row>
    <row r="1547" ht="15.75" customHeight="1">
      <c r="A1547" s="90" t="str">
        <f>IF('Sample list'!$D1547="","",CONCATENATE('Sample information'!B$16," #1"," ",'Sample list'!$M1547))</f>
        <v/>
      </c>
      <c r="B1547" s="90" t="str">
        <f>IF('Sample list'!$D1547="","",CONCATENATE('Sample information'!B$16,"-",'Sample list'!$D1547))</f>
        <v/>
      </c>
      <c r="C1547" s="82"/>
      <c r="D1547" s="82"/>
      <c r="E1547" s="82"/>
      <c r="F1547" s="82" t="s">
        <v>108</v>
      </c>
      <c r="G1547" s="82"/>
      <c r="H1547" s="82"/>
      <c r="I1547" s="82"/>
      <c r="J1547" s="82"/>
      <c r="K1547" s="82"/>
      <c r="L1547" s="90" t="str">
        <f t="array" ref="L1547">IF('Sample list'!$I1547="",CONCATENATE("Custom (",'Sample list'!$K1547,")"),IF('Sample list'!$I1547="No index","Custom (None)",INDEX(Index!$C$3:$V$230,MATCH('Sample list'!$J1547,Index!$B$3:$B$230,0),MATCH('Sample list'!$I1547,Index!$C$2:$V$2,0))))</f>
        <v>Custom ()</v>
      </c>
      <c r="M1547" s="84"/>
      <c r="N1547" s="73" t="s">
        <v>110</v>
      </c>
      <c r="O1547" s="84" t="s">
        <v>107</v>
      </c>
      <c r="P1547" s="71" t="str">
        <f>IF('Sample list'!$D1547="","",'Sample list'!$H1547)</f>
        <v/>
      </c>
      <c r="Q1547" s="71" t="str">
        <f>IF('Sample list'!$D1547="","",'Sample list'!$G1547*'Sample list'!$H1547)</f>
        <v/>
      </c>
      <c r="R1547" s="82" t="s">
        <v>2144</v>
      </c>
      <c r="S1547" s="82" t="str">
        <f>IF('Sample list'!$D1547="","",CONCATENATE('Sample information'!$B$16,"_",'Sample list'!$R1547,"_org_",'Sample list'!$M1547))</f>
        <v/>
      </c>
      <c r="T1547" s="72" t="str">
        <f>IF('Sample list'!$M1547="","",(CONCATENATE(20,LEFT('Sample list'!$M1547,2),"-",(MID('Sample list'!$M1547,3,2)),"-",(RIGHT('Sample list'!$M1547,2)))))</f>
        <v/>
      </c>
      <c r="U1547" s="72" t="str">
        <f>IF('Sample list'!$D1547="","",IF('Sample information'!$B$22="","RML",'Sample information'!$B$22))</f>
        <v/>
      </c>
      <c r="V1547" s="72" t="s">
        <v>112</v>
      </c>
      <c r="W1547" s="73"/>
      <c r="X1547" s="73"/>
      <c r="Y1547" s="73"/>
      <c r="Z1547" s="73"/>
      <c r="AA1547" s="94"/>
      <c r="AB1547" s="73"/>
      <c r="AC1547" s="93"/>
      <c r="AD1547" s="73"/>
      <c r="AE1547" s="72"/>
      <c r="AF1547" s="73"/>
      <c r="AG1547" s="16"/>
      <c r="AH1547" s="16"/>
      <c r="AI1547" s="16"/>
      <c r="AJ1547" s="16"/>
      <c r="AK1547" s="16"/>
      <c r="AL1547" s="16"/>
      <c r="AM1547" s="16"/>
      <c r="AN1547" s="16"/>
      <c r="AO1547" s="16"/>
      <c r="AP1547" s="16"/>
      <c r="AQ1547" s="16"/>
      <c r="AR1547" s="16"/>
      <c r="AS1547" s="16"/>
      <c r="AT1547" s="16"/>
      <c r="AU1547" s="16"/>
      <c r="AV1547" s="16"/>
      <c r="AW1547" s="16"/>
      <c r="AX1547" s="16"/>
      <c r="AY1547" s="16"/>
      <c r="AZ1547" s="16"/>
    </row>
    <row r="1548" ht="15.75" customHeight="1">
      <c r="A1548" s="90" t="str">
        <f>IF('Sample list'!$D1548="","",CONCATENATE('Sample information'!B$16," #1"," ",'Sample list'!$M1548))</f>
        <v/>
      </c>
      <c r="B1548" s="90" t="str">
        <f>IF('Sample list'!$D1548="","",CONCATENATE('Sample information'!B$16,"-",'Sample list'!$D1548))</f>
        <v/>
      </c>
      <c r="C1548" s="82"/>
      <c r="D1548" s="82"/>
      <c r="E1548" s="82"/>
      <c r="F1548" s="82" t="s">
        <v>108</v>
      </c>
      <c r="G1548" s="82"/>
      <c r="H1548" s="82"/>
      <c r="I1548" s="82"/>
      <c r="J1548" s="82"/>
      <c r="K1548" s="82"/>
      <c r="L1548" s="90" t="str">
        <f t="array" ref="L1548">IF('Sample list'!$I1548="",CONCATENATE("Custom (",'Sample list'!$K1548,")"),IF('Sample list'!$I1548="No index","Custom (None)",INDEX(Index!$C$3:$V$230,MATCH('Sample list'!$J1548,Index!$B$3:$B$230,0),MATCH('Sample list'!$I1548,Index!$C$2:$V$2,0))))</f>
        <v>Custom ()</v>
      </c>
      <c r="M1548" s="84"/>
      <c r="N1548" s="73" t="s">
        <v>110</v>
      </c>
      <c r="O1548" s="84" t="s">
        <v>115</v>
      </c>
      <c r="P1548" s="71" t="str">
        <f>IF('Sample list'!$D1548="","",'Sample list'!$H1548)</f>
        <v/>
      </c>
      <c r="Q1548" s="71" t="str">
        <f>IF('Sample list'!$D1548="","",'Sample list'!$G1548*'Sample list'!$H1548)</f>
        <v/>
      </c>
      <c r="R1548" s="82" t="s">
        <v>2144</v>
      </c>
      <c r="S1548" s="82" t="str">
        <f>IF('Sample list'!$D1548="","",CONCATENATE('Sample information'!$B$16,"_",'Sample list'!$R1548,"_org_",'Sample list'!$M1548))</f>
        <v/>
      </c>
      <c r="T1548" s="72" t="str">
        <f>IF('Sample list'!$M1548="","",(CONCATENATE(20,LEFT('Sample list'!$M1548,2),"-",(MID('Sample list'!$M1548,3,2)),"-",(RIGHT('Sample list'!$M1548,2)))))</f>
        <v/>
      </c>
      <c r="U1548" s="72" t="str">
        <f>IF('Sample list'!$D1548="","",IF('Sample information'!$B$22="","RML",'Sample information'!$B$22))</f>
        <v/>
      </c>
      <c r="V1548" s="72" t="s">
        <v>112</v>
      </c>
      <c r="W1548" s="73"/>
      <c r="X1548" s="73"/>
      <c r="Y1548" s="73"/>
      <c r="Z1548" s="73"/>
      <c r="AA1548" s="94"/>
      <c r="AB1548" s="73"/>
      <c r="AC1548" s="93"/>
      <c r="AD1548" s="73"/>
      <c r="AE1548" s="72"/>
      <c r="AF1548" s="73"/>
      <c r="AG1548" s="16"/>
      <c r="AH1548" s="16"/>
      <c r="AI1548" s="16"/>
      <c r="AJ1548" s="16"/>
      <c r="AK1548" s="16"/>
      <c r="AL1548" s="16"/>
      <c r="AM1548" s="16"/>
      <c r="AN1548" s="16"/>
      <c r="AO1548" s="16"/>
      <c r="AP1548" s="16"/>
      <c r="AQ1548" s="16"/>
      <c r="AR1548" s="16"/>
      <c r="AS1548" s="16"/>
      <c r="AT1548" s="16"/>
      <c r="AU1548" s="16"/>
      <c r="AV1548" s="16"/>
      <c r="AW1548" s="16"/>
      <c r="AX1548" s="16"/>
      <c r="AY1548" s="16"/>
      <c r="AZ1548" s="16"/>
    </row>
    <row r="1549" ht="15.75" customHeight="1">
      <c r="A1549" s="90" t="str">
        <f>IF('Sample list'!$D1549="","",CONCATENATE('Sample information'!B$16," #1"," ",'Sample list'!$M1549))</f>
        <v/>
      </c>
      <c r="B1549" s="90" t="str">
        <f>IF('Sample list'!$D1549="","",CONCATENATE('Sample information'!B$16,"-",'Sample list'!$D1549))</f>
        <v/>
      </c>
      <c r="C1549" s="82"/>
      <c r="D1549" s="82"/>
      <c r="E1549" s="82"/>
      <c r="F1549" s="82" t="s">
        <v>108</v>
      </c>
      <c r="G1549" s="82"/>
      <c r="H1549" s="82"/>
      <c r="I1549" s="82"/>
      <c r="J1549" s="82"/>
      <c r="K1549" s="82"/>
      <c r="L1549" s="90" t="str">
        <f t="array" ref="L1549">IF('Sample list'!$I1549="",CONCATENATE("Custom (",'Sample list'!$K1549,")"),IF('Sample list'!$I1549="No index","Custom (None)",INDEX(Index!$C$3:$V$230,MATCH('Sample list'!$J1549,Index!$B$3:$B$230,0),MATCH('Sample list'!$I1549,Index!$C$2:$V$2,0))))</f>
        <v>Custom ()</v>
      </c>
      <c r="M1549" s="84"/>
      <c r="N1549" s="73" t="s">
        <v>110</v>
      </c>
      <c r="O1549" s="84" t="s">
        <v>118</v>
      </c>
      <c r="P1549" s="71" t="str">
        <f>IF('Sample list'!$D1549="","",'Sample list'!$H1549)</f>
        <v/>
      </c>
      <c r="Q1549" s="71" t="str">
        <f>IF('Sample list'!$D1549="","",'Sample list'!$G1549*'Sample list'!$H1549)</f>
        <v/>
      </c>
      <c r="R1549" s="82" t="s">
        <v>2144</v>
      </c>
      <c r="S1549" s="82" t="str">
        <f>IF('Sample list'!$D1549="","",CONCATENATE('Sample information'!$B$16,"_",'Sample list'!$R1549,"_org_",'Sample list'!$M1549))</f>
        <v/>
      </c>
      <c r="T1549" s="72" t="str">
        <f>IF('Sample list'!$M1549="","",(CONCATENATE(20,LEFT('Sample list'!$M1549,2),"-",(MID('Sample list'!$M1549,3,2)),"-",(RIGHT('Sample list'!$M1549,2)))))</f>
        <v/>
      </c>
      <c r="U1549" s="72" t="str">
        <f>IF('Sample list'!$D1549="","",IF('Sample information'!$B$22="","RML",'Sample information'!$B$22))</f>
        <v/>
      </c>
      <c r="V1549" s="72" t="s">
        <v>112</v>
      </c>
      <c r="W1549" s="73"/>
      <c r="X1549" s="73"/>
      <c r="Y1549" s="73"/>
      <c r="Z1549" s="73"/>
      <c r="AA1549" s="94"/>
      <c r="AB1549" s="73"/>
      <c r="AC1549" s="93"/>
      <c r="AD1549" s="73"/>
      <c r="AE1549" s="72"/>
      <c r="AF1549" s="73"/>
      <c r="AG1549" s="16"/>
      <c r="AH1549" s="16"/>
      <c r="AI1549" s="16"/>
      <c r="AJ1549" s="16"/>
      <c r="AK1549" s="16"/>
      <c r="AL1549" s="16"/>
      <c r="AM1549" s="16"/>
      <c r="AN1549" s="16"/>
      <c r="AO1549" s="16"/>
      <c r="AP1549" s="16"/>
      <c r="AQ1549" s="16"/>
      <c r="AR1549" s="16"/>
      <c r="AS1549" s="16"/>
      <c r="AT1549" s="16"/>
      <c r="AU1549" s="16"/>
      <c r="AV1549" s="16"/>
      <c r="AW1549" s="16"/>
      <c r="AX1549" s="16"/>
      <c r="AY1549" s="16"/>
      <c r="AZ1549" s="16"/>
    </row>
    <row r="1550" ht="15.75" customHeight="1">
      <c r="A1550" s="90" t="str">
        <f>IF('Sample list'!$D1550="","",CONCATENATE('Sample information'!B$16," #1"," ",'Sample list'!$M1550))</f>
        <v/>
      </c>
      <c r="B1550" s="90" t="str">
        <f>IF('Sample list'!$D1550="","",CONCATENATE('Sample information'!B$16,"-",'Sample list'!$D1550))</f>
        <v/>
      </c>
      <c r="C1550" s="82"/>
      <c r="D1550" s="82"/>
      <c r="E1550" s="82"/>
      <c r="F1550" s="82" t="s">
        <v>108</v>
      </c>
      <c r="G1550" s="82"/>
      <c r="H1550" s="82"/>
      <c r="I1550" s="82"/>
      <c r="J1550" s="82"/>
      <c r="K1550" s="82"/>
      <c r="L1550" s="90" t="str">
        <f t="array" ref="L1550">IF('Sample list'!$I1550="",CONCATENATE("Custom (",'Sample list'!$K1550,")"),IF('Sample list'!$I1550="No index","Custom (None)",INDEX(Index!$C$3:$V$230,MATCH('Sample list'!$J1550,Index!$B$3:$B$230,0),MATCH('Sample list'!$I1550,Index!$C$2:$V$2,0))))</f>
        <v>Custom ()</v>
      </c>
      <c r="M1550" s="84"/>
      <c r="N1550" s="73" t="s">
        <v>110</v>
      </c>
      <c r="O1550" s="84" t="s">
        <v>121</v>
      </c>
      <c r="P1550" s="71" t="str">
        <f>IF('Sample list'!$D1550="","",'Sample list'!$H1550)</f>
        <v/>
      </c>
      <c r="Q1550" s="71" t="str">
        <f>IF('Sample list'!$D1550="","",'Sample list'!$G1550*'Sample list'!$H1550)</f>
        <v/>
      </c>
      <c r="R1550" s="82" t="s">
        <v>2144</v>
      </c>
      <c r="S1550" s="82" t="str">
        <f>IF('Sample list'!$D1550="","",CONCATENATE('Sample information'!$B$16,"_",'Sample list'!$R1550,"_org_",'Sample list'!$M1550))</f>
        <v/>
      </c>
      <c r="T1550" s="72" t="str">
        <f>IF('Sample list'!$M1550="","",(CONCATENATE(20,LEFT('Sample list'!$M1550,2),"-",(MID('Sample list'!$M1550,3,2)),"-",(RIGHT('Sample list'!$M1550,2)))))</f>
        <v/>
      </c>
      <c r="U1550" s="72" t="str">
        <f>IF('Sample list'!$D1550="","",IF('Sample information'!$B$22="","RML",'Sample information'!$B$22))</f>
        <v/>
      </c>
      <c r="V1550" s="72" t="s">
        <v>112</v>
      </c>
      <c r="W1550" s="73"/>
      <c r="X1550" s="73"/>
      <c r="Y1550" s="73"/>
      <c r="Z1550" s="73"/>
      <c r="AA1550" s="94"/>
      <c r="AB1550" s="73"/>
      <c r="AC1550" s="93"/>
      <c r="AD1550" s="73"/>
      <c r="AE1550" s="72"/>
      <c r="AF1550" s="73"/>
      <c r="AG1550" s="16"/>
      <c r="AH1550" s="16"/>
      <c r="AI1550" s="16"/>
      <c r="AJ1550" s="16"/>
      <c r="AK1550" s="16"/>
      <c r="AL1550" s="16"/>
      <c r="AM1550" s="16"/>
      <c r="AN1550" s="16"/>
      <c r="AO1550" s="16"/>
      <c r="AP1550" s="16"/>
      <c r="AQ1550" s="16"/>
      <c r="AR1550" s="16"/>
      <c r="AS1550" s="16"/>
      <c r="AT1550" s="16"/>
      <c r="AU1550" s="16"/>
      <c r="AV1550" s="16"/>
      <c r="AW1550" s="16"/>
      <c r="AX1550" s="16"/>
      <c r="AY1550" s="16"/>
      <c r="AZ1550" s="16"/>
    </row>
    <row r="1551" ht="15.75" customHeight="1">
      <c r="A1551" s="90" t="str">
        <f>IF('Sample list'!$D1551="","",CONCATENATE('Sample information'!B$16," #1"," ",'Sample list'!$M1551))</f>
        <v/>
      </c>
      <c r="B1551" s="90" t="str">
        <f>IF('Sample list'!$D1551="","",CONCATENATE('Sample information'!B$16,"-",'Sample list'!$D1551))</f>
        <v/>
      </c>
      <c r="C1551" s="82"/>
      <c r="D1551" s="82"/>
      <c r="E1551" s="82"/>
      <c r="F1551" s="82" t="s">
        <v>108</v>
      </c>
      <c r="G1551" s="82"/>
      <c r="H1551" s="82"/>
      <c r="I1551" s="82"/>
      <c r="J1551" s="82"/>
      <c r="K1551" s="82"/>
      <c r="L1551" s="90" t="str">
        <f t="array" ref="L1551">IF('Sample list'!$I1551="",CONCATENATE("Custom (",'Sample list'!$K1551,")"),IF('Sample list'!$I1551="No index","Custom (None)",INDEX(Index!$C$3:$V$230,MATCH('Sample list'!$J1551,Index!$B$3:$B$230,0),MATCH('Sample list'!$I1551,Index!$C$2:$V$2,0))))</f>
        <v>Custom ()</v>
      </c>
      <c r="M1551" s="84"/>
      <c r="N1551" s="73" t="s">
        <v>110</v>
      </c>
      <c r="O1551" s="84" t="s">
        <v>124</v>
      </c>
      <c r="P1551" s="71" t="str">
        <f>IF('Sample list'!$D1551="","",'Sample list'!$H1551)</f>
        <v/>
      </c>
      <c r="Q1551" s="71" t="str">
        <f>IF('Sample list'!$D1551="","",'Sample list'!$G1551*'Sample list'!$H1551)</f>
        <v/>
      </c>
      <c r="R1551" s="82" t="s">
        <v>2144</v>
      </c>
      <c r="S1551" s="82" t="str">
        <f>IF('Sample list'!$D1551="","",CONCATENATE('Sample information'!$B$16,"_",'Sample list'!$R1551,"_org_",'Sample list'!$M1551))</f>
        <v/>
      </c>
      <c r="T1551" s="72" t="str">
        <f>IF('Sample list'!$M1551="","",(CONCATENATE(20,LEFT('Sample list'!$M1551,2),"-",(MID('Sample list'!$M1551,3,2)),"-",(RIGHT('Sample list'!$M1551,2)))))</f>
        <v/>
      </c>
      <c r="U1551" s="72" t="str">
        <f>IF('Sample list'!$D1551="","",IF('Sample information'!$B$22="","RML",'Sample information'!$B$22))</f>
        <v/>
      </c>
      <c r="V1551" s="72" t="s">
        <v>112</v>
      </c>
      <c r="W1551" s="73"/>
      <c r="X1551" s="73"/>
      <c r="Y1551" s="73"/>
      <c r="Z1551" s="73"/>
      <c r="AA1551" s="94"/>
      <c r="AB1551" s="73"/>
      <c r="AC1551" s="93"/>
      <c r="AD1551" s="73"/>
      <c r="AE1551" s="72"/>
      <c r="AF1551" s="73"/>
      <c r="AG1551" s="16"/>
      <c r="AH1551" s="16"/>
      <c r="AI1551" s="16"/>
      <c r="AJ1551" s="16"/>
      <c r="AK1551" s="16"/>
      <c r="AL1551" s="16"/>
      <c r="AM1551" s="16"/>
      <c r="AN1551" s="16"/>
      <c r="AO1551" s="16"/>
      <c r="AP1551" s="16"/>
      <c r="AQ1551" s="16"/>
      <c r="AR1551" s="16"/>
      <c r="AS1551" s="16"/>
      <c r="AT1551" s="16"/>
      <c r="AU1551" s="16"/>
      <c r="AV1551" s="16"/>
      <c r="AW1551" s="16"/>
      <c r="AX1551" s="16"/>
      <c r="AY1551" s="16"/>
      <c r="AZ1551" s="16"/>
    </row>
    <row r="1552" ht="15.75" customHeight="1">
      <c r="A1552" s="90" t="str">
        <f>IF('Sample list'!$D1552="","",CONCATENATE('Sample information'!B$16," #1"," ",'Sample list'!$M1552))</f>
        <v/>
      </c>
      <c r="B1552" s="90" t="str">
        <f>IF('Sample list'!$D1552="","",CONCATENATE('Sample information'!B$16,"-",'Sample list'!$D1552))</f>
        <v/>
      </c>
      <c r="C1552" s="82"/>
      <c r="D1552" s="82"/>
      <c r="E1552" s="82"/>
      <c r="F1552" s="82" t="s">
        <v>108</v>
      </c>
      <c r="G1552" s="82"/>
      <c r="H1552" s="82"/>
      <c r="I1552" s="82"/>
      <c r="J1552" s="82"/>
      <c r="K1552" s="82"/>
      <c r="L1552" s="90" t="str">
        <f t="array" ref="L1552">IF('Sample list'!$I1552="",CONCATENATE("Custom (",'Sample list'!$K1552,")"),IF('Sample list'!$I1552="No index","Custom (None)",INDEX(Index!$C$3:$V$230,MATCH('Sample list'!$J1552,Index!$B$3:$B$230,0),MATCH('Sample list'!$I1552,Index!$C$2:$V$2,0))))</f>
        <v>Custom ()</v>
      </c>
      <c r="M1552" s="84"/>
      <c r="N1552" s="73" t="s">
        <v>110</v>
      </c>
      <c r="O1552" s="84" t="s">
        <v>127</v>
      </c>
      <c r="P1552" s="71" t="str">
        <f>IF('Sample list'!$D1552="","",'Sample list'!$H1552)</f>
        <v/>
      </c>
      <c r="Q1552" s="71" t="str">
        <f>IF('Sample list'!$D1552="","",'Sample list'!$G1552*'Sample list'!$H1552)</f>
        <v/>
      </c>
      <c r="R1552" s="82" t="s">
        <v>2144</v>
      </c>
      <c r="S1552" s="82" t="str">
        <f>IF('Sample list'!$D1552="","",CONCATENATE('Sample information'!$B$16,"_",'Sample list'!$R1552,"_org_",'Sample list'!$M1552))</f>
        <v/>
      </c>
      <c r="T1552" s="72" t="str">
        <f>IF('Sample list'!$M1552="","",(CONCATENATE(20,LEFT('Sample list'!$M1552,2),"-",(MID('Sample list'!$M1552,3,2)),"-",(RIGHT('Sample list'!$M1552,2)))))</f>
        <v/>
      </c>
      <c r="U1552" s="72" t="str">
        <f>IF('Sample list'!$D1552="","",IF('Sample information'!$B$22="","RML",'Sample information'!$B$22))</f>
        <v/>
      </c>
      <c r="V1552" s="72" t="s">
        <v>112</v>
      </c>
      <c r="W1552" s="73"/>
      <c r="X1552" s="73"/>
      <c r="Y1552" s="73"/>
      <c r="Z1552" s="73"/>
      <c r="AA1552" s="94"/>
      <c r="AB1552" s="73"/>
      <c r="AC1552" s="93"/>
      <c r="AD1552" s="73"/>
      <c r="AE1552" s="72"/>
      <c r="AF1552" s="73"/>
      <c r="AG1552" s="16"/>
      <c r="AH1552" s="16"/>
      <c r="AI1552" s="16"/>
      <c r="AJ1552" s="16"/>
      <c r="AK1552" s="16"/>
      <c r="AL1552" s="16"/>
      <c r="AM1552" s="16"/>
      <c r="AN1552" s="16"/>
      <c r="AO1552" s="16"/>
      <c r="AP1552" s="16"/>
      <c r="AQ1552" s="16"/>
      <c r="AR1552" s="16"/>
      <c r="AS1552" s="16"/>
      <c r="AT1552" s="16"/>
      <c r="AU1552" s="16"/>
      <c r="AV1552" s="16"/>
      <c r="AW1552" s="16"/>
      <c r="AX1552" s="16"/>
      <c r="AY1552" s="16"/>
      <c r="AZ1552" s="16"/>
    </row>
    <row r="1553" ht="15.75" customHeight="1">
      <c r="A1553" s="90" t="str">
        <f>IF('Sample list'!$D1553="","",CONCATENATE('Sample information'!B$16," #1"," ",'Sample list'!$M1553))</f>
        <v/>
      </c>
      <c r="B1553" s="90" t="str">
        <f>IF('Sample list'!$D1553="","",CONCATENATE('Sample information'!B$16,"-",'Sample list'!$D1553))</f>
        <v/>
      </c>
      <c r="C1553" s="82"/>
      <c r="D1553" s="82"/>
      <c r="E1553" s="82"/>
      <c r="F1553" s="82" t="s">
        <v>108</v>
      </c>
      <c r="G1553" s="82"/>
      <c r="H1553" s="82"/>
      <c r="I1553" s="82"/>
      <c r="J1553" s="82"/>
      <c r="K1553" s="82"/>
      <c r="L1553" s="90" t="str">
        <f t="array" ref="L1553">IF('Sample list'!$I1553="",CONCATENATE("Custom (",'Sample list'!$K1553,")"),IF('Sample list'!$I1553="No index","Custom (None)",INDEX(Index!$C$3:$V$230,MATCH('Sample list'!$J1553,Index!$B$3:$B$230,0),MATCH('Sample list'!$I1553,Index!$C$2:$V$2,0))))</f>
        <v>Custom ()</v>
      </c>
      <c r="M1553" s="84"/>
      <c r="N1553" s="73" t="s">
        <v>110</v>
      </c>
      <c r="O1553" s="84" t="s">
        <v>130</v>
      </c>
      <c r="P1553" s="71" t="str">
        <f>IF('Sample list'!$D1553="","",'Sample list'!$H1553)</f>
        <v/>
      </c>
      <c r="Q1553" s="71" t="str">
        <f>IF('Sample list'!$D1553="","",'Sample list'!$G1553*'Sample list'!$H1553)</f>
        <v/>
      </c>
      <c r="R1553" s="82" t="s">
        <v>2144</v>
      </c>
      <c r="S1553" s="82" t="str">
        <f>IF('Sample list'!$D1553="","",CONCATENATE('Sample information'!$B$16,"_",'Sample list'!$R1553,"_org_",'Sample list'!$M1553))</f>
        <v/>
      </c>
      <c r="T1553" s="72" t="str">
        <f>IF('Sample list'!$M1553="","",(CONCATENATE(20,LEFT('Sample list'!$M1553,2),"-",(MID('Sample list'!$M1553,3,2)),"-",(RIGHT('Sample list'!$M1553,2)))))</f>
        <v/>
      </c>
      <c r="U1553" s="72" t="str">
        <f>IF('Sample list'!$D1553="","",IF('Sample information'!$B$22="","RML",'Sample information'!$B$22))</f>
        <v/>
      </c>
      <c r="V1553" s="72" t="s">
        <v>112</v>
      </c>
      <c r="W1553" s="73"/>
      <c r="X1553" s="73"/>
      <c r="Y1553" s="73"/>
      <c r="Z1553" s="73"/>
      <c r="AA1553" s="94"/>
      <c r="AB1553" s="73"/>
      <c r="AC1553" s="93"/>
      <c r="AD1553" s="73"/>
      <c r="AE1553" s="72"/>
      <c r="AF1553" s="73"/>
      <c r="AG1553" s="16"/>
      <c r="AH1553" s="16"/>
      <c r="AI1553" s="16"/>
      <c r="AJ1553" s="16"/>
      <c r="AK1553" s="16"/>
      <c r="AL1553" s="16"/>
      <c r="AM1553" s="16"/>
      <c r="AN1553" s="16"/>
      <c r="AO1553" s="16"/>
      <c r="AP1553" s="16"/>
      <c r="AQ1553" s="16"/>
      <c r="AR1553" s="16"/>
      <c r="AS1553" s="16"/>
      <c r="AT1553" s="16"/>
      <c r="AU1553" s="16"/>
      <c r="AV1553" s="16"/>
      <c r="AW1553" s="16"/>
      <c r="AX1553" s="16"/>
      <c r="AY1553" s="16"/>
      <c r="AZ1553" s="16"/>
    </row>
    <row r="1554" ht="15.75" customHeight="1">
      <c r="A1554" s="90" t="str">
        <f>IF('Sample list'!$D1554="","",CONCATENATE('Sample information'!B$16," #1"," ",'Sample list'!$M1554))</f>
        <v/>
      </c>
      <c r="B1554" s="90" t="str">
        <f>IF('Sample list'!$D1554="","",CONCATENATE('Sample information'!B$16,"-",'Sample list'!$D1554))</f>
        <v/>
      </c>
      <c r="C1554" s="82"/>
      <c r="D1554" s="82"/>
      <c r="E1554" s="82"/>
      <c r="F1554" s="82" t="s">
        <v>108</v>
      </c>
      <c r="G1554" s="82"/>
      <c r="H1554" s="82"/>
      <c r="I1554" s="82"/>
      <c r="J1554" s="82"/>
      <c r="K1554" s="82"/>
      <c r="L1554" s="90" t="str">
        <f t="array" ref="L1554">IF('Sample list'!$I1554="",CONCATENATE("Custom (",'Sample list'!$K1554,")"),IF('Sample list'!$I1554="No index","Custom (None)",INDEX(Index!$C$3:$V$230,MATCH('Sample list'!$J1554,Index!$B$3:$B$230,0),MATCH('Sample list'!$I1554,Index!$C$2:$V$2,0))))</f>
        <v>Custom ()</v>
      </c>
      <c r="M1554" s="84"/>
      <c r="N1554" s="73" t="s">
        <v>110</v>
      </c>
      <c r="O1554" s="84" t="s">
        <v>133</v>
      </c>
      <c r="P1554" s="71" t="str">
        <f>IF('Sample list'!$D1554="","",'Sample list'!$H1554)</f>
        <v/>
      </c>
      <c r="Q1554" s="71" t="str">
        <f>IF('Sample list'!$D1554="","",'Sample list'!$G1554*'Sample list'!$H1554)</f>
        <v/>
      </c>
      <c r="R1554" s="82" t="s">
        <v>2144</v>
      </c>
      <c r="S1554" s="82" t="str">
        <f>IF('Sample list'!$D1554="","",CONCATENATE('Sample information'!$B$16,"_",'Sample list'!$R1554,"_org_",'Sample list'!$M1554))</f>
        <v/>
      </c>
      <c r="T1554" s="72" t="str">
        <f>IF('Sample list'!$M1554="","",(CONCATENATE(20,LEFT('Sample list'!$M1554,2),"-",(MID('Sample list'!$M1554,3,2)),"-",(RIGHT('Sample list'!$M1554,2)))))</f>
        <v/>
      </c>
      <c r="U1554" s="72" t="str">
        <f>IF('Sample list'!$D1554="","",IF('Sample information'!$B$22="","RML",'Sample information'!$B$22))</f>
        <v/>
      </c>
      <c r="V1554" s="72" t="s">
        <v>112</v>
      </c>
      <c r="W1554" s="73"/>
      <c r="X1554" s="73"/>
      <c r="Y1554" s="73"/>
      <c r="Z1554" s="73"/>
      <c r="AA1554" s="94"/>
      <c r="AB1554" s="73"/>
      <c r="AC1554" s="93"/>
      <c r="AD1554" s="73"/>
      <c r="AE1554" s="72"/>
      <c r="AF1554" s="73"/>
      <c r="AG1554" s="16"/>
      <c r="AH1554" s="16"/>
      <c r="AI1554" s="16"/>
      <c r="AJ1554" s="16"/>
      <c r="AK1554" s="16"/>
      <c r="AL1554" s="16"/>
      <c r="AM1554" s="16"/>
      <c r="AN1554" s="16"/>
      <c r="AO1554" s="16"/>
      <c r="AP1554" s="16"/>
      <c r="AQ1554" s="16"/>
      <c r="AR1554" s="16"/>
      <c r="AS1554" s="16"/>
      <c r="AT1554" s="16"/>
      <c r="AU1554" s="16"/>
      <c r="AV1554" s="16"/>
      <c r="AW1554" s="16"/>
      <c r="AX1554" s="16"/>
      <c r="AY1554" s="16"/>
      <c r="AZ1554" s="16"/>
    </row>
    <row r="1555" ht="15.75" customHeight="1">
      <c r="A1555" s="90" t="str">
        <f>IF('Sample list'!$D1555="","",CONCATENATE('Sample information'!B$16," #1"," ",'Sample list'!$M1555))</f>
        <v/>
      </c>
      <c r="B1555" s="90" t="str">
        <f>IF('Sample list'!$D1555="","",CONCATENATE('Sample information'!B$16,"-",'Sample list'!$D1555))</f>
        <v/>
      </c>
      <c r="C1555" s="82"/>
      <c r="D1555" s="82"/>
      <c r="E1555" s="82"/>
      <c r="F1555" s="82" t="s">
        <v>108</v>
      </c>
      <c r="G1555" s="82"/>
      <c r="H1555" s="82"/>
      <c r="I1555" s="82"/>
      <c r="J1555" s="82"/>
      <c r="K1555" s="82"/>
      <c r="L1555" s="90" t="str">
        <f t="array" ref="L1555">IF('Sample list'!$I1555="",CONCATENATE("Custom (",'Sample list'!$K1555,")"),IF('Sample list'!$I1555="No index","Custom (None)",INDEX(Index!$C$3:$V$230,MATCH('Sample list'!$J1555,Index!$B$3:$B$230,0),MATCH('Sample list'!$I1555,Index!$C$2:$V$2,0))))</f>
        <v>Custom ()</v>
      </c>
      <c r="M1555" s="84"/>
      <c r="N1555" s="73" t="s">
        <v>110</v>
      </c>
      <c r="O1555" s="84" t="s">
        <v>136</v>
      </c>
      <c r="P1555" s="71" t="str">
        <f>IF('Sample list'!$D1555="","",'Sample list'!$H1555)</f>
        <v/>
      </c>
      <c r="Q1555" s="71" t="str">
        <f>IF('Sample list'!$D1555="","",'Sample list'!$G1555*'Sample list'!$H1555)</f>
        <v/>
      </c>
      <c r="R1555" s="82" t="s">
        <v>2144</v>
      </c>
      <c r="S1555" s="82" t="str">
        <f>IF('Sample list'!$D1555="","",CONCATENATE('Sample information'!$B$16,"_",'Sample list'!$R1555,"_org_",'Sample list'!$M1555))</f>
        <v/>
      </c>
      <c r="T1555" s="72" t="str">
        <f>IF('Sample list'!$M1555="","",(CONCATENATE(20,LEFT('Sample list'!$M1555,2),"-",(MID('Sample list'!$M1555,3,2)),"-",(RIGHT('Sample list'!$M1555,2)))))</f>
        <v/>
      </c>
      <c r="U1555" s="72" t="str">
        <f>IF('Sample list'!$D1555="","",IF('Sample information'!$B$22="","RML",'Sample information'!$B$22))</f>
        <v/>
      </c>
      <c r="V1555" s="72" t="s">
        <v>112</v>
      </c>
      <c r="W1555" s="73"/>
      <c r="X1555" s="73"/>
      <c r="Y1555" s="73"/>
      <c r="Z1555" s="73"/>
      <c r="AA1555" s="94"/>
      <c r="AB1555" s="73"/>
      <c r="AC1555" s="93"/>
      <c r="AD1555" s="73"/>
      <c r="AE1555" s="72"/>
      <c r="AF1555" s="73"/>
      <c r="AG1555" s="16"/>
      <c r="AH1555" s="16"/>
      <c r="AI1555" s="16"/>
      <c r="AJ1555" s="16"/>
      <c r="AK1555" s="16"/>
      <c r="AL1555" s="16"/>
      <c r="AM1555" s="16"/>
      <c r="AN1555" s="16"/>
      <c r="AO1555" s="16"/>
      <c r="AP1555" s="16"/>
      <c r="AQ1555" s="16"/>
      <c r="AR1555" s="16"/>
      <c r="AS1555" s="16"/>
      <c r="AT1555" s="16"/>
      <c r="AU1555" s="16"/>
      <c r="AV1555" s="16"/>
      <c r="AW1555" s="16"/>
      <c r="AX1555" s="16"/>
      <c r="AY1555" s="16"/>
      <c r="AZ1555" s="16"/>
    </row>
    <row r="1556" ht="15.75" customHeight="1">
      <c r="A1556" s="90" t="str">
        <f>IF('Sample list'!$D1556="","",CONCATENATE('Sample information'!B$16," #1"," ",'Sample list'!$M1556))</f>
        <v/>
      </c>
      <c r="B1556" s="90" t="str">
        <f>IF('Sample list'!$D1556="","",CONCATENATE('Sample information'!B$16,"-",'Sample list'!$D1556))</f>
        <v/>
      </c>
      <c r="C1556" s="82"/>
      <c r="D1556" s="82"/>
      <c r="E1556" s="82"/>
      <c r="F1556" s="82" t="s">
        <v>108</v>
      </c>
      <c r="G1556" s="82"/>
      <c r="H1556" s="82"/>
      <c r="I1556" s="82"/>
      <c r="J1556" s="82"/>
      <c r="K1556" s="82"/>
      <c r="L1556" s="90" t="str">
        <f t="array" ref="L1556">IF('Sample list'!$I1556="",CONCATENATE("Custom (",'Sample list'!$K1556,")"),IF('Sample list'!$I1556="No index","Custom (None)",INDEX(Index!$C$3:$V$230,MATCH('Sample list'!$J1556,Index!$B$3:$B$230,0),MATCH('Sample list'!$I1556,Index!$C$2:$V$2,0))))</f>
        <v>Custom ()</v>
      </c>
      <c r="M1556" s="84"/>
      <c r="N1556" s="73" t="s">
        <v>110</v>
      </c>
      <c r="O1556" s="84" t="s">
        <v>139</v>
      </c>
      <c r="P1556" s="71" t="str">
        <f>IF('Sample list'!$D1556="","",'Sample list'!$H1556)</f>
        <v/>
      </c>
      <c r="Q1556" s="71" t="str">
        <f>IF('Sample list'!$D1556="","",'Sample list'!$G1556*'Sample list'!$H1556)</f>
        <v/>
      </c>
      <c r="R1556" s="82" t="s">
        <v>2144</v>
      </c>
      <c r="S1556" s="82" t="str">
        <f>IF('Sample list'!$D1556="","",CONCATENATE('Sample information'!$B$16,"_",'Sample list'!$R1556,"_org_",'Sample list'!$M1556))</f>
        <v/>
      </c>
      <c r="T1556" s="72" t="str">
        <f>IF('Sample list'!$M1556="","",(CONCATENATE(20,LEFT('Sample list'!$M1556,2),"-",(MID('Sample list'!$M1556,3,2)),"-",(RIGHT('Sample list'!$M1556,2)))))</f>
        <v/>
      </c>
      <c r="U1556" s="72" t="str">
        <f>IF('Sample list'!$D1556="","",IF('Sample information'!$B$22="","RML",'Sample information'!$B$22))</f>
        <v/>
      </c>
      <c r="V1556" s="72" t="s">
        <v>112</v>
      </c>
      <c r="W1556" s="73"/>
      <c r="X1556" s="73"/>
      <c r="Y1556" s="73"/>
      <c r="Z1556" s="73"/>
      <c r="AA1556" s="94"/>
      <c r="AB1556" s="73"/>
      <c r="AC1556" s="93"/>
      <c r="AD1556" s="73"/>
      <c r="AE1556" s="72"/>
      <c r="AF1556" s="73"/>
      <c r="AG1556" s="16"/>
      <c r="AH1556" s="16"/>
      <c r="AI1556" s="16"/>
      <c r="AJ1556" s="16"/>
      <c r="AK1556" s="16"/>
      <c r="AL1556" s="16"/>
      <c r="AM1556" s="16"/>
      <c r="AN1556" s="16"/>
      <c r="AO1556" s="16"/>
      <c r="AP1556" s="16"/>
      <c r="AQ1556" s="16"/>
      <c r="AR1556" s="16"/>
      <c r="AS1556" s="16"/>
      <c r="AT1556" s="16"/>
      <c r="AU1556" s="16"/>
      <c r="AV1556" s="16"/>
      <c r="AW1556" s="16"/>
      <c r="AX1556" s="16"/>
      <c r="AY1556" s="16"/>
      <c r="AZ1556" s="16"/>
    </row>
    <row r="1557" ht="15.75" customHeight="1">
      <c r="A1557" s="90" t="str">
        <f>IF('Sample list'!$D1557="","",CONCATENATE('Sample information'!B$16," #1"," ",'Sample list'!$M1557))</f>
        <v/>
      </c>
      <c r="B1557" s="90" t="str">
        <f>IF('Sample list'!$D1557="","",CONCATENATE('Sample information'!B$16,"-",'Sample list'!$D1557))</f>
        <v/>
      </c>
      <c r="C1557" s="82"/>
      <c r="D1557" s="82"/>
      <c r="E1557" s="82"/>
      <c r="F1557" s="82" t="s">
        <v>108</v>
      </c>
      <c r="G1557" s="82"/>
      <c r="H1557" s="82"/>
      <c r="I1557" s="82"/>
      <c r="J1557" s="82"/>
      <c r="K1557" s="82"/>
      <c r="L1557" s="90" t="str">
        <f t="array" ref="L1557">IF('Sample list'!$I1557="",CONCATENATE("Custom (",'Sample list'!$K1557,")"),IF('Sample list'!$I1557="No index","Custom (None)",INDEX(Index!$C$3:$V$230,MATCH('Sample list'!$J1557,Index!$B$3:$B$230,0),MATCH('Sample list'!$I1557,Index!$C$2:$V$2,0))))</f>
        <v>Custom ()</v>
      </c>
      <c r="M1557" s="84"/>
      <c r="N1557" s="73" t="s">
        <v>110</v>
      </c>
      <c r="O1557" s="84" t="s">
        <v>142</v>
      </c>
      <c r="P1557" s="71" t="str">
        <f>IF('Sample list'!$D1557="","",'Sample list'!$H1557)</f>
        <v/>
      </c>
      <c r="Q1557" s="71" t="str">
        <f>IF('Sample list'!$D1557="","",'Sample list'!$G1557*'Sample list'!$H1557)</f>
        <v/>
      </c>
      <c r="R1557" s="82" t="s">
        <v>2144</v>
      </c>
      <c r="S1557" s="82" t="str">
        <f>IF('Sample list'!$D1557="","",CONCATENATE('Sample information'!$B$16,"_",'Sample list'!$R1557,"_org_",'Sample list'!$M1557))</f>
        <v/>
      </c>
      <c r="T1557" s="72" t="str">
        <f>IF('Sample list'!$M1557="","",(CONCATENATE(20,LEFT('Sample list'!$M1557,2),"-",(MID('Sample list'!$M1557,3,2)),"-",(RIGHT('Sample list'!$M1557,2)))))</f>
        <v/>
      </c>
      <c r="U1557" s="72" t="str">
        <f>IF('Sample list'!$D1557="","",IF('Sample information'!$B$22="","RML",'Sample information'!$B$22))</f>
        <v/>
      </c>
      <c r="V1557" s="72" t="s">
        <v>112</v>
      </c>
      <c r="W1557" s="73"/>
      <c r="X1557" s="73"/>
      <c r="Y1557" s="73"/>
      <c r="Z1557" s="73"/>
      <c r="AA1557" s="94"/>
      <c r="AB1557" s="73"/>
      <c r="AC1557" s="93"/>
      <c r="AD1557" s="73"/>
      <c r="AE1557" s="72"/>
      <c r="AF1557" s="73"/>
      <c r="AG1557" s="16"/>
      <c r="AH1557" s="16"/>
      <c r="AI1557" s="16"/>
      <c r="AJ1557" s="16"/>
      <c r="AK1557" s="16"/>
      <c r="AL1557" s="16"/>
      <c r="AM1557" s="16"/>
      <c r="AN1557" s="16"/>
      <c r="AO1557" s="16"/>
      <c r="AP1557" s="16"/>
      <c r="AQ1557" s="16"/>
      <c r="AR1557" s="16"/>
      <c r="AS1557" s="16"/>
      <c r="AT1557" s="16"/>
      <c r="AU1557" s="16"/>
      <c r="AV1557" s="16"/>
      <c r="AW1557" s="16"/>
      <c r="AX1557" s="16"/>
      <c r="AY1557" s="16"/>
      <c r="AZ1557" s="16"/>
    </row>
    <row r="1558" ht="15.75" customHeight="1">
      <c r="A1558" s="90" t="str">
        <f>IF('Sample list'!$D1558="","",CONCATENATE('Sample information'!B$16," #1"," ",'Sample list'!$M1558))</f>
        <v/>
      </c>
      <c r="B1558" s="90" t="str">
        <f>IF('Sample list'!$D1558="","",CONCATENATE('Sample information'!B$16,"-",'Sample list'!$D1558))</f>
        <v/>
      </c>
      <c r="C1558" s="82"/>
      <c r="D1558" s="82"/>
      <c r="E1558" s="82"/>
      <c r="F1558" s="82" t="s">
        <v>108</v>
      </c>
      <c r="G1558" s="82"/>
      <c r="H1558" s="82"/>
      <c r="I1558" s="82"/>
      <c r="J1558" s="82"/>
      <c r="K1558" s="82"/>
      <c r="L1558" s="90" t="str">
        <f t="array" ref="L1558">IF('Sample list'!$I1558="",CONCATENATE("Custom (",'Sample list'!$K1558,")"),IF('Sample list'!$I1558="No index","Custom (None)",INDEX(Index!$C$3:$V$230,MATCH('Sample list'!$J1558,Index!$B$3:$B$230,0),MATCH('Sample list'!$I1558,Index!$C$2:$V$2,0))))</f>
        <v>Custom ()</v>
      </c>
      <c r="M1558" s="84"/>
      <c r="N1558" s="73" t="s">
        <v>110</v>
      </c>
      <c r="O1558" s="84" t="s">
        <v>145</v>
      </c>
      <c r="P1558" s="71" t="str">
        <f>IF('Sample list'!$D1558="","",'Sample list'!$H1558)</f>
        <v/>
      </c>
      <c r="Q1558" s="71" t="str">
        <f>IF('Sample list'!$D1558="","",'Sample list'!$G1558*'Sample list'!$H1558)</f>
        <v/>
      </c>
      <c r="R1558" s="82" t="s">
        <v>2144</v>
      </c>
      <c r="S1558" s="82" t="str">
        <f>IF('Sample list'!$D1558="","",CONCATENATE('Sample information'!$B$16,"_",'Sample list'!$R1558,"_org_",'Sample list'!$M1558))</f>
        <v/>
      </c>
      <c r="T1558" s="72" t="str">
        <f>IF('Sample list'!$M1558="","",(CONCATENATE(20,LEFT('Sample list'!$M1558,2),"-",(MID('Sample list'!$M1558,3,2)),"-",(RIGHT('Sample list'!$M1558,2)))))</f>
        <v/>
      </c>
      <c r="U1558" s="72" t="str">
        <f>IF('Sample list'!$D1558="","",IF('Sample information'!$B$22="","RML",'Sample information'!$B$22))</f>
        <v/>
      </c>
      <c r="V1558" s="72" t="s">
        <v>112</v>
      </c>
      <c r="W1558" s="73"/>
      <c r="X1558" s="73"/>
      <c r="Y1558" s="73"/>
      <c r="Z1558" s="73"/>
      <c r="AA1558" s="94"/>
      <c r="AB1558" s="73"/>
      <c r="AC1558" s="93"/>
      <c r="AD1558" s="73"/>
      <c r="AE1558" s="72"/>
      <c r="AF1558" s="73"/>
      <c r="AG1558" s="16"/>
      <c r="AH1558" s="16"/>
      <c r="AI1558" s="16"/>
      <c r="AJ1558" s="16"/>
      <c r="AK1558" s="16"/>
      <c r="AL1558" s="16"/>
      <c r="AM1558" s="16"/>
      <c r="AN1558" s="16"/>
      <c r="AO1558" s="16"/>
      <c r="AP1558" s="16"/>
      <c r="AQ1558" s="16"/>
      <c r="AR1558" s="16"/>
      <c r="AS1558" s="16"/>
      <c r="AT1558" s="16"/>
      <c r="AU1558" s="16"/>
      <c r="AV1558" s="16"/>
      <c r="AW1558" s="16"/>
      <c r="AX1558" s="16"/>
      <c r="AY1558" s="16"/>
      <c r="AZ1558" s="16"/>
    </row>
    <row r="1559" ht="15.75" customHeight="1">
      <c r="A1559" s="90" t="str">
        <f>IF('Sample list'!$D1559="","",CONCATENATE('Sample information'!B$16," #1"," ",'Sample list'!$M1559))</f>
        <v/>
      </c>
      <c r="B1559" s="90" t="str">
        <f>IF('Sample list'!$D1559="","",CONCATENATE('Sample information'!B$16,"-",'Sample list'!$D1559))</f>
        <v/>
      </c>
      <c r="C1559" s="82"/>
      <c r="D1559" s="82"/>
      <c r="E1559" s="82"/>
      <c r="F1559" s="82" t="s">
        <v>108</v>
      </c>
      <c r="G1559" s="82"/>
      <c r="H1559" s="82"/>
      <c r="I1559" s="82"/>
      <c r="J1559" s="82"/>
      <c r="K1559" s="82"/>
      <c r="L1559" s="90" t="str">
        <f t="array" ref="L1559">IF('Sample list'!$I1559="",CONCATENATE("Custom (",'Sample list'!$K1559,")"),IF('Sample list'!$I1559="No index","Custom (None)",INDEX(Index!$C$3:$V$230,MATCH('Sample list'!$J1559,Index!$B$3:$B$230,0),MATCH('Sample list'!$I1559,Index!$C$2:$V$2,0))))</f>
        <v>Custom ()</v>
      </c>
      <c r="M1559" s="84"/>
      <c r="N1559" s="73" t="s">
        <v>110</v>
      </c>
      <c r="O1559" s="84" t="s">
        <v>148</v>
      </c>
      <c r="P1559" s="71" t="str">
        <f>IF('Sample list'!$D1559="","",'Sample list'!$H1559)</f>
        <v/>
      </c>
      <c r="Q1559" s="71" t="str">
        <f>IF('Sample list'!$D1559="","",'Sample list'!$G1559*'Sample list'!$H1559)</f>
        <v/>
      </c>
      <c r="R1559" s="82" t="s">
        <v>2144</v>
      </c>
      <c r="S1559" s="82" t="str">
        <f>IF('Sample list'!$D1559="","",CONCATENATE('Sample information'!$B$16,"_",'Sample list'!$R1559,"_org_",'Sample list'!$M1559))</f>
        <v/>
      </c>
      <c r="T1559" s="72" t="str">
        <f>IF('Sample list'!$M1559="","",(CONCATENATE(20,LEFT('Sample list'!$M1559,2),"-",(MID('Sample list'!$M1559,3,2)),"-",(RIGHT('Sample list'!$M1559,2)))))</f>
        <v/>
      </c>
      <c r="U1559" s="72" t="str">
        <f>IF('Sample list'!$D1559="","",IF('Sample information'!$B$22="","RML",'Sample information'!$B$22))</f>
        <v/>
      </c>
      <c r="V1559" s="72" t="s">
        <v>112</v>
      </c>
      <c r="W1559" s="73"/>
      <c r="X1559" s="73"/>
      <c r="Y1559" s="73"/>
      <c r="Z1559" s="73"/>
      <c r="AA1559" s="94"/>
      <c r="AB1559" s="73"/>
      <c r="AC1559" s="93"/>
      <c r="AD1559" s="73"/>
      <c r="AE1559" s="72"/>
      <c r="AF1559" s="73"/>
      <c r="AG1559" s="16"/>
      <c r="AH1559" s="16"/>
      <c r="AI1559" s="16"/>
      <c r="AJ1559" s="16"/>
      <c r="AK1559" s="16"/>
      <c r="AL1559" s="16"/>
      <c r="AM1559" s="16"/>
      <c r="AN1559" s="16"/>
      <c r="AO1559" s="16"/>
      <c r="AP1559" s="16"/>
      <c r="AQ1559" s="16"/>
      <c r="AR1559" s="16"/>
      <c r="AS1559" s="16"/>
      <c r="AT1559" s="16"/>
      <c r="AU1559" s="16"/>
      <c r="AV1559" s="16"/>
      <c r="AW1559" s="16"/>
      <c r="AX1559" s="16"/>
      <c r="AY1559" s="16"/>
      <c r="AZ1559" s="16"/>
    </row>
    <row r="1560" ht="15.75" customHeight="1">
      <c r="A1560" s="90" t="str">
        <f>IF('Sample list'!$D1560="","",CONCATENATE('Sample information'!B$16," #1"," ",'Sample list'!$M1560))</f>
        <v/>
      </c>
      <c r="B1560" s="90" t="str">
        <f>IF('Sample list'!$D1560="","",CONCATENATE('Sample information'!B$16,"-",'Sample list'!$D1560))</f>
        <v/>
      </c>
      <c r="C1560" s="82"/>
      <c r="D1560" s="82"/>
      <c r="E1560" s="82"/>
      <c r="F1560" s="82" t="s">
        <v>108</v>
      </c>
      <c r="G1560" s="82"/>
      <c r="H1560" s="82"/>
      <c r="I1560" s="82"/>
      <c r="J1560" s="82"/>
      <c r="K1560" s="82"/>
      <c r="L1560" s="90" t="str">
        <f t="array" ref="L1560">IF('Sample list'!$I1560="",CONCATENATE("Custom (",'Sample list'!$K1560,")"),IF('Sample list'!$I1560="No index","Custom (None)",INDEX(Index!$C$3:$V$230,MATCH('Sample list'!$J1560,Index!$B$3:$B$230,0),MATCH('Sample list'!$I1560,Index!$C$2:$V$2,0))))</f>
        <v>Custom ()</v>
      </c>
      <c r="M1560" s="84"/>
      <c r="N1560" s="73" t="s">
        <v>110</v>
      </c>
      <c r="O1560" s="84" t="s">
        <v>151</v>
      </c>
      <c r="P1560" s="71" t="str">
        <f>IF('Sample list'!$D1560="","",'Sample list'!$H1560)</f>
        <v/>
      </c>
      <c r="Q1560" s="71" t="str">
        <f>IF('Sample list'!$D1560="","",'Sample list'!$G1560*'Sample list'!$H1560)</f>
        <v/>
      </c>
      <c r="R1560" s="82" t="s">
        <v>2144</v>
      </c>
      <c r="S1560" s="82" t="str">
        <f>IF('Sample list'!$D1560="","",CONCATENATE('Sample information'!$B$16,"_",'Sample list'!$R1560,"_org_",'Sample list'!$M1560))</f>
        <v/>
      </c>
      <c r="T1560" s="72" t="str">
        <f>IF('Sample list'!$M1560="","",(CONCATENATE(20,LEFT('Sample list'!$M1560,2),"-",(MID('Sample list'!$M1560,3,2)),"-",(RIGHT('Sample list'!$M1560,2)))))</f>
        <v/>
      </c>
      <c r="U1560" s="72" t="str">
        <f>IF('Sample list'!$D1560="","",IF('Sample information'!$B$22="","RML",'Sample information'!$B$22))</f>
        <v/>
      </c>
      <c r="V1560" s="72" t="s">
        <v>112</v>
      </c>
      <c r="W1560" s="73"/>
      <c r="X1560" s="73"/>
      <c r="Y1560" s="73"/>
      <c r="Z1560" s="73"/>
      <c r="AA1560" s="94"/>
      <c r="AB1560" s="73"/>
      <c r="AC1560" s="93"/>
      <c r="AD1560" s="73"/>
      <c r="AE1560" s="72"/>
      <c r="AF1560" s="73"/>
      <c r="AG1560" s="16"/>
      <c r="AH1560" s="16"/>
      <c r="AI1560" s="16"/>
      <c r="AJ1560" s="16"/>
      <c r="AK1560" s="16"/>
      <c r="AL1560" s="16"/>
      <c r="AM1560" s="16"/>
      <c r="AN1560" s="16"/>
      <c r="AO1560" s="16"/>
      <c r="AP1560" s="16"/>
      <c r="AQ1560" s="16"/>
      <c r="AR1560" s="16"/>
      <c r="AS1560" s="16"/>
      <c r="AT1560" s="16"/>
      <c r="AU1560" s="16"/>
      <c r="AV1560" s="16"/>
      <c r="AW1560" s="16"/>
      <c r="AX1560" s="16"/>
      <c r="AY1560" s="16"/>
      <c r="AZ1560" s="16"/>
    </row>
    <row r="1561" ht="15.75" customHeight="1">
      <c r="A1561" s="90" t="str">
        <f>IF('Sample list'!$D1561="","",CONCATENATE('Sample information'!B$16," #1"," ",'Sample list'!$M1561))</f>
        <v/>
      </c>
      <c r="B1561" s="90" t="str">
        <f>IF('Sample list'!$D1561="","",CONCATENATE('Sample information'!B$16,"-",'Sample list'!$D1561))</f>
        <v/>
      </c>
      <c r="C1561" s="82"/>
      <c r="D1561" s="82"/>
      <c r="E1561" s="82"/>
      <c r="F1561" s="82" t="s">
        <v>108</v>
      </c>
      <c r="G1561" s="82"/>
      <c r="H1561" s="82"/>
      <c r="I1561" s="82"/>
      <c r="J1561" s="82"/>
      <c r="K1561" s="82"/>
      <c r="L1561" s="90" t="str">
        <f t="array" ref="L1561">IF('Sample list'!$I1561="",CONCATENATE("Custom (",'Sample list'!$K1561,")"),IF('Sample list'!$I1561="No index","Custom (None)",INDEX(Index!$C$3:$V$230,MATCH('Sample list'!$J1561,Index!$B$3:$B$230,0),MATCH('Sample list'!$I1561,Index!$C$2:$V$2,0))))</f>
        <v>Custom ()</v>
      </c>
      <c r="M1561" s="84"/>
      <c r="N1561" s="73" t="s">
        <v>110</v>
      </c>
      <c r="O1561" s="84" t="s">
        <v>154</v>
      </c>
      <c r="P1561" s="71" t="str">
        <f>IF('Sample list'!$D1561="","",'Sample list'!$H1561)</f>
        <v/>
      </c>
      <c r="Q1561" s="71" t="str">
        <f>IF('Sample list'!$D1561="","",'Sample list'!$G1561*'Sample list'!$H1561)</f>
        <v/>
      </c>
      <c r="R1561" s="82" t="s">
        <v>2144</v>
      </c>
      <c r="S1561" s="82" t="str">
        <f>IF('Sample list'!$D1561="","",CONCATENATE('Sample information'!$B$16,"_",'Sample list'!$R1561,"_org_",'Sample list'!$M1561))</f>
        <v/>
      </c>
      <c r="T1561" s="72" t="str">
        <f>IF('Sample list'!$M1561="","",(CONCATENATE(20,LEFT('Sample list'!$M1561,2),"-",(MID('Sample list'!$M1561,3,2)),"-",(RIGHT('Sample list'!$M1561,2)))))</f>
        <v/>
      </c>
      <c r="U1561" s="72" t="str">
        <f>IF('Sample list'!$D1561="","",IF('Sample information'!$B$22="","RML",'Sample information'!$B$22))</f>
        <v/>
      </c>
      <c r="V1561" s="72" t="s">
        <v>112</v>
      </c>
      <c r="W1561" s="73"/>
      <c r="X1561" s="73"/>
      <c r="Y1561" s="73"/>
      <c r="Z1561" s="73"/>
      <c r="AA1561" s="94"/>
      <c r="AB1561" s="73"/>
      <c r="AC1561" s="93"/>
      <c r="AD1561" s="73"/>
      <c r="AE1561" s="72"/>
      <c r="AF1561" s="73"/>
      <c r="AG1561" s="16"/>
      <c r="AH1561" s="16"/>
      <c r="AI1561" s="16"/>
      <c r="AJ1561" s="16"/>
      <c r="AK1561" s="16"/>
      <c r="AL1561" s="16"/>
      <c r="AM1561" s="16"/>
      <c r="AN1561" s="16"/>
      <c r="AO1561" s="16"/>
      <c r="AP1561" s="16"/>
      <c r="AQ1561" s="16"/>
      <c r="AR1561" s="16"/>
      <c r="AS1561" s="16"/>
      <c r="AT1561" s="16"/>
      <c r="AU1561" s="16"/>
      <c r="AV1561" s="16"/>
      <c r="AW1561" s="16"/>
      <c r="AX1561" s="16"/>
      <c r="AY1561" s="16"/>
      <c r="AZ1561" s="16"/>
    </row>
    <row r="1562" ht="15.75" customHeight="1">
      <c r="A1562" s="90" t="str">
        <f>IF('Sample list'!$D1562="","",CONCATENATE('Sample information'!B$16," #1"," ",'Sample list'!$M1562))</f>
        <v/>
      </c>
      <c r="B1562" s="90" t="str">
        <f>IF('Sample list'!$D1562="","",CONCATENATE('Sample information'!B$16,"-",'Sample list'!$D1562))</f>
        <v/>
      </c>
      <c r="C1562" s="82"/>
      <c r="D1562" s="82"/>
      <c r="E1562" s="82"/>
      <c r="F1562" s="82" t="s">
        <v>108</v>
      </c>
      <c r="G1562" s="82"/>
      <c r="H1562" s="82"/>
      <c r="I1562" s="82"/>
      <c r="J1562" s="82"/>
      <c r="K1562" s="82"/>
      <c r="L1562" s="90" t="str">
        <f t="array" ref="L1562">IF('Sample list'!$I1562="",CONCATENATE("Custom (",'Sample list'!$K1562,")"),IF('Sample list'!$I1562="No index","Custom (None)",INDEX(Index!$C$3:$V$230,MATCH('Sample list'!$J1562,Index!$B$3:$B$230,0),MATCH('Sample list'!$I1562,Index!$C$2:$V$2,0))))</f>
        <v>Custom ()</v>
      </c>
      <c r="M1562" s="84"/>
      <c r="N1562" s="73" t="s">
        <v>110</v>
      </c>
      <c r="O1562" s="84" t="s">
        <v>157</v>
      </c>
      <c r="P1562" s="71" t="str">
        <f>IF('Sample list'!$D1562="","",'Sample list'!$H1562)</f>
        <v/>
      </c>
      <c r="Q1562" s="71" t="str">
        <f>IF('Sample list'!$D1562="","",'Sample list'!$G1562*'Sample list'!$H1562)</f>
        <v/>
      </c>
      <c r="R1562" s="82" t="s">
        <v>2144</v>
      </c>
      <c r="S1562" s="82" t="str">
        <f>IF('Sample list'!$D1562="","",CONCATENATE('Sample information'!$B$16,"_",'Sample list'!$R1562,"_org_",'Sample list'!$M1562))</f>
        <v/>
      </c>
      <c r="T1562" s="72" t="str">
        <f>IF('Sample list'!$M1562="","",(CONCATENATE(20,LEFT('Sample list'!$M1562,2),"-",(MID('Sample list'!$M1562,3,2)),"-",(RIGHT('Sample list'!$M1562,2)))))</f>
        <v/>
      </c>
      <c r="U1562" s="72" t="str">
        <f>IF('Sample list'!$D1562="","",IF('Sample information'!$B$22="","RML",'Sample information'!$B$22))</f>
        <v/>
      </c>
      <c r="V1562" s="72" t="s">
        <v>112</v>
      </c>
      <c r="W1562" s="73"/>
      <c r="X1562" s="73"/>
      <c r="Y1562" s="73"/>
      <c r="Z1562" s="73"/>
      <c r="AA1562" s="94"/>
      <c r="AB1562" s="73"/>
      <c r="AC1562" s="93"/>
      <c r="AD1562" s="73"/>
      <c r="AE1562" s="72"/>
      <c r="AF1562" s="73"/>
      <c r="AG1562" s="16"/>
      <c r="AH1562" s="16"/>
      <c r="AI1562" s="16"/>
      <c r="AJ1562" s="16"/>
      <c r="AK1562" s="16"/>
      <c r="AL1562" s="16"/>
      <c r="AM1562" s="16"/>
      <c r="AN1562" s="16"/>
      <c r="AO1562" s="16"/>
      <c r="AP1562" s="16"/>
      <c r="AQ1562" s="16"/>
      <c r="AR1562" s="16"/>
      <c r="AS1562" s="16"/>
      <c r="AT1562" s="16"/>
      <c r="AU1562" s="16"/>
      <c r="AV1562" s="16"/>
      <c r="AW1562" s="16"/>
      <c r="AX1562" s="16"/>
      <c r="AY1562" s="16"/>
      <c r="AZ1562" s="16"/>
    </row>
    <row r="1563" ht="15.75" customHeight="1">
      <c r="A1563" s="90" t="str">
        <f>IF('Sample list'!$D1563="","",CONCATENATE('Sample information'!B$16," #1"," ",'Sample list'!$M1563))</f>
        <v/>
      </c>
      <c r="B1563" s="90" t="str">
        <f>IF('Sample list'!$D1563="","",CONCATENATE('Sample information'!B$16,"-",'Sample list'!$D1563))</f>
        <v/>
      </c>
      <c r="C1563" s="82"/>
      <c r="D1563" s="82"/>
      <c r="E1563" s="82"/>
      <c r="F1563" s="82" t="s">
        <v>108</v>
      </c>
      <c r="G1563" s="82"/>
      <c r="H1563" s="82"/>
      <c r="I1563" s="82"/>
      <c r="J1563" s="82"/>
      <c r="K1563" s="82"/>
      <c r="L1563" s="90" t="str">
        <f t="array" ref="L1563">IF('Sample list'!$I1563="",CONCATENATE("Custom (",'Sample list'!$K1563,")"),IF('Sample list'!$I1563="No index","Custom (None)",INDEX(Index!$C$3:$V$230,MATCH('Sample list'!$J1563,Index!$B$3:$B$230,0),MATCH('Sample list'!$I1563,Index!$C$2:$V$2,0))))</f>
        <v>Custom ()</v>
      </c>
      <c r="M1563" s="84"/>
      <c r="N1563" s="73" t="s">
        <v>110</v>
      </c>
      <c r="O1563" s="84" t="s">
        <v>160</v>
      </c>
      <c r="P1563" s="71" t="str">
        <f>IF('Sample list'!$D1563="","",'Sample list'!$H1563)</f>
        <v/>
      </c>
      <c r="Q1563" s="71" t="str">
        <f>IF('Sample list'!$D1563="","",'Sample list'!$G1563*'Sample list'!$H1563)</f>
        <v/>
      </c>
      <c r="R1563" s="82" t="s">
        <v>2144</v>
      </c>
      <c r="S1563" s="82" t="str">
        <f>IF('Sample list'!$D1563="","",CONCATENATE('Sample information'!$B$16,"_",'Sample list'!$R1563,"_org_",'Sample list'!$M1563))</f>
        <v/>
      </c>
      <c r="T1563" s="72" t="str">
        <f>IF('Sample list'!$M1563="","",(CONCATENATE(20,LEFT('Sample list'!$M1563,2),"-",(MID('Sample list'!$M1563,3,2)),"-",(RIGHT('Sample list'!$M1563,2)))))</f>
        <v/>
      </c>
      <c r="U1563" s="72" t="str">
        <f>IF('Sample list'!$D1563="","",IF('Sample information'!$B$22="","RML",'Sample information'!$B$22))</f>
        <v/>
      </c>
      <c r="V1563" s="72" t="s">
        <v>112</v>
      </c>
      <c r="W1563" s="73"/>
      <c r="X1563" s="73"/>
      <c r="Y1563" s="73"/>
      <c r="Z1563" s="73"/>
      <c r="AA1563" s="94"/>
      <c r="AB1563" s="73"/>
      <c r="AC1563" s="93"/>
      <c r="AD1563" s="73"/>
      <c r="AE1563" s="72"/>
      <c r="AF1563" s="73"/>
      <c r="AG1563" s="16"/>
      <c r="AH1563" s="16"/>
      <c r="AI1563" s="16"/>
      <c r="AJ1563" s="16"/>
      <c r="AK1563" s="16"/>
      <c r="AL1563" s="16"/>
      <c r="AM1563" s="16"/>
      <c r="AN1563" s="16"/>
      <c r="AO1563" s="16"/>
      <c r="AP1563" s="16"/>
      <c r="AQ1563" s="16"/>
      <c r="AR1563" s="16"/>
      <c r="AS1563" s="16"/>
      <c r="AT1563" s="16"/>
      <c r="AU1563" s="16"/>
      <c r="AV1563" s="16"/>
      <c r="AW1563" s="16"/>
      <c r="AX1563" s="16"/>
      <c r="AY1563" s="16"/>
      <c r="AZ1563" s="16"/>
    </row>
    <row r="1564" ht="15.75" customHeight="1">
      <c r="A1564" s="90" t="str">
        <f>IF('Sample list'!$D1564="","",CONCATENATE('Sample information'!B$16," #1"," ",'Sample list'!$M1564))</f>
        <v/>
      </c>
      <c r="B1564" s="90" t="str">
        <f>IF('Sample list'!$D1564="","",CONCATENATE('Sample information'!B$16,"-",'Sample list'!$D1564))</f>
        <v/>
      </c>
      <c r="C1564" s="82"/>
      <c r="D1564" s="82"/>
      <c r="E1564" s="82"/>
      <c r="F1564" s="82" t="s">
        <v>108</v>
      </c>
      <c r="G1564" s="82"/>
      <c r="H1564" s="82"/>
      <c r="I1564" s="82"/>
      <c r="J1564" s="82"/>
      <c r="K1564" s="82"/>
      <c r="L1564" s="90" t="str">
        <f t="array" ref="L1564">IF('Sample list'!$I1564="",CONCATENATE("Custom (",'Sample list'!$K1564,")"),IF('Sample list'!$I1564="No index","Custom (None)",INDEX(Index!$C$3:$V$230,MATCH('Sample list'!$J1564,Index!$B$3:$B$230,0),MATCH('Sample list'!$I1564,Index!$C$2:$V$2,0))))</f>
        <v>Custom ()</v>
      </c>
      <c r="M1564" s="84"/>
      <c r="N1564" s="73" t="s">
        <v>110</v>
      </c>
      <c r="O1564" s="84" t="s">
        <v>163</v>
      </c>
      <c r="P1564" s="71" t="str">
        <f>IF('Sample list'!$D1564="","",'Sample list'!$H1564)</f>
        <v/>
      </c>
      <c r="Q1564" s="71" t="str">
        <f>IF('Sample list'!$D1564="","",'Sample list'!$G1564*'Sample list'!$H1564)</f>
        <v/>
      </c>
      <c r="R1564" s="82" t="s">
        <v>2144</v>
      </c>
      <c r="S1564" s="82" t="str">
        <f>IF('Sample list'!$D1564="","",CONCATENATE('Sample information'!$B$16,"_",'Sample list'!$R1564,"_org_",'Sample list'!$M1564))</f>
        <v/>
      </c>
      <c r="T1564" s="72" t="str">
        <f>IF('Sample list'!$M1564="","",(CONCATENATE(20,LEFT('Sample list'!$M1564,2),"-",(MID('Sample list'!$M1564,3,2)),"-",(RIGHT('Sample list'!$M1564,2)))))</f>
        <v/>
      </c>
      <c r="U1564" s="72" t="str">
        <f>IF('Sample list'!$D1564="","",IF('Sample information'!$B$22="","RML",'Sample information'!$B$22))</f>
        <v/>
      </c>
      <c r="V1564" s="72" t="s">
        <v>112</v>
      </c>
      <c r="W1564" s="73"/>
      <c r="X1564" s="73"/>
      <c r="Y1564" s="73"/>
      <c r="Z1564" s="73"/>
      <c r="AA1564" s="94"/>
      <c r="AB1564" s="73"/>
      <c r="AC1564" s="93"/>
      <c r="AD1564" s="73"/>
      <c r="AE1564" s="72"/>
      <c r="AF1564" s="73"/>
      <c r="AG1564" s="16"/>
      <c r="AH1564" s="16"/>
      <c r="AI1564" s="16"/>
      <c r="AJ1564" s="16"/>
      <c r="AK1564" s="16"/>
      <c r="AL1564" s="16"/>
      <c r="AM1564" s="16"/>
      <c r="AN1564" s="16"/>
      <c r="AO1564" s="16"/>
      <c r="AP1564" s="16"/>
      <c r="AQ1564" s="16"/>
      <c r="AR1564" s="16"/>
      <c r="AS1564" s="16"/>
      <c r="AT1564" s="16"/>
      <c r="AU1564" s="16"/>
      <c r="AV1564" s="16"/>
      <c r="AW1564" s="16"/>
      <c r="AX1564" s="16"/>
      <c r="AY1564" s="16"/>
      <c r="AZ1564" s="16"/>
    </row>
    <row r="1565" ht="15.75" customHeight="1">
      <c r="A1565" s="90" t="str">
        <f>IF('Sample list'!$D1565="","",CONCATENATE('Sample information'!B$16," #1"," ",'Sample list'!$M1565))</f>
        <v/>
      </c>
      <c r="B1565" s="90" t="str">
        <f>IF('Sample list'!$D1565="","",CONCATENATE('Sample information'!B$16,"-",'Sample list'!$D1565))</f>
        <v/>
      </c>
      <c r="C1565" s="82"/>
      <c r="D1565" s="82"/>
      <c r="E1565" s="82"/>
      <c r="F1565" s="82" t="s">
        <v>108</v>
      </c>
      <c r="G1565" s="82"/>
      <c r="H1565" s="82"/>
      <c r="I1565" s="82"/>
      <c r="J1565" s="82"/>
      <c r="K1565" s="82"/>
      <c r="L1565" s="90" t="str">
        <f t="array" ref="L1565">IF('Sample list'!$I1565="",CONCATENATE("Custom (",'Sample list'!$K1565,")"),IF('Sample list'!$I1565="No index","Custom (None)",INDEX(Index!$C$3:$V$230,MATCH('Sample list'!$J1565,Index!$B$3:$B$230,0),MATCH('Sample list'!$I1565,Index!$C$2:$V$2,0))))</f>
        <v>Custom ()</v>
      </c>
      <c r="M1565" s="84"/>
      <c r="N1565" s="73" t="s">
        <v>110</v>
      </c>
      <c r="O1565" s="84" t="s">
        <v>166</v>
      </c>
      <c r="P1565" s="71" t="str">
        <f>IF('Sample list'!$D1565="","",'Sample list'!$H1565)</f>
        <v/>
      </c>
      <c r="Q1565" s="71" t="str">
        <f>IF('Sample list'!$D1565="","",'Sample list'!$G1565*'Sample list'!$H1565)</f>
        <v/>
      </c>
      <c r="R1565" s="82" t="s">
        <v>2144</v>
      </c>
      <c r="S1565" s="82" t="str">
        <f>IF('Sample list'!$D1565="","",CONCATENATE('Sample information'!$B$16,"_",'Sample list'!$R1565,"_org_",'Sample list'!$M1565))</f>
        <v/>
      </c>
      <c r="T1565" s="72" t="str">
        <f>IF('Sample list'!$M1565="","",(CONCATENATE(20,LEFT('Sample list'!$M1565,2),"-",(MID('Sample list'!$M1565,3,2)),"-",(RIGHT('Sample list'!$M1565,2)))))</f>
        <v/>
      </c>
      <c r="U1565" s="72" t="str">
        <f>IF('Sample list'!$D1565="","",IF('Sample information'!$B$22="","RML",'Sample information'!$B$22))</f>
        <v/>
      </c>
      <c r="V1565" s="72" t="s">
        <v>112</v>
      </c>
      <c r="W1565" s="73"/>
      <c r="X1565" s="73"/>
      <c r="Y1565" s="73"/>
      <c r="Z1565" s="73"/>
      <c r="AA1565" s="94"/>
      <c r="AB1565" s="73"/>
      <c r="AC1565" s="93"/>
      <c r="AD1565" s="73"/>
      <c r="AE1565" s="72"/>
      <c r="AF1565" s="73"/>
      <c r="AG1565" s="16"/>
      <c r="AH1565" s="16"/>
      <c r="AI1565" s="16"/>
      <c r="AJ1565" s="16"/>
      <c r="AK1565" s="16"/>
      <c r="AL1565" s="16"/>
      <c r="AM1565" s="16"/>
      <c r="AN1565" s="16"/>
      <c r="AO1565" s="16"/>
      <c r="AP1565" s="16"/>
      <c r="AQ1565" s="16"/>
      <c r="AR1565" s="16"/>
      <c r="AS1565" s="16"/>
      <c r="AT1565" s="16"/>
      <c r="AU1565" s="16"/>
      <c r="AV1565" s="16"/>
      <c r="AW1565" s="16"/>
      <c r="AX1565" s="16"/>
      <c r="AY1565" s="16"/>
      <c r="AZ1565" s="16"/>
    </row>
    <row r="1566" ht="15.75" customHeight="1">
      <c r="A1566" s="90" t="str">
        <f>IF('Sample list'!$D1566="","",CONCATENATE('Sample information'!B$16," #1"," ",'Sample list'!$M1566))</f>
        <v/>
      </c>
      <c r="B1566" s="90" t="str">
        <f>IF('Sample list'!$D1566="","",CONCATENATE('Sample information'!B$16,"-",'Sample list'!$D1566))</f>
        <v/>
      </c>
      <c r="C1566" s="82"/>
      <c r="D1566" s="82"/>
      <c r="E1566" s="82"/>
      <c r="F1566" s="82" t="s">
        <v>108</v>
      </c>
      <c r="G1566" s="82"/>
      <c r="H1566" s="82"/>
      <c r="I1566" s="82"/>
      <c r="J1566" s="82"/>
      <c r="K1566" s="82"/>
      <c r="L1566" s="90" t="str">
        <f t="array" ref="L1566">IF('Sample list'!$I1566="",CONCATENATE("Custom (",'Sample list'!$K1566,")"),IF('Sample list'!$I1566="No index","Custom (None)",INDEX(Index!$C$3:$V$230,MATCH('Sample list'!$J1566,Index!$B$3:$B$230,0),MATCH('Sample list'!$I1566,Index!$C$2:$V$2,0))))</f>
        <v>Custom ()</v>
      </c>
      <c r="M1566" s="84"/>
      <c r="N1566" s="73" t="s">
        <v>110</v>
      </c>
      <c r="O1566" s="84" t="s">
        <v>169</v>
      </c>
      <c r="P1566" s="71" t="str">
        <f>IF('Sample list'!$D1566="","",'Sample list'!$H1566)</f>
        <v/>
      </c>
      <c r="Q1566" s="71" t="str">
        <f>IF('Sample list'!$D1566="","",'Sample list'!$G1566*'Sample list'!$H1566)</f>
        <v/>
      </c>
      <c r="R1566" s="82" t="s">
        <v>2144</v>
      </c>
      <c r="S1566" s="82" t="str">
        <f>IF('Sample list'!$D1566="","",CONCATENATE('Sample information'!$B$16,"_",'Sample list'!$R1566,"_org_",'Sample list'!$M1566))</f>
        <v/>
      </c>
      <c r="T1566" s="72" t="str">
        <f>IF('Sample list'!$M1566="","",(CONCATENATE(20,LEFT('Sample list'!$M1566,2),"-",(MID('Sample list'!$M1566,3,2)),"-",(RIGHT('Sample list'!$M1566,2)))))</f>
        <v/>
      </c>
      <c r="U1566" s="72" t="str">
        <f>IF('Sample list'!$D1566="","",IF('Sample information'!$B$22="","RML",'Sample information'!$B$22))</f>
        <v/>
      </c>
      <c r="V1566" s="72" t="s">
        <v>112</v>
      </c>
      <c r="W1566" s="73"/>
      <c r="X1566" s="73"/>
      <c r="Y1566" s="73"/>
      <c r="Z1566" s="73"/>
      <c r="AA1566" s="94"/>
      <c r="AB1566" s="73"/>
      <c r="AC1566" s="93"/>
      <c r="AD1566" s="73"/>
      <c r="AE1566" s="72"/>
      <c r="AF1566" s="73"/>
      <c r="AG1566" s="16"/>
      <c r="AH1566" s="16"/>
      <c r="AI1566" s="16"/>
      <c r="AJ1566" s="16"/>
      <c r="AK1566" s="16"/>
      <c r="AL1566" s="16"/>
      <c r="AM1566" s="16"/>
      <c r="AN1566" s="16"/>
      <c r="AO1566" s="16"/>
      <c r="AP1566" s="16"/>
      <c r="AQ1566" s="16"/>
      <c r="AR1566" s="16"/>
      <c r="AS1566" s="16"/>
      <c r="AT1566" s="16"/>
      <c r="AU1566" s="16"/>
      <c r="AV1566" s="16"/>
      <c r="AW1566" s="16"/>
      <c r="AX1566" s="16"/>
      <c r="AY1566" s="16"/>
      <c r="AZ1566" s="16"/>
    </row>
    <row r="1567" ht="15.75" customHeight="1">
      <c r="A1567" s="90" t="str">
        <f>IF('Sample list'!$D1567="","",CONCATENATE('Sample information'!B$16," #1"," ",'Sample list'!$M1567))</f>
        <v/>
      </c>
      <c r="B1567" s="90" t="str">
        <f>IF('Sample list'!$D1567="","",CONCATENATE('Sample information'!B$16,"-",'Sample list'!$D1567))</f>
        <v/>
      </c>
      <c r="C1567" s="82"/>
      <c r="D1567" s="82"/>
      <c r="E1567" s="82"/>
      <c r="F1567" s="82" t="s">
        <v>108</v>
      </c>
      <c r="G1567" s="82"/>
      <c r="H1567" s="82"/>
      <c r="I1567" s="82"/>
      <c r="J1567" s="82"/>
      <c r="K1567" s="82"/>
      <c r="L1567" s="90" t="str">
        <f t="array" ref="L1567">IF('Sample list'!$I1567="",CONCATENATE("Custom (",'Sample list'!$K1567,")"),IF('Sample list'!$I1567="No index","Custom (None)",INDEX(Index!$C$3:$V$230,MATCH('Sample list'!$J1567,Index!$B$3:$B$230,0),MATCH('Sample list'!$I1567,Index!$C$2:$V$2,0))))</f>
        <v>Custom ()</v>
      </c>
      <c r="M1567" s="84"/>
      <c r="N1567" s="73" t="s">
        <v>110</v>
      </c>
      <c r="O1567" s="84" t="s">
        <v>172</v>
      </c>
      <c r="P1567" s="71" t="str">
        <f>IF('Sample list'!$D1567="","",'Sample list'!$H1567)</f>
        <v/>
      </c>
      <c r="Q1567" s="71" t="str">
        <f>IF('Sample list'!$D1567="","",'Sample list'!$G1567*'Sample list'!$H1567)</f>
        <v/>
      </c>
      <c r="R1567" s="82" t="s">
        <v>2144</v>
      </c>
      <c r="S1567" s="82" t="str">
        <f>IF('Sample list'!$D1567="","",CONCATENATE('Sample information'!$B$16,"_",'Sample list'!$R1567,"_org_",'Sample list'!$M1567))</f>
        <v/>
      </c>
      <c r="T1567" s="72" t="str">
        <f>IF('Sample list'!$M1567="","",(CONCATENATE(20,LEFT('Sample list'!$M1567,2),"-",(MID('Sample list'!$M1567,3,2)),"-",(RIGHT('Sample list'!$M1567,2)))))</f>
        <v/>
      </c>
      <c r="U1567" s="72" t="str">
        <f>IF('Sample list'!$D1567="","",IF('Sample information'!$B$22="","RML",'Sample information'!$B$22))</f>
        <v/>
      </c>
      <c r="V1567" s="72" t="s">
        <v>112</v>
      </c>
      <c r="W1567" s="73"/>
      <c r="X1567" s="73"/>
      <c r="Y1567" s="73"/>
      <c r="Z1567" s="73"/>
      <c r="AA1567" s="94"/>
      <c r="AB1567" s="73"/>
      <c r="AC1567" s="93"/>
      <c r="AD1567" s="73"/>
      <c r="AE1567" s="72"/>
      <c r="AF1567" s="73"/>
      <c r="AG1567" s="16"/>
      <c r="AH1567" s="16"/>
      <c r="AI1567" s="16"/>
      <c r="AJ1567" s="16"/>
      <c r="AK1567" s="16"/>
      <c r="AL1567" s="16"/>
      <c r="AM1567" s="16"/>
      <c r="AN1567" s="16"/>
      <c r="AO1567" s="16"/>
      <c r="AP1567" s="16"/>
      <c r="AQ1567" s="16"/>
      <c r="AR1567" s="16"/>
      <c r="AS1567" s="16"/>
      <c r="AT1567" s="16"/>
      <c r="AU1567" s="16"/>
      <c r="AV1567" s="16"/>
      <c r="AW1567" s="16"/>
      <c r="AX1567" s="16"/>
      <c r="AY1567" s="16"/>
      <c r="AZ1567" s="16"/>
    </row>
    <row r="1568" ht="15.75" customHeight="1">
      <c r="A1568" s="90" t="str">
        <f>IF('Sample list'!$D1568="","",CONCATENATE('Sample information'!B$16," #1"," ",'Sample list'!$M1568))</f>
        <v/>
      </c>
      <c r="B1568" s="90" t="str">
        <f>IF('Sample list'!$D1568="","",CONCATENATE('Sample information'!B$16,"-",'Sample list'!$D1568))</f>
        <v/>
      </c>
      <c r="C1568" s="82"/>
      <c r="D1568" s="82"/>
      <c r="E1568" s="82"/>
      <c r="F1568" s="82" t="s">
        <v>108</v>
      </c>
      <c r="G1568" s="82"/>
      <c r="H1568" s="82"/>
      <c r="I1568" s="82"/>
      <c r="J1568" s="82"/>
      <c r="K1568" s="82"/>
      <c r="L1568" s="90" t="str">
        <f t="array" ref="L1568">IF('Sample list'!$I1568="",CONCATENATE("Custom (",'Sample list'!$K1568,")"),IF('Sample list'!$I1568="No index","Custom (None)",INDEX(Index!$C$3:$V$230,MATCH('Sample list'!$J1568,Index!$B$3:$B$230,0),MATCH('Sample list'!$I1568,Index!$C$2:$V$2,0))))</f>
        <v>Custom ()</v>
      </c>
      <c r="M1568" s="84"/>
      <c r="N1568" s="73" t="s">
        <v>110</v>
      </c>
      <c r="O1568" s="84" t="s">
        <v>175</v>
      </c>
      <c r="P1568" s="71" t="str">
        <f>IF('Sample list'!$D1568="","",'Sample list'!$H1568)</f>
        <v/>
      </c>
      <c r="Q1568" s="71" t="str">
        <f>IF('Sample list'!$D1568="","",'Sample list'!$G1568*'Sample list'!$H1568)</f>
        <v/>
      </c>
      <c r="R1568" s="82" t="s">
        <v>2144</v>
      </c>
      <c r="S1568" s="82" t="str">
        <f>IF('Sample list'!$D1568="","",CONCATENATE('Sample information'!$B$16,"_",'Sample list'!$R1568,"_org_",'Sample list'!$M1568))</f>
        <v/>
      </c>
      <c r="T1568" s="72" t="str">
        <f>IF('Sample list'!$M1568="","",(CONCATENATE(20,LEFT('Sample list'!$M1568,2),"-",(MID('Sample list'!$M1568,3,2)),"-",(RIGHT('Sample list'!$M1568,2)))))</f>
        <v/>
      </c>
      <c r="U1568" s="72" t="str">
        <f>IF('Sample list'!$D1568="","",IF('Sample information'!$B$22="","RML",'Sample information'!$B$22))</f>
        <v/>
      </c>
      <c r="V1568" s="72" t="s">
        <v>112</v>
      </c>
      <c r="W1568" s="73"/>
      <c r="X1568" s="73"/>
      <c r="Y1568" s="73"/>
      <c r="Z1568" s="73"/>
      <c r="AA1568" s="94"/>
      <c r="AB1568" s="73"/>
      <c r="AC1568" s="93"/>
      <c r="AD1568" s="73"/>
      <c r="AE1568" s="72"/>
      <c r="AF1568" s="73"/>
      <c r="AG1568" s="16"/>
      <c r="AH1568" s="16"/>
      <c r="AI1568" s="16"/>
      <c r="AJ1568" s="16"/>
      <c r="AK1568" s="16"/>
      <c r="AL1568" s="16"/>
      <c r="AM1568" s="16"/>
      <c r="AN1568" s="16"/>
      <c r="AO1568" s="16"/>
      <c r="AP1568" s="16"/>
      <c r="AQ1568" s="16"/>
      <c r="AR1568" s="16"/>
      <c r="AS1568" s="16"/>
      <c r="AT1568" s="16"/>
      <c r="AU1568" s="16"/>
      <c r="AV1568" s="16"/>
      <c r="AW1568" s="16"/>
      <c r="AX1568" s="16"/>
      <c r="AY1568" s="16"/>
      <c r="AZ1568" s="16"/>
    </row>
    <row r="1569" ht="15.75" customHeight="1">
      <c r="A1569" s="90" t="str">
        <f>IF('Sample list'!$D1569="","",CONCATENATE('Sample information'!B$16," #1"," ",'Sample list'!$M1569))</f>
        <v/>
      </c>
      <c r="B1569" s="90" t="str">
        <f>IF('Sample list'!$D1569="","",CONCATENATE('Sample information'!B$16,"-",'Sample list'!$D1569))</f>
        <v/>
      </c>
      <c r="C1569" s="82"/>
      <c r="D1569" s="82"/>
      <c r="E1569" s="82"/>
      <c r="F1569" s="82" t="s">
        <v>108</v>
      </c>
      <c r="G1569" s="82"/>
      <c r="H1569" s="82"/>
      <c r="I1569" s="82"/>
      <c r="J1569" s="82"/>
      <c r="K1569" s="82"/>
      <c r="L1569" s="90" t="str">
        <f t="array" ref="L1569">IF('Sample list'!$I1569="",CONCATENATE("Custom (",'Sample list'!$K1569,")"),IF('Sample list'!$I1569="No index","Custom (None)",INDEX(Index!$C$3:$V$230,MATCH('Sample list'!$J1569,Index!$B$3:$B$230,0),MATCH('Sample list'!$I1569,Index!$C$2:$V$2,0))))</f>
        <v>Custom ()</v>
      </c>
      <c r="M1569" s="84"/>
      <c r="N1569" s="73" t="s">
        <v>110</v>
      </c>
      <c r="O1569" s="84" t="s">
        <v>178</v>
      </c>
      <c r="P1569" s="71" t="str">
        <f>IF('Sample list'!$D1569="","",'Sample list'!$H1569)</f>
        <v/>
      </c>
      <c r="Q1569" s="71" t="str">
        <f>IF('Sample list'!$D1569="","",'Sample list'!$G1569*'Sample list'!$H1569)</f>
        <v/>
      </c>
      <c r="R1569" s="82" t="s">
        <v>2144</v>
      </c>
      <c r="S1569" s="82" t="str">
        <f>IF('Sample list'!$D1569="","",CONCATENATE('Sample information'!$B$16,"_",'Sample list'!$R1569,"_org_",'Sample list'!$M1569))</f>
        <v/>
      </c>
      <c r="T1569" s="72" t="str">
        <f>IF('Sample list'!$M1569="","",(CONCATENATE(20,LEFT('Sample list'!$M1569,2),"-",(MID('Sample list'!$M1569,3,2)),"-",(RIGHT('Sample list'!$M1569,2)))))</f>
        <v/>
      </c>
      <c r="U1569" s="72" t="str">
        <f>IF('Sample list'!$D1569="","",IF('Sample information'!$B$22="","RML",'Sample information'!$B$22))</f>
        <v/>
      </c>
      <c r="V1569" s="72" t="s">
        <v>112</v>
      </c>
      <c r="W1569" s="73"/>
      <c r="X1569" s="73"/>
      <c r="Y1569" s="73"/>
      <c r="Z1569" s="73"/>
      <c r="AA1569" s="94"/>
      <c r="AB1569" s="73"/>
      <c r="AC1569" s="93"/>
      <c r="AD1569" s="73"/>
      <c r="AE1569" s="72"/>
      <c r="AF1569" s="73"/>
      <c r="AG1569" s="16"/>
      <c r="AH1569" s="16"/>
      <c r="AI1569" s="16"/>
      <c r="AJ1569" s="16"/>
      <c r="AK1569" s="16"/>
      <c r="AL1569" s="16"/>
      <c r="AM1569" s="16"/>
      <c r="AN1569" s="16"/>
      <c r="AO1569" s="16"/>
      <c r="AP1569" s="16"/>
      <c r="AQ1569" s="16"/>
      <c r="AR1569" s="16"/>
      <c r="AS1569" s="16"/>
      <c r="AT1569" s="16"/>
      <c r="AU1569" s="16"/>
      <c r="AV1569" s="16"/>
      <c r="AW1569" s="16"/>
      <c r="AX1569" s="16"/>
      <c r="AY1569" s="16"/>
      <c r="AZ1569" s="16"/>
    </row>
    <row r="1570" ht="15.75" customHeight="1">
      <c r="A1570" s="90" t="str">
        <f>IF('Sample list'!$D1570="","",CONCATENATE('Sample information'!B$16," #1"," ",'Sample list'!$M1570))</f>
        <v/>
      </c>
      <c r="B1570" s="90" t="str">
        <f>IF('Sample list'!$D1570="","",CONCATENATE('Sample information'!B$16,"-",'Sample list'!$D1570))</f>
        <v/>
      </c>
      <c r="C1570" s="82"/>
      <c r="D1570" s="82"/>
      <c r="E1570" s="82"/>
      <c r="F1570" s="82" t="s">
        <v>108</v>
      </c>
      <c r="G1570" s="82"/>
      <c r="H1570" s="82"/>
      <c r="I1570" s="82"/>
      <c r="J1570" s="82"/>
      <c r="K1570" s="82"/>
      <c r="L1570" s="90" t="str">
        <f t="array" ref="L1570">IF('Sample list'!$I1570="",CONCATENATE("Custom (",'Sample list'!$K1570,")"),IF('Sample list'!$I1570="No index","Custom (None)",INDEX(Index!$C$3:$V$230,MATCH('Sample list'!$J1570,Index!$B$3:$B$230,0),MATCH('Sample list'!$I1570,Index!$C$2:$V$2,0))))</f>
        <v>Custom ()</v>
      </c>
      <c r="M1570" s="84"/>
      <c r="N1570" s="73" t="s">
        <v>110</v>
      </c>
      <c r="O1570" s="84" t="s">
        <v>181</v>
      </c>
      <c r="P1570" s="71" t="str">
        <f>IF('Sample list'!$D1570="","",'Sample list'!$H1570)</f>
        <v/>
      </c>
      <c r="Q1570" s="71" t="str">
        <f>IF('Sample list'!$D1570="","",'Sample list'!$G1570*'Sample list'!$H1570)</f>
        <v/>
      </c>
      <c r="R1570" s="82" t="s">
        <v>2144</v>
      </c>
      <c r="S1570" s="82" t="str">
        <f>IF('Sample list'!$D1570="","",CONCATENATE('Sample information'!$B$16,"_",'Sample list'!$R1570,"_org_",'Sample list'!$M1570))</f>
        <v/>
      </c>
      <c r="T1570" s="72" t="str">
        <f>IF('Sample list'!$M1570="","",(CONCATENATE(20,LEFT('Sample list'!$M1570,2),"-",(MID('Sample list'!$M1570,3,2)),"-",(RIGHT('Sample list'!$M1570,2)))))</f>
        <v/>
      </c>
      <c r="U1570" s="72" t="str">
        <f>IF('Sample list'!$D1570="","",IF('Sample information'!$B$22="","RML",'Sample information'!$B$22))</f>
        <v/>
      </c>
      <c r="V1570" s="72" t="s">
        <v>112</v>
      </c>
      <c r="W1570" s="73"/>
      <c r="X1570" s="73"/>
      <c r="Y1570" s="73"/>
      <c r="Z1570" s="73"/>
      <c r="AA1570" s="94"/>
      <c r="AB1570" s="73"/>
      <c r="AC1570" s="93"/>
      <c r="AD1570" s="73"/>
      <c r="AE1570" s="72"/>
      <c r="AF1570" s="73"/>
      <c r="AG1570" s="16"/>
      <c r="AH1570" s="16"/>
      <c r="AI1570" s="16"/>
      <c r="AJ1570" s="16"/>
      <c r="AK1570" s="16"/>
      <c r="AL1570" s="16"/>
      <c r="AM1570" s="16"/>
      <c r="AN1570" s="16"/>
      <c r="AO1570" s="16"/>
      <c r="AP1570" s="16"/>
      <c r="AQ1570" s="16"/>
      <c r="AR1570" s="16"/>
      <c r="AS1570" s="16"/>
      <c r="AT1570" s="16"/>
      <c r="AU1570" s="16"/>
      <c r="AV1570" s="16"/>
      <c r="AW1570" s="16"/>
      <c r="AX1570" s="16"/>
      <c r="AY1570" s="16"/>
      <c r="AZ1570" s="16"/>
    </row>
    <row r="1571" ht="15.75" customHeight="1">
      <c r="A1571" s="90" t="str">
        <f>IF('Sample list'!$D1571="","",CONCATENATE('Sample information'!B$16," #1"," ",'Sample list'!$M1571))</f>
        <v/>
      </c>
      <c r="B1571" s="90" t="str">
        <f>IF('Sample list'!$D1571="","",CONCATENATE('Sample information'!B$16,"-",'Sample list'!$D1571))</f>
        <v/>
      </c>
      <c r="C1571" s="82"/>
      <c r="D1571" s="82"/>
      <c r="E1571" s="82"/>
      <c r="F1571" s="82" t="s">
        <v>108</v>
      </c>
      <c r="G1571" s="82"/>
      <c r="H1571" s="82"/>
      <c r="I1571" s="82"/>
      <c r="J1571" s="82"/>
      <c r="K1571" s="82"/>
      <c r="L1571" s="90" t="str">
        <f t="array" ref="L1571">IF('Sample list'!$I1571="",CONCATENATE("Custom (",'Sample list'!$K1571,")"),IF('Sample list'!$I1571="No index","Custom (None)",INDEX(Index!$C$3:$V$230,MATCH('Sample list'!$J1571,Index!$B$3:$B$230,0),MATCH('Sample list'!$I1571,Index!$C$2:$V$2,0))))</f>
        <v>Custom ()</v>
      </c>
      <c r="M1571" s="84"/>
      <c r="N1571" s="73" t="s">
        <v>110</v>
      </c>
      <c r="O1571" s="84" t="s">
        <v>184</v>
      </c>
      <c r="P1571" s="71" t="str">
        <f>IF('Sample list'!$D1571="","",'Sample list'!$H1571)</f>
        <v/>
      </c>
      <c r="Q1571" s="71" t="str">
        <f>IF('Sample list'!$D1571="","",'Sample list'!$G1571*'Sample list'!$H1571)</f>
        <v/>
      </c>
      <c r="R1571" s="82" t="s">
        <v>2144</v>
      </c>
      <c r="S1571" s="82" t="str">
        <f>IF('Sample list'!$D1571="","",CONCATENATE('Sample information'!$B$16,"_",'Sample list'!$R1571,"_org_",'Sample list'!$M1571))</f>
        <v/>
      </c>
      <c r="T1571" s="72" t="str">
        <f>IF('Sample list'!$M1571="","",(CONCATENATE(20,LEFT('Sample list'!$M1571,2),"-",(MID('Sample list'!$M1571,3,2)),"-",(RIGHT('Sample list'!$M1571,2)))))</f>
        <v/>
      </c>
      <c r="U1571" s="72" t="str">
        <f>IF('Sample list'!$D1571="","",IF('Sample information'!$B$22="","RML",'Sample information'!$B$22))</f>
        <v/>
      </c>
      <c r="V1571" s="72" t="s">
        <v>112</v>
      </c>
      <c r="W1571" s="73"/>
      <c r="X1571" s="73"/>
      <c r="Y1571" s="73"/>
      <c r="Z1571" s="73"/>
      <c r="AA1571" s="94"/>
      <c r="AB1571" s="73"/>
      <c r="AC1571" s="93"/>
      <c r="AD1571" s="73"/>
      <c r="AE1571" s="72"/>
      <c r="AF1571" s="73"/>
      <c r="AG1571" s="16"/>
      <c r="AH1571" s="16"/>
      <c r="AI1571" s="16"/>
      <c r="AJ1571" s="16"/>
      <c r="AK1571" s="16"/>
      <c r="AL1571" s="16"/>
      <c r="AM1571" s="16"/>
      <c r="AN1571" s="16"/>
      <c r="AO1571" s="16"/>
      <c r="AP1571" s="16"/>
      <c r="AQ1571" s="16"/>
      <c r="AR1571" s="16"/>
      <c r="AS1571" s="16"/>
      <c r="AT1571" s="16"/>
      <c r="AU1571" s="16"/>
      <c r="AV1571" s="16"/>
      <c r="AW1571" s="16"/>
      <c r="AX1571" s="16"/>
      <c r="AY1571" s="16"/>
      <c r="AZ1571" s="16"/>
    </row>
    <row r="1572" ht="15.75" customHeight="1">
      <c r="A1572" s="90" t="str">
        <f>IF('Sample list'!$D1572="","",CONCATENATE('Sample information'!B$16," #1"," ",'Sample list'!$M1572))</f>
        <v/>
      </c>
      <c r="B1572" s="90" t="str">
        <f>IF('Sample list'!$D1572="","",CONCATENATE('Sample information'!B$16,"-",'Sample list'!$D1572))</f>
        <v/>
      </c>
      <c r="C1572" s="82"/>
      <c r="D1572" s="82"/>
      <c r="E1572" s="82"/>
      <c r="F1572" s="82" t="s">
        <v>108</v>
      </c>
      <c r="G1572" s="82"/>
      <c r="H1572" s="82"/>
      <c r="I1572" s="82"/>
      <c r="J1572" s="82"/>
      <c r="K1572" s="82"/>
      <c r="L1572" s="90" t="str">
        <f t="array" ref="L1572">IF('Sample list'!$I1572="",CONCATENATE("Custom (",'Sample list'!$K1572,")"),IF('Sample list'!$I1572="No index","Custom (None)",INDEX(Index!$C$3:$V$230,MATCH('Sample list'!$J1572,Index!$B$3:$B$230,0),MATCH('Sample list'!$I1572,Index!$C$2:$V$2,0))))</f>
        <v>Custom ()</v>
      </c>
      <c r="M1572" s="84"/>
      <c r="N1572" s="73" t="s">
        <v>110</v>
      </c>
      <c r="O1572" s="84" t="s">
        <v>187</v>
      </c>
      <c r="P1572" s="71" t="str">
        <f>IF('Sample list'!$D1572="","",'Sample list'!$H1572)</f>
        <v/>
      </c>
      <c r="Q1572" s="71" t="str">
        <f>IF('Sample list'!$D1572="","",'Sample list'!$G1572*'Sample list'!$H1572)</f>
        <v/>
      </c>
      <c r="R1572" s="82" t="s">
        <v>2144</v>
      </c>
      <c r="S1572" s="82" t="str">
        <f>IF('Sample list'!$D1572="","",CONCATENATE('Sample information'!$B$16,"_",'Sample list'!$R1572,"_org_",'Sample list'!$M1572))</f>
        <v/>
      </c>
      <c r="T1572" s="72" t="str">
        <f>IF('Sample list'!$M1572="","",(CONCATENATE(20,LEFT('Sample list'!$M1572,2),"-",(MID('Sample list'!$M1572,3,2)),"-",(RIGHT('Sample list'!$M1572,2)))))</f>
        <v/>
      </c>
      <c r="U1572" s="72" t="str">
        <f>IF('Sample list'!$D1572="","",IF('Sample information'!$B$22="","RML",'Sample information'!$B$22))</f>
        <v/>
      </c>
      <c r="V1572" s="72" t="s">
        <v>112</v>
      </c>
      <c r="W1572" s="73"/>
      <c r="X1572" s="73"/>
      <c r="Y1572" s="73"/>
      <c r="Z1572" s="73"/>
      <c r="AA1572" s="94"/>
      <c r="AB1572" s="73"/>
      <c r="AC1572" s="93"/>
      <c r="AD1572" s="73"/>
      <c r="AE1572" s="72"/>
      <c r="AF1572" s="73"/>
      <c r="AG1572" s="16"/>
      <c r="AH1572" s="16"/>
      <c r="AI1572" s="16"/>
      <c r="AJ1572" s="16"/>
      <c r="AK1572" s="16"/>
      <c r="AL1572" s="16"/>
      <c r="AM1572" s="16"/>
      <c r="AN1572" s="16"/>
      <c r="AO1572" s="16"/>
      <c r="AP1572" s="16"/>
      <c r="AQ1572" s="16"/>
      <c r="AR1572" s="16"/>
      <c r="AS1572" s="16"/>
      <c r="AT1572" s="16"/>
      <c r="AU1572" s="16"/>
      <c r="AV1572" s="16"/>
      <c r="AW1572" s="16"/>
      <c r="AX1572" s="16"/>
      <c r="AY1572" s="16"/>
      <c r="AZ1572" s="16"/>
    </row>
    <row r="1573" ht="15.75" customHeight="1">
      <c r="A1573" s="90" t="str">
        <f>IF('Sample list'!$D1573="","",CONCATENATE('Sample information'!B$16," #1"," ",'Sample list'!$M1573))</f>
        <v/>
      </c>
      <c r="B1573" s="90" t="str">
        <f>IF('Sample list'!$D1573="","",CONCATENATE('Sample information'!B$16,"-",'Sample list'!$D1573))</f>
        <v/>
      </c>
      <c r="C1573" s="82"/>
      <c r="D1573" s="82"/>
      <c r="E1573" s="82"/>
      <c r="F1573" s="82" t="s">
        <v>108</v>
      </c>
      <c r="G1573" s="82"/>
      <c r="H1573" s="82"/>
      <c r="I1573" s="82"/>
      <c r="J1573" s="82"/>
      <c r="K1573" s="82"/>
      <c r="L1573" s="90" t="str">
        <f t="array" ref="L1573">IF('Sample list'!$I1573="",CONCATENATE("Custom (",'Sample list'!$K1573,")"),IF('Sample list'!$I1573="No index","Custom (None)",INDEX(Index!$C$3:$V$230,MATCH('Sample list'!$J1573,Index!$B$3:$B$230,0),MATCH('Sample list'!$I1573,Index!$C$2:$V$2,0))))</f>
        <v>Custom ()</v>
      </c>
      <c r="M1573" s="84"/>
      <c r="N1573" s="73" t="s">
        <v>110</v>
      </c>
      <c r="O1573" s="84" t="s">
        <v>190</v>
      </c>
      <c r="P1573" s="71" t="str">
        <f>IF('Sample list'!$D1573="","",'Sample list'!$H1573)</f>
        <v/>
      </c>
      <c r="Q1573" s="71" t="str">
        <f>IF('Sample list'!$D1573="","",'Sample list'!$G1573*'Sample list'!$H1573)</f>
        <v/>
      </c>
      <c r="R1573" s="82" t="s">
        <v>2144</v>
      </c>
      <c r="S1573" s="82" t="str">
        <f>IF('Sample list'!$D1573="","",CONCATENATE('Sample information'!$B$16,"_",'Sample list'!$R1573,"_org_",'Sample list'!$M1573))</f>
        <v/>
      </c>
      <c r="T1573" s="72" t="str">
        <f>IF('Sample list'!$M1573="","",(CONCATENATE(20,LEFT('Sample list'!$M1573,2),"-",(MID('Sample list'!$M1573,3,2)),"-",(RIGHT('Sample list'!$M1573,2)))))</f>
        <v/>
      </c>
      <c r="U1573" s="72" t="str">
        <f>IF('Sample list'!$D1573="","",IF('Sample information'!$B$22="","RML",'Sample information'!$B$22))</f>
        <v/>
      </c>
      <c r="V1573" s="72" t="s">
        <v>112</v>
      </c>
      <c r="W1573" s="73"/>
      <c r="X1573" s="73"/>
      <c r="Y1573" s="73"/>
      <c r="Z1573" s="73"/>
      <c r="AA1573" s="94"/>
      <c r="AB1573" s="73"/>
      <c r="AC1573" s="93"/>
      <c r="AD1573" s="73"/>
      <c r="AE1573" s="72"/>
      <c r="AF1573" s="73"/>
      <c r="AG1573" s="16"/>
      <c r="AH1573" s="16"/>
      <c r="AI1573" s="16"/>
      <c r="AJ1573" s="16"/>
      <c r="AK1573" s="16"/>
      <c r="AL1573" s="16"/>
      <c r="AM1573" s="16"/>
      <c r="AN1573" s="16"/>
      <c r="AO1573" s="16"/>
      <c r="AP1573" s="16"/>
      <c r="AQ1573" s="16"/>
      <c r="AR1573" s="16"/>
      <c r="AS1573" s="16"/>
      <c r="AT1573" s="16"/>
      <c r="AU1573" s="16"/>
      <c r="AV1573" s="16"/>
      <c r="AW1573" s="16"/>
      <c r="AX1573" s="16"/>
      <c r="AY1573" s="16"/>
      <c r="AZ1573" s="16"/>
    </row>
    <row r="1574" ht="15.75" customHeight="1">
      <c r="A1574" s="90" t="str">
        <f>IF('Sample list'!$D1574="","",CONCATENATE('Sample information'!B$16," #1"," ",'Sample list'!$M1574))</f>
        <v/>
      </c>
      <c r="B1574" s="90" t="str">
        <f>IF('Sample list'!$D1574="","",CONCATENATE('Sample information'!B$16,"-",'Sample list'!$D1574))</f>
        <v/>
      </c>
      <c r="C1574" s="82"/>
      <c r="D1574" s="82"/>
      <c r="E1574" s="82"/>
      <c r="F1574" s="82" t="s">
        <v>108</v>
      </c>
      <c r="G1574" s="82"/>
      <c r="H1574" s="82"/>
      <c r="I1574" s="82"/>
      <c r="J1574" s="82"/>
      <c r="K1574" s="82"/>
      <c r="L1574" s="90" t="str">
        <f t="array" ref="L1574">IF('Sample list'!$I1574="",CONCATENATE("Custom (",'Sample list'!$K1574,")"),IF('Sample list'!$I1574="No index","Custom (None)",INDEX(Index!$C$3:$V$230,MATCH('Sample list'!$J1574,Index!$B$3:$B$230,0),MATCH('Sample list'!$I1574,Index!$C$2:$V$2,0))))</f>
        <v>Custom ()</v>
      </c>
      <c r="M1574" s="84"/>
      <c r="N1574" s="73" t="s">
        <v>110</v>
      </c>
      <c r="O1574" s="84" t="s">
        <v>193</v>
      </c>
      <c r="P1574" s="71" t="str">
        <f>IF('Sample list'!$D1574="","",'Sample list'!$H1574)</f>
        <v/>
      </c>
      <c r="Q1574" s="71" t="str">
        <f>IF('Sample list'!$D1574="","",'Sample list'!$G1574*'Sample list'!$H1574)</f>
        <v/>
      </c>
      <c r="R1574" s="82" t="s">
        <v>2144</v>
      </c>
      <c r="S1574" s="82" t="str">
        <f>IF('Sample list'!$D1574="","",CONCATENATE('Sample information'!$B$16,"_",'Sample list'!$R1574,"_org_",'Sample list'!$M1574))</f>
        <v/>
      </c>
      <c r="T1574" s="72" t="str">
        <f>IF('Sample list'!$M1574="","",(CONCATENATE(20,LEFT('Sample list'!$M1574,2),"-",(MID('Sample list'!$M1574,3,2)),"-",(RIGHT('Sample list'!$M1574,2)))))</f>
        <v/>
      </c>
      <c r="U1574" s="72" t="str">
        <f>IF('Sample list'!$D1574="","",IF('Sample information'!$B$22="","RML",'Sample information'!$B$22))</f>
        <v/>
      </c>
      <c r="V1574" s="72" t="s">
        <v>112</v>
      </c>
      <c r="W1574" s="73"/>
      <c r="X1574" s="73"/>
      <c r="Y1574" s="73"/>
      <c r="Z1574" s="73"/>
      <c r="AA1574" s="94"/>
      <c r="AB1574" s="73"/>
      <c r="AC1574" s="93"/>
      <c r="AD1574" s="73"/>
      <c r="AE1574" s="72"/>
      <c r="AF1574" s="73"/>
      <c r="AG1574" s="16"/>
      <c r="AH1574" s="16"/>
      <c r="AI1574" s="16"/>
      <c r="AJ1574" s="16"/>
      <c r="AK1574" s="16"/>
      <c r="AL1574" s="16"/>
      <c r="AM1574" s="16"/>
      <c r="AN1574" s="16"/>
      <c r="AO1574" s="16"/>
      <c r="AP1574" s="16"/>
      <c r="AQ1574" s="16"/>
      <c r="AR1574" s="16"/>
      <c r="AS1574" s="16"/>
      <c r="AT1574" s="16"/>
      <c r="AU1574" s="16"/>
      <c r="AV1574" s="16"/>
      <c r="AW1574" s="16"/>
      <c r="AX1574" s="16"/>
      <c r="AY1574" s="16"/>
      <c r="AZ1574" s="16"/>
    </row>
    <row r="1575" ht="15.75" customHeight="1">
      <c r="A1575" s="90" t="str">
        <f>IF('Sample list'!$D1575="","",CONCATENATE('Sample information'!B$16," #1"," ",'Sample list'!$M1575))</f>
        <v/>
      </c>
      <c r="B1575" s="90" t="str">
        <f>IF('Sample list'!$D1575="","",CONCATENATE('Sample information'!B$16,"-",'Sample list'!$D1575))</f>
        <v/>
      </c>
      <c r="C1575" s="82"/>
      <c r="D1575" s="82"/>
      <c r="E1575" s="82"/>
      <c r="F1575" s="82" t="s">
        <v>108</v>
      </c>
      <c r="G1575" s="82"/>
      <c r="H1575" s="82"/>
      <c r="I1575" s="82"/>
      <c r="J1575" s="82"/>
      <c r="K1575" s="82"/>
      <c r="L1575" s="90" t="str">
        <f t="array" ref="L1575">IF('Sample list'!$I1575="",CONCATENATE("Custom (",'Sample list'!$K1575,")"),IF('Sample list'!$I1575="No index","Custom (None)",INDEX(Index!$C$3:$V$230,MATCH('Sample list'!$J1575,Index!$B$3:$B$230,0),MATCH('Sample list'!$I1575,Index!$C$2:$V$2,0))))</f>
        <v>Custom ()</v>
      </c>
      <c r="M1575" s="84"/>
      <c r="N1575" s="73" t="s">
        <v>110</v>
      </c>
      <c r="O1575" s="84" t="s">
        <v>196</v>
      </c>
      <c r="P1575" s="71" t="str">
        <f>IF('Sample list'!$D1575="","",'Sample list'!$H1575)</f>
        <v/>
      </c>
      <c r="Q1575" s="71" t="str">
        <f>IF('Sample list'!$D1575="","",'Sample list'!$G1575*'Sample list'!$H1575)</f>
        <v/>
      </c>
      <c r="R1575" s="82" t="s">
        <v>2144</v>
      </c>
      <c r="S1575" s="82" t="str">
        <f>IF('Sample list'!$D1575="","",CONCATENATE('Sample information'!$B$16,"_",'Sample list'!$R1575,"_org_",'Sample list'!$M1575))</f>
        <v/>
      </c>
      <c r="T1575" s="72" t="str">
        <f>IF('Sample list'!$M1575="","",(CONCATENATE(20,LEFT('Sample list'!$M1575,2),"-",(MID('Sample list'!$M1575,3,2)),"-",(RIGHT('Sample list'!$M1575,2)))))</f>
        <v/>
      </c>
      <c r="U1575" s="72" t="str">
        <f>IF('Sample list'!$D1575="","",IF('Sample information'!$B$22="","RML",'Sample information'!$B$22))</f>
        <v/>
      </c>
      <c r="V1575" s="72" t="s">
        <v>112</v>
      </c>
      <c r="W1575" s="73"/>
      <c r="X1575" s="73"/>
      <c r="Y1575" s="73"/>
      <c r="Z1575" s="73"/>
      <c r="AA1575" s="94"/>
      <c r="AB1575" s="73"/>
      <c r="AC1575" s="93"/>
      <c r="AD1575" s="73"/>
      <c r="AE1575" s="72"/>
      <c r="AF1575" s="73"/>
      <c r="AG1575" s="16"/>
      <c r="AH1575" s="16"/>
      <c r="AI1575" s="16"/>
      <c r="AJ1575" s="16"/>
      <c r="AK1575" s="16"/>
      <c r="AL1575" s="16"/>
      <c r="AM1575" s="16"/>
      <c r="AN1575" s="16"/>
      <c r="AO1575" s="16"/>
      <c r="AP1575" s="16"/>
      <c r="AQ1575" s="16"/>
      <c r="AR1575" s="16"/>
      <c r="AS1575" s="16"/>
      <c r="AT1575" s="16"/>
      <c r="AU1575" s="16"/>
      <c r="AV1575" s="16"/>
      <c r="AW1575" s="16"/>
      <c r="AX1575" s="16"/>
      <c r="AY1575" s="16"/>
      <c r="AZ1575" s="16"/>
    </row>
    <row r="1576" ht="15.75" customHeight="1">
      <c r="A1576" s="90" t="str">
        <f>IF('Sample list'!$D1576="","",CONCATENATE('Sample information'!B$16," #1"," ",'Sample list'!$M1576))</f>
        <v/>
      </c>
      <c r="B1576" s="90" t="str">
        <f>IF('Sample list'!$D1576="","",CONCATENATE('Sample information'!B$16,"-",'Sample list'!$D1576))</f>
        <v/>
      </c>
      <c r="C1576" s="82"/>
      <c r="D1576" s="82"/>
      <c r="E1576" s="82"/>
      <c r="F1576" s="82" t="s">
        <v>108</v>
      </c>
      <c r="G1576" s="82"/>
      <c r="H1576" s="82"/>
      <c r="I1576" s="82"/>
      <c r="J1576" s="82"/>
      <c r="K1576" s="82"/>
      <c r="L1576" s="90" t="str">
        <f t="array" ref="L1576">IF('Sample list'!$I1576="",CONCATENATE("Custom (",'Sample list'!$K1576,")"),IF('Sample list'!$I1576="No index","Custom (None)",INDEX(Index!$C$3:$V$230,MATCH('Sample list'!$J1576,Index!$B$3:$B$230,0),MATCH('Sample list'!$I1576,Index!$C$2:$V$2,0))))</f>
        <v>Custom ()</v>
      </c>
      <c r="M1576" s="84"/>
      <c r="N1576" s="73" t="s">
        <v>110</v>
      </c>
      <c r="O1576" s="84" t="s">
        <v>199</v>
      </c>
      <c r="P1576" s="71" t="str">
        <f>IF('Sample list'!$D1576="","",'Sample list'!$H1576)</f>
        <v/>
      </c>
      <c r="Q1576" s="71" t="str">
        <f>IF('Sample list'!$D1576="","",'Sample list'!$G1576*'Sample list'!$H1576)</f>
        <v/>
      </c>
      <c r="R1576" s="82" t="s">
        <v>2144</v>
      </c>
      <c r="S1576" s="82" t="str">
        <f>IF('Sample list'!$D1576="","",CONCATENATE('Sample information'!$B$16,"_",'Sample list'!$R1576,"_org_",'Sample list'!$M1576))</f>
        <v/>
      </c>
      <c r="T1576" s="72" t="str">
        <f>IF('Sample list'!$M1576="","",(CONCATENATE(20,LEFT('Sample list'!$M1576,2),"-",(MID('Sample list'!$M1576,3,2)),"-",(RIGHT('Sample list'!$M1576,2)))))</f>
        <v/>
      </c>
      <c r="U1576" s="72" t="str">
        <f>IF('Sample list'!$D1576="","",IF('Sample information'!$B$22="","RML",'Sample information'!$B$22))</f>
        <v/>
      </c>
      <c r="V1576" s="72" t="s">
        <v>112</v>
      </c>
      <c r="W1576" s="73"/>
      <c r="X1576" s="73"/>
      <c r="Y1576" s="73"/>
      <c r="Z1576" s="73"/>
      <c r="AA1576" s="94"/>
      <c r="AB1576" s="73"/>
      <c r="AC1576" s="93"/>
      <c r="AD1576" s="73"/>
      <c r="AE1576" s="72"/>
      <c r="AF1576" s="73"/>
      <c r="AG1576" s="16"/>
      <c r="AH1576" s="16"/>
      <c r="AI1576" s="16"/>
      <c r="AJ1576" s="16"/>
      <c r="AK1576" s="16"/>
      <c r="AL1576" s="16"/>
      <c r="AM1576" s="16"/>
      <c r="AN1576" s="16"/>
      <c r="AO1576" s="16"/>
      <c r="AP1576" s="16"/>
      <c r="AQ1576" s="16"/>
      <c r="AR1576" s="16"/>
      <c r="AS1576" s="16"/>
      <c r="AT1576" s="16"/>
      <c r="AU1576" s="16"/>
      <c r="AV1576" s="16"/>
      <c r="AW1576" s="16"/>
      <c r="AX1576" s="16"/>
      <c r="AY1576" s="16"/>
      <c r="AZ1576" s="16"/>
    </row>
    <row r="1577" ht="15.75" customHeight="1">
      <c r="A1577" s="90" t="str">
        <f>IF('Sample list'!$D1577="","",CONCATENATE('Sample information'!B$16," #1"," ",'Sample list'!$M1577))</f>
        <v/>
      </c>
      <c r="B1577" s="90" t="str">
        <f>IF('Sample list'!$D1577="","",CONCATENATE('Sample information'!B$16,"-",'Sample list'!$D1577))</f>
        <v/>
      </c>
      <c r="C1577" s="82"/>
      <c r="D1577" s="82"/>
      <c r="E1577" s="82"/>
      <c r="F1577" s="82" t="s">
        <v>108</v>
      </c>
      <c r="G1577" s="82"/>
      <c r="H1577" s="82"/>
      <c r="I1577" s="82"/>
      <c r="J1577" s="82"/>
      <c r="K1577" s="82"/>
      <c r="L1577" s="90" t="str">
        <f t="array" ref="L1577">IF('Sample list'!$I1577="",CONCATENATE("Custom (",'Sample list'!$K1577,")"),IF('Sample list'!$I1577="No index","Custom (None)",INDEX(Index!$C$3:$V$230,MATCH('Sample list'!$J1577,Index!$B$3:$B$230,0),MATCH('Sample list'!$I1577,Index!$C$2:$V$2,0))))</f>
        <v>Custom ()</v>
      </c>
      <c r="M1577" s="84"/>
      <c r="N1577" s="73" t="s">
        <v>110</v>
      </c>
      <c r="O1577" s="84" t="s">
        <v>202</v>
      </c>
      <c r="P1577" s="71" t="str">
        <f>IF('Sample list'!$D1577="","",'Sample list'!$H1577)</f>
        <v/>
      </c>
      <c r="Q1577" s="71" t="str">
        <f>IF('Sample list'!$D1577="","",'Sample list'!$G1577*'Sample list'!$H1577)</f>
        <v/>
      </c>
      <c r="R1577" s="82" t="s">
        <v>2144</v>
      </c>
      <c r="S1577" s="82" t="str">
        <f>IF('Sample list'!$D1577="","",CONCATENATE('Sample information'!$B$16,"_",'Sample list'!$R1577,"_org_",'Sample list'!$M1577))</f>
        <v/>
      </c>
      <c r="T1577" s="72" t="str">
        <f>IF('Sample list'!$M1577="","",(CONCATENATE(20,LEFT('Sample list'!$M1577,2),"-",(MID('Sample list'!$M1577,3,2)),"-",(RIGHT('Sample list'!$M1577,2)))))</f>
        <v/>
      </c>
      <c r="U1577" s="72" t="str">
        <f>IF('Sample list'!$D1577="","",IF('Sample information'!$B$22="","RML",'Sample information'!$B$22))</f>
        <v/>
      </c>
      <c r="V1577" s="72" t="s">
        <v>112</v>
      </c>
      <c r="W1577" s="73"/>
      <c r="X1577" s="73"/>
      <c r="Y1577" s="73"/>
      <c r="Z1577" s="73"/>
      <c r="AA1577" s="94"/>
      <c r="AB1577" s="73"/>
      <c r="AC1577" s="93"/>
      <c r="AD1577" s="73"/>
      <c r="AE1577" s="72"/>
      <c r="AF1577" s="73"/>
      <c r="AG1577" s="16"/>
      <c r="AH1577" s="16"/>
      <c r="AI1577" s="16"/>
      <c r="AJ1577" s="16"/>
      <c r="AK1577" s="16"/>
      <c r="AL1577" s="16"/>
      <c r="AM1577" s="16"/>
      <c r="AN1577" s="16"/>
      <c r="AO1577" s="16"/>
      <c r="AP1577" s="16"/>
      <c r="AQ1577" s="16"/>
      <c r="AR1577" s="16"/>
      <c r="AS1577" s="16"/>
      <c r="AT1577" s="16"/>
      <c r="AU1577" s="16"/>
      <c r="AV1577" s="16"/>
      <c r="AW1577" s="16"/>
      <c r="AX1577" s="16"/>
      <c r="AY1577" s="16"/>
      <c r="AZ1577" s="16"/>
    </row>
    <row r="1578" ht="15.75" customHeight="1">
      <c r="A1578" s="90" t="str">
        <f>IF('Sample list'!$D1578="","",CONCATENATE('Sample information'!B$16," #1"," ",'Sample list'!$M1578))</f>
        <v/>
      </c>
      <c r="B1578" s="90" t="str">
        <f>IF('Sample list'!$D1578="","",CONCATENATE('Sample information'!B$16,"-",'Sample list'!$D1578))</f>
        <v/>
      </c>
      <c r="C1578" s="82"/>
      <c r="D1578" s="82"/>
      <c r="E1578" s="82"/>
      <c r="F1578" s="82" t="s">
        <v>108</v>
      </c>
      <c r="G1578" s="82"/>
      <c r="H1578" s="82"/>
      <c r="I1578" s="82"/>
      <c r="J1578" s="82"/>
      <c r="K1578" s="82"/>
      <c r="L1578" s="90" t="str">
        <f t="array" ref="L1578">IF('Sample list'!$I1578="",CONCATENATE("Custom (",'Sample list'!$K1578,")"),IF('Sample list'!$I1578="No index","Custom (None)",INDEX(Index!$C$3:$V$230,MATCH('Sample list'!$J1578,Index!$B$3:$B$230,0),MATCH('Sample list'!$I1578,Index!$C$2:$V$2,0))))</f>
        <v>Custom ()</v>
      </c>
      <c r="M1578" s="84"/>
      <c r="N1578" s="73" t="s">
        <v>110</v>
      </c>
      <c r="O1578" s="84" t="s">
        <v>205</v>
      </c>
      <c r="P1578" s="71" t="str">
        <f>IF('Sample list'!$D1578="","",'Sample list'!$H1578)</f>
        <v/>
      </c>
      <c r="Q1578" s="71" t="str">
        <f>IF('Sample list'!$D1578="","",'Sample list'!$G1578*'Sample list'!$H1578)</f>
        <v/>
      </c>
      <c r="R1578" s="82" t="s">
        <v>2144</v>
      </c>
      <c r="S1578" s="82" t="str">
        <f>IF('Sample list'!$D1578="","",CONCATENATE('Sample information'!$B$16,"_",'Sample list'!$R1578,"_org_",'Sample list'!$M1578))</f>
        <v/>
      </c>
      <c r="T1578" s="72" t="str">
        <f>IF('Sample list'!$M1578="","",(CONCATENATE(20,LEFT('Sample list'!$M1578,2),"-",(MID('Sample list'!$M1578,3,2)),"-",(RIGHT('Sample list'!$M1578,2)))))</f>
        <v/>
      </c>
      <c r="U1578" s="72" t="str">
        <f>IF('Sample list'!$D1578="","",IF('Sample information'!$B$22="","RML",'Sample information'!$B$22))</f>
        <v/>
      </c>
      <c r="V1578" s="72" t="s">
        <v>112</v>
      </c>
      <c r="W1578" s="73"/>
      <c r="X1578" s="73"/>
      <c r="Y1578" s="73"/>
      <c r="Z1578" s="73"/>
      <c r="AA1578" s="94"/>
      <c r="AB1578" s="73"/>
      <c r="AC1578" s="93"/>
      <c r="AD1578" s="73"/>
      <c r="AE1578" s="72"/>
      <c r="AF1578" s="73"/>
      <c r="AG1578" s="16"/>
      <c r="AH1578" s="16"/>
      <c r="AI1578" s="16"/>
      <c r="AJ1578" s="16"/>
      <c r="AK1578" s="16"/>
      <c r="AL1578" s="16"/>
      <c r="AM1578" s="16"/>
      <c r="AN1578" s="16"/>
      <c r="AO1578" s="16"/>
      <c r="AP1578" s="16"/>
      <c r="AQ1578" s="16"/>
      <c r="AR1578" s="16"/>
      <c r="AS1578" s="16"/>
      <c r="AT1578" s="16"/>
      <c r="AU1578" s="16"/>
      <c r="AV1578" s="16"/>
      <c r="AW1578" s="16"/>
      <c r="AX1578" s="16"/>
      <c r="AY1578" s="16"/>
      <c r="AZ1578" s="16"/>
    </row>
    <row r="1579" ht="15.75" customHeight="1">
      <c r="A1579" s="90" t="str">
        <f>IF('Sample list'!$D1579="","",CONCATENATE('Sample information'!B$16," #1"," ",'Sample list'!$M1579))</f>
        <v/>
      </c>
      <c r="B1579" s="90" t="str">
        <f>IF('Sample list'!$D1579="","",CONCATENATE('Sample information'!B$16,"-",'Sample list'!$D1579))</f>
        <v/>
      </c>
      <c r="C1579" s="82"/>
      <c r="D1579" s="82"/>
      <c r="E1579" s="82"/>
      <c r="F1579" s="82" t="s">
        <v>108</v>
      </c>
      <c r="G1579" s="82"/>
      <c r="H1579" s="82"/>
      <c r="I1579" s="82"/>
      <c r="J1579" s="82"/>
      <c r="K1579" s="82"/>
      <c r="L1579" s="90" t="str">
        <f t="array" ref="L1579">IF('Sample list'!$I1579="",CONCATENATE("Custom (",'Sample list'!$K1579,")"),IF('Sample list'!$I1579="No index","Custom (None)",INDEX(Index!$C$3:$V$230,MATCH('Sample list'!$J1579,Index!$B$3:$B$230,0),MATCH('Sample list'!$I1579,Index!$C$2:$V$2,0))))</f>
        <v>Custom ()</v>
      </c>
      <c r="M1579" s="84"/>
      <c r="N1579" s="73" t="s">
        <v>110</v>
      </c>
      <c r="O1579" s="84" t="s">
        <v>208</v>
      </c>
      <c r="P1579" s="71" t="str">
        <f>IF('Sample list'!$D1579="","",'Sample list'!$H1579)</f>
        <v/>
      </c>
      <c r="Q1579" s="71" t="str">
        <f>IF('Sample list'!$D1579="","",'Sample list'!$G1579*'Sample list'!$H1579)</f>
        <v/>
      </c>
      <c r="R1579" s="82" t="s">
        <v>2144</v>
      </c>
      <c r="S1579" s="82" t="str">
        <f>IF('Sample list'!$D1579="","",CONCATENATE('Sample information'!$B$16,"_",'Sample list'!$R1579,"_org_",'Sample list'!$M1579))</f>
        <v/>
      </c>
      <c r="T1579" s="72" t="str">
        <f>IF('Sample list'!$M1579="","",(CONCATENATE(20,LEFT('Sample list'!$M1579,2),"-",(MID('Sample list'!$M1579,3,2)),"-",(RIGHT('Sample list'!$M1579,2)))))</f>
        <v/>
      </c>
      <c r="U1579" s="72" t="str">
        <f>IF('Sample list'!$D1579="","",IF('Sample information'!$B$22="","RML",'Sample information'!$B$22))</f>
        <v/>
      </c>
      <c r="V1579" s="72" t="s">
        <v>112</v>
      </c>
      <c r="W1579" s="73"/>
      <c r="X1579" s="73"/>
      <c r="Y1579" s="73"/>
      <c r="Z1579" s="73"/>
      <c r="AA1579" s="94"/>
      <c r="AB1579" s="73"/>
      <c r="AC1579" s="93"/>
      <c r="AD1579" s="73"/>
      <c r="AE1579" s="72"/>
      <c r="AF1579" s="73"/>
      <c r="AG1579" s="16"/>
      <c r="AH1579" s="16"/>
      <c r="AI1579" s="16"/>
      <c r="AJ1579" s="16"/>
      <c r="AK1579" s="16"/>
      <c r="AL1579" s="16"/>
      <c r="AM1579" s="16"/>
      <c r="AN1579" s="16"/>
      <c r="AO1579" s="16"/>
      <c r="AP1579" s="16"/>
      <c r="AQ1579" s="16"/>
      <c r="AR1579" s="16"/>
      <c r="AS1579" s="16"/>
      <c r="AT1579" s="16"/>
      <c r="AU1579" s="16"/>
      <c r="AV1579" s="16"/>
      <c r="AW1579" s="16"/>
      <c r="AX1579" s="16"/>
      <c r="AY1579" s="16"/>
      <c r="AZ1579" s="16"/>
    </row>
    <row r="1580" ht="15.75" customHeight="1">
      <c r="A1580" s="90" t="str">
        <f>IF('Sample list'!$D1580="","",CONCATENATE('Sample information'!B$16," #1"," ",'Sample list'!$M1580))</f>
        <v/>
      </c>
      <c r="B1580" s="90" t="str">
        <f>IF('Sample list'!$D1580="","",CONCATENATE('Sample information'!B$16,"-",'Sample list'!$D1580))</f>
        <v/>
      </c>
      <c r="C1580" s="82"/>
      <c r="D1580" s="82"/>
      <c r="E1580" s="82"/>
      <c r="F1580" s="82" t="s">
        <v>108</v>
      </c>
      <c r="G1580" s="82"/>
      <c r="H1580" s="82"/>
      <c r="I1580" s="82"/>
      <c r="J1580" s="82"/>
      <c r="K1580" s="82"/>
      <c r="L1580" s="90" t="str">
        <f t="array" ref="L1580">IF('Sample list'!$I1580="",CONCATENATE("Custom (",'Sample list'!$K1580,")"),IF('Sample list'!$I1580="No index","Custom (None)",INDEX(Index!$C$3:$V$230,MATCH('Sample list'!$J1580,Index!$B$3:$B$230,0),MATCH('Sample list'!$I1580,Index!$C$2:$V$2,0))))</f>
        <v>Custom ()</v>
      </c>
      <c r="M1580" s="84"/>
      <c r="N1580" s="73" t="s">
        <v>110</v>
      </c>
      <c r="O1580" s="84" t="s">
        <v>211</v>
      </c>
      <c r="P1580" s="71" t="str">
        <f>IF('Sample list'!$D1580="","",'Sample list'!$H1580)</f>
        <v/>
      </c>
      <c r="Q1580" s="71" t="str">
        <f>IF('Sample list'!$D1580="","",'Sample list'!$G1580*'Sample list'!$H1580)</f>
        <v/>
      </c>
      <c r="R1580" s="82" t="s">
        <v>2144</v>
      </c>
      <c r="S1580" s="82" t="str">
        <f>IF('Sample list'!$D1580="","",CONCATENATE('Sample information'!$B$16,"_",'Sample list'!$R1580,"_org_",'Sample list'!$M1580))</f>
        <v/>
      </c>
      <c r="T1580" s="72" t="str">
        <f>IF('Sample list'!$M1580="","",(CONCATENATE(20,LEFT('Sample list'!$M1580,2),"-",(MID('Sample list'!$M1580,3,2)),"-",(RIGHT('Sample list'!$M1580,2)))))</f>
        <v/>
      </c>
      <c r="U1580" s="72" t="str">
        <f>IF('Sample list'!$D1580="","",IF('Sample information'!$B$22="","RML",'Sample information'!$B$22))</f>
        <v/>
      </c>
      <c r="V1580" s="72" t="s">
        <v>112</v>
      </c>
      <c r="W1580" s="73"/>
      <c r="X1580" s="73"/>
      <c r="Y1580" s="73"/>
      <c r="Z1580" s="73"/>
      <c r="AA1580" s="94"/>
      <c r="AB1580" s="73"/>
      <c r="AC1580" s="93"/>
      <c r="AD1580" s="73"/>
      <c r="AE1580" s="72"/>
      <c r="AF1580" s="73"/>
      <c r="AG1580" s="16"/>
      <c r="AH1580" s="16"/>
      <c r="AI1580" s="16"/>
      <c r="AJ1580" s="16"/>
      <c r="AK1580" s="16"/>
      <c r="AL1580" s="16"/>
      <c r="AM1580" s="16"/>
      <c r="AN1580" s="16"/>
      <c r="AO1580" s="16"/>
      <c r="AP1580" s="16"/>
      <c r="AQ1580" s="16"/>
      <c r="AR1580" s="16"/>
      <c r="AS1580" s="16"/>
      <c r="AT1580" s="16"/>
      <c r="AU1580" s="16"/>
      <c r="AV1580" s="16"/>
      <c r="AW1580" s="16"/>
      <c r="AX1580" s="16"/>
      <c r="AY1580" s="16"/>
      <c r="AZ1580" s="16"/>
    </row>
    <row r="1581" ht="15.75" customHeight="1">
      <c r="A1581" s="90" t="str">
        <f>IF('Sample list'!$D1581="","",CONCATENATE('Sample information'!B$16," #1"," ",'Sample list'!$M1581))</f>
        <v/>
      </c>
      <c r="B1581" s="90" t="str">
        <f>IF('Sample list'!$D1581="","",CONCATENATE('Sample information'!B$16,"-",'Sample list'!$D1581))</f>
        <v/>
      </c>
      <c r="C1581" s="82"/>
      <c r="D1581" s="82"/>
      <c r="E1581" s="82"/>
      <c r="F1581" s="82" t="s">
        <v>108</v>
      </c>
      <c r="G1581" s="82"/>
      <c r="H1581" s="82"/>
      <c r="I1581" s="82"/>
      <c r="J1581" s="82"/>
      <c r="K1581" s="82"/>
      <c r="L1581" s="90" t="str">
        <f t="array" ref="L1581">IF('Sample list'!$I1581="",CONCATENATE("Custom (",'Sample list'!$K1581,")"),IF('Sample list'!$I1581="No index","Custom (None)",INDEX(Index!$C$3:$V$230,MATCH('Sample list'!$J1581,Index!$B$3:$B$230,0),MATCH('Sample list'!$I1581,Index!$C$2:$V$2,0))))</f>
        <v>Custom ()</v>
      </c>
      <c r="M1581" s="84"/>
      <c r="N1581" s="73" t="s">
        <v>110</v>
      </c>
      <c r="O1581" s="84" t="s">
        <v>214</v>
      </c>
      <c r="P1581" s="71" t="str">
        <f>IF('Sample list'!$D1581="","",'Sample list'!$H1581)</f>
        <v/>
      </c>
      <c r="Q1581" s="71" t="str">
        <f>IF('Sample list'!$D1581="","",'Sample list'!$G1581*'Sample list'!$H1581)</f>
        <v/>
      </c>
      <c r="R1581" s="82" t="s">
        <v>2144</v>
      </c>
      <c r="S1581" s="82" t="str">
        <f>IF('Sample list'!$D1581="","",CONCATENATE('Sample information'!$B$16,"_",'Sample list'!$R1581,"_org_",'Sample list'!$M1581))</f>
        <v/>
      </c>
      <c r="T1581" s="72" t="str">
        <f>IF('Sample list'!$M1581="","",(CONCATENATE(20,LEFT('Sample list'!$M1581,2),"-",(MID('Sample list'!$M1581,3,2)),"-",(RIGHT('Sample list'!$M1581,2)))))</f>
        <v/>
      </c>
      <c r="U1581" s="72" t="str">
        <f>IF('Sample list'!$D1581="","",IF('Sample information'!$B$22="","RML",'Sample information'!$B$22))</f>
        <v/>
      </c>
      <c r="V1581" s="72" t="s">
        <v>112</v>
      </c>
      <c r="W1581" s="73"/>
      <c r="X1581" s="73"/>
      <c r="Y1581" s="73"/>
      <c r="Z1581" s="73"/>
      <c r="AA1581" s="94"/>
      <c r="AB1581" s="73"/>
      <c r="AC1581" s="93"/>
      <c r="AD1581" s="73"/>
      <c r="AE1581" s="72"/>
      <c r="AF1581" s="73"/>
      <c r="AG1581" s="16"/>
      <c r="AH1581" s="16"/>
      <c r="AI1581" s="16"/>
      <c r="AJ1581" s="16"/>
      <c r="AK1581" s="16"/>
      <c r="AL1581" s="16"/>
      <c r="AM1581" s="16"/>
      <c r="AN1581" s="16"/>
      <c r="AO1581" s="16"/>
      <c r="AP1581" s="16"/>
      <c r="AQ1581" s="16"/>
      <c r="AR1581" s="16"/>
      <c r="AS1581" s="16"/>
      <c r="AT1581" s="16"/>
      <c r="AU1581" s="16"/>
      <c r="AV1581" s="16"/>
      <c r="AW1581" s="16"/>
      <c r="AX1581" s="16"/>
      <c r="AY1581" s="16"/>
      <c r="AZ1581" s="16"/>
    </row>
    <row r="1582" ht="15.75" customHeight="1">
      <c r="A1582" s="90" t="str">
        <f>IF('Sample list'!$D1582="","",CONCATENATE('Sample information'!B$16," #1"," ",'Sample list'!$M1582))</f>
        <v/>
      </c>
      <c r="B1582" s="90" t="str">
        <f>IF('Sample list'!$D1582="","",CONCATENATE('Sample information'!B$16,"-",'Sample list'!$D1582))</f>
        <v/>
      </c>
      <c r="C1582" s="82"/>
      <c r="D1582" s="82"/>
      <c r="E1582" s="82"/>
      <c r="F1582" s="82" t="s">
        <v>108</v>
      </c>
      <c r="G1582" s="82"/>
      <c r="H1582" s="82"/>
      <c r="I1582" s="82"/>
      <c r="J1582" s="82"/>
      <c r="K1582" s="82"/>
      <c r="L1582" s="90" t="str">
        <f t="array" ref="L1582">IF('Sample list'!$I1582="",CONCATENATE("Custom (",'Sample list'!$K1582,")"),IF('Sample list'!$I1582="No index","Custom (None)",INDEX(Index!$C$3:$V$230,MATCH('Sample list'!$J1582,Index!$B$3:$B$230,0),MATCH('Sample list'!$I1582,Index!$C$2:$V$2,0))))</f>
        <v>Custom ()</v>
      </c>
      <c r="M1582" s="84"/>
      <c r="N1582" s="73" t="s">
        <v>110</v>
      </c>
      <c r="O1582" s="84" t="s">
        <v>217</v>
      </c>
      <c r="P1582" s="71" t="str">
        <f>IF('Sample list'!$D1582="","",'Sample list'!$H1582)</f>
        <v/>
      </c>
      <c r="Q1582" s="71" t="str">
        <f>IF('Sample list'!$D1582="","",'Sample list'!$G1582*'Sample list'!$H1582)</f>
        <v/>
      </c>
      <c r="R1582" s="82" t="s">
        <v>2144</v>
      </c>
      <c r="S1582" s="82" t="str">
        <f>IF('Sample list'!$D1582="","",CONCATENATE('Sample information'!$B$16,"_",'Sample list'!$R1582,"_org_",'Sample list'!$M1582))</f>
        <v/>
      </c>
      <c r="T1582" s="72" t="str">
        <f>IF('Sample list'!$M1582="","",(CONCATENATE(20,LEFT('Sample list'!$M1582,2),"-",(MID('Sample list'!$M1582,3,2)),"-",(RIGHT('Sample list'!$M1582,2)))))</f>
        <v/>
      </c>
      <c r="U1582" s="72" t="str">
        <f>IF('Sample list'!$D1582="","",IF('Sample information'!$B$22="","RML",'Sample information'!$B$22))</f>
        <v/>
      </c>
      <c r="V1582" s="72" t="s">
        <v>112</v>
      </c>
      <c r="W1582" s="73"/>
      <c r="X1582" s="73"/>
      <c r="Y1582" s="73"/>
      <c r="Z1582" s="73"/>
      <c r="AA1582" s="94"/>
      <c r="AB1582" s="73"/>
      <c r="AC1582" s="93"/>
      <c r="AD1582" s="73"/>
      <c r="AE1582" s="72"/>
      <c r="AF1582" s="73"/>
      <c r="AG1582" s="16"/>
      <c r="AH1582" s="16"/>
      <c r="AI1582" s="16"/>
      <c r="AJ1582" s="16"/>
      <c r="AK1582" s="16"/>
      <c r="AL1582" s="16"/>
      <c r="AM1582" s="16"/>
      <c r="AN1582" s="16"/>
      <c r="AO1582" s="16"/>
      <c r="AP1582" s="16"/>
      <c r="AQ1582" s="16"/>
      <c r="AR1582" s="16"/>
      <c r="AS1582" s="16"/>
      <c r="AT1582" s="16"/>
      <c r="AU1582" s="16"/>
      <c r="AV1582" s="16"/>
      <c r="AW1582" s="16"/>
      <c r="AX1582" s="16"/>
      <c r="AY1582" s="16"/>
      <c r="AZ1582" s="16"/>
    </row>
    <row r="1583" ht="15.75" customHeight="1">
      <c r="A1583" s="90" t="str">
        <f>IF('Sample list'!$D1583="","",CONCATENATE('Sample information'!B$16," #1"," ",'Sample list'!$M1583))</f>
        <v/>
      </c>
      <c r="B1583" s="90" t="str">
        <f>IF('Sample list'!$D1583="","",CONCATENATE('Sample information'!B$16,"-",'Sample list'!$D1583))</f>
        <v/>
      </c>
      <c r="C1583" s="82"/>
      <c r="D1583" s="82"/>
      <c r="E1583" s="82"/>
      <c r="F1583" s="82" t="s">
        <v>108</v>
      </c>
      <c r="G1583" s="82"/>
      <c r="H1583" s="82"/>
      <c r="I1583" s="82"/>
      <c r="J1583" s="82"/>
      <c r="K1583" s="82"/>
      <c r="L1583" s="90" t="str">
        <f t="array" ref="L1583">IF('Sample list'!$I1583="",CONCATENATE("Custom (",'Sample list'!$K1583,")"),IF('Sample list'!$I1583="No index","Custom (None)",INDEX(Index!$C$3:$V$230,MATCH('Sample list'!$J1583,Index!$B$3:$B$230,0),MATCH('Sample list'!$I1583,Index!$C$2:$V$2,0))))</f>
        <v>Custom ()</v>
      </c>
      <c r="M1583" s="84"/>
      <c r="N1583" s="73" t="s">
        <v>110</v>
      </c>
      <c r="O1583" s="84" t="s">
        <v>220</v>
      </c>
      <c r="P1583" s="71" t="str">
        <f>IF('Sample list'!$D1583="","",'Sample list'!$H1583)</f>
        <v/>
      </c>
      <c r="Q1583" s="71" t="str">
        <f>IF('Sample list'!$D1583="","",'Sample list'!$G1583*'Sample list'!$H1583)</f>
        <v/>
      </c>
      <c r="R1583" s="82" t="s">
        <v>2144</v>
      </c>
      <c r="S1583" s="82" t="str">
        <f>IF('Sample list'!$D1583="","",CONCATENATE('Sample information'!$B$16,"_",'Sample list'!$R1583,"_org_",'Sample list'!$M1583))</f>
        <v/>
      </c>
      <c r="T1583" s="72" t="str">
        <f>IF('Sample list'!$M1583="","",(CONCATENATE(20,LEFT('Sample list'!$M1583,2),"-",(MID('Sample list'!$M1583,3,2)),"-",(RIGHT('Sample list'!$M1583,2)))))</f>
        <v/>
      </c>
      <c r="U1583" s="72" t="str">
        <f>IF('Sample list'!$D1583="","",IF('Sample information'!$B$22="","RML",'Sample information'!$B$22))</f>
        <v/>
      </c>
      <c r="V1583" s="72" t="s">
        <v>112</v>
      </c>
      <c r="W1583" s="73"/>
      <c r="X1583" s="73"/>
      <c r="Y1583" s="73"/>
      <c r="Z1583" s="73"/>
      <c r="AA1583" s="94"/>
      <c r="AB1583" s="73"/>
      <c r="AC1583" s="93"/>
      <c r="AD1583" s="73"/>
      <c r="AE1583" s="72"/>
      <c r="AF1583" s="73"/>
      <c r="AG1583" s="16"/>
      <c r="AH1583" s="16"/>
      <c r="AI1583" s="16"/>
      <c r="AJ1583" s="16"/>
      <c r="AK1583" s="16"/>
      <c r="AL1583" s="16"/>
      <c r="AM1583" s="16"/>
      <c r="AN1583" s="16"/>
      <c r="AO1583" s="16"/>
      <c r="AP1583" s="16"/>
      <c r="AQ1583" s="16"/>
      <c r="AR1583" s="16"/>
      <c r="AS1583" s="16"/>
      <c r="AT1583" s="16"/>
      <c r="AU1583" s="16"/>
      <c r="AV1583" s="16"/>
      <c r="AW1583" s="16"/>
      <c r="AX1583" s="16"/>
      <c r="AY1583" s="16"/>
      <c r="AZ1583" s="16"/>
    </row>
    <row r="1584" ht="15.75" customHeight="1">
      <c r="A1584" s="90" t="str">
        <f>IF('Sample list'!$D1584="","",CONCATENATE('Sample information'!B$16," #1"," ",'Sample list'!$M1584))</f>
        <v/>
      </c>
      <c r="B1584" s="90" t="str">
        <f>IF('Sample list'!$D1584="","",CONCATENATE('Sample information'!B$16,"-",'Sample list'!$D1584))</f>
        <v/>
      </c>
      <c r="C1584" s="82"/>
      <c r="D1584" s="82"/>
      <c r="E1584" s="82"/>
      <c r="F1584" s="82" t="s">
        <v>108</v>
      </c>
      <c r="G1584" s="82"/>
      <c r="H1584" s="82"/>
      <c r="I1584" s="82"/>
      <c r="J1584" s="82"/>
      <c r="K1584" s="82"/>
      <c r="L1584" s="90" t="str">
        <f t="array" ref="L1584">IF('Sample list'!$I1584="",CONCATENATE("Custom (",'Sample list'!$K1584,")"),IF('Sample list'!$I1584="No index","Custom (None)",INDEX(Index!$C$3:$V$230,MATCH('Sample list'!$J1584,Index!$B$3:$B$230,0),MATCH('Sample list'!$I1584,Index!$C$2:$V$2,0))))</f>
        <v>Custom ()</v>
      </c>
      <c r="M1584" s="84"/>
      <c r="N1584" s="73" t="s">
        <v>110</v>
      </c>
      <c r="O1584" s="84" t="s">
        <v>223</v>
      </c>
      <c r="P1584" s="71" t="str">
        <f>IF('Sample list'!$D1584="","",'Sample list'!$H1584)</f>
        <v/>
      </c>
      <c r="Q1584" s="71" t="str">
        <f>IF('Sample list'!$D1584="","",'Sample list'!$G1584*'Sample list'!$H1584)</f>
        <v/>
      </c>
      <c r="R1584" s="82" t="s">
        <v>2144</v>
      </c>
      <c r="S1584" s="82" t="str">
        <f>IF('Sample list'!$D1584="","",CONCATENATE('Sample information'!$B$16,"_",'Sample list'!$R1584,"_org_",'Sample list'!$M1584))</f>
        <v/>
      </c>
      <c r="T1584" s="72" t="str">
        <f>IF('Sample list'!$M1584="","",(CONCATENATE(20,LEFT('Sample list'!$M1584,2),"-",(MID('Sample list'!$M1584,3,2)),"-",(RIGHT('Sample list'!$M1584,2)))))</f>
        <v/>
      </c>
      <c r="U1584" s="72" t="str">
        <f>IF('Sample list'!$D1584="","",IF('Sample information'!$B$22="","RML",'Sample information'!$B$22))</f>
        <v/>
      </c>
      <c r="V1584" s="72" t="s">
        <v>112</v>
      </c>
      <c r="W1584" s="73"/>
      <c r="X1584" s="73"/>
      <c r="Y1584" s="73"/>
      <c r="Z1584" s="73"/>
      <c r="AA1584" s="94"/>
      <c r="AB1584" s="73"/>
      <c r="AC1584" s="93"/>
      <c r="AD1584" s="73"/>
      <c r="AE1584" s="72"/>
      <c r="AF1584" s="73"/>
      <c r="AG1584" s="16"/>
      <c r="AH1584" s="16"/>
      <c r="AI1584" s="16"/>
      <c r="AJ1584" s="16"/>
      <c r="AK1584" s="16"/>
      <c r="AL1584" s="16"/>
      <c r="AM1584" s="16"/>
      <c r="AN1584" s="16"/>
      <c r="AO1584" s="16"/>
      <c r="AP1584" s="16"/>
      <c r="AQ1584" s="16"/>
      <c r="AR1584" s="16"/>
      <c r="AS1584" s="16"/>
      <c r="AT1584" s="16"/>
      <c r="AU1584" s="16"/>
      <c r="AV1584" s="16"/>
      <c r="AW1584" s="16"/>
      <c r="AX1584" s="16"/>
      <c r="AY1584" s="16"/>
      <c r="AZ1584" s="16"/>
    </row>
    <row r="1585" ht="15.75" customHeight="1">
      <c r="A1585" s="90" t="str">
        <f>IF('Sample list'!$D1585="","",CONCATENATE('Sample information'!B$16," #1"," ",'Sample list'!$M1585))</f>
        <v/>
      </c>
      <c r="B1585" s="90" t="str">
        <f>IF('Sample list'!$D1585="","",CONCATENATE('Sample information'!B$16,"-",'Sample list'!$D1585))</f>
        <v/>
      </c>
      <c r="C1585" s="82"/>
      <c r="D1585" s="82"/>
      <c r="E1585" s="82"/>
      <c r="F1585" s="82" t="s">
        <v>108</v>
      </c>
      <c r="G1585" s="82"/>
      <c r="H1585" s="82"/>
      <c r="I1585" s="82"/>
      <c r="J1585" s="82"/>
      <c r="K1585" s="82"/>
      <c r="L1585" s="90" t="str">
        <f t="array" ref="L1585">IF('Sample list'!$I1585="",CONCATENATE("Custom (",'Sample list'!$K1585,")"),IF('Sample list'!$I1585="No index","Custom (None)",INDEX(Index!$C$3:$V$230,MATCH('Sample list'!$J1585,Index!$B$3:$B$230,0),MATCH('Sample list'!$I1585,Index!$C$2:$V$2,0))))</f>
        <v>Custom ()</v>
      </c>
      <c r="M1585" s="84"/>
      <c r="N1585" s="73" t="s">
        <v>110</v>
      </c>
      <c r="O1585" s="84" t="s">
        <v>226</v>
      </c>
      <c r="P1585" s="71" t="str">
        <f>IF('Sample list'!$D1585="","",'Sample list'!$H1585)</f>
        <v/>
      </c>
      <c r="Q1585" s="71" t="str">
        <f>IF('Sample list'!$D1585="","",'Sample list'!$G1585*'Sample list'!$H1585)</f>
        <v/>
      </c>
      <c r="R1585" s="82" t="s">
        <v>2144</v>
      </c>
      <c r="S1585" s="82" t="str">
        <f>IF('Sample list'!$D1585="","",CONCATENATE('Sample information'!$B$16,"_",'Sample list'!$R1585,"_org_",'Sample list'!$M1585))</f>
        <v/>
      </c>
      <c r="T1585" s="72" t="str">
        <f>IF('Sample list'!$M1585="","",(CONCATENATE(20,LEFT('Sample list'!$M1585,2),"-",(MID('Sample list'!$M1585,3,2)),"-",(RIGHT('Sample list'!$M1585,2)))))</f>
        <v/>
      </c>
      <c r="U1585" s="72" t="str">
        <f>IF('Sample list'!$D1585="","",IF('Sample information'!$B$22="","RML",'Sample information'!$B$22))</f>
        <v/>
      </c>
      <c r="V1585" s="72" t="s">
        <v>112</v>
      </c>
      <c r="W1585" s="73"/>
      <c r="X1585" s="73"/>
      <c r="Y1585" s="73"/>
      <c r="Z1585" s="73"/>
      <c r="AA1585" s="94"/>
      <c r="AB1585" s="73"/>
      <c r="AC1585" s="93"/>
      <c r="AD1585" s="73"/>
      <c r="AE1585" s="72"/>
      <c r="AF1585" s="73"/>
      <c r="AG1585" s="16"/>
      <c r="AH1585" s="16"/>
      <c r="AI1585" s="16"/>
      <c r="AJ1585" s="16"/>
      <c r="AK1585" s="16"/>
      <c r="AL1585" s="16"/>
      <c r="AM1585" s="16"/>
      <c r="AN1585" s="16"/>
      <c r="AO1585" s="16"/>
      <c r="AP1585" s="16"/>
      <c r="AQ1585" s="16"/>
      <c r="AR1585" s="16"/>
      <c r="AS1585" s="16"/>
      <c r="AT1585" s="16"/>
      <c r="AU1585" s="16"/>
      <c r="AV1585" s="16"/>
      <c r="AW1585" s="16"/>
      <c r="AX1585" s="16"/>
      <c r="AY1585" s="16"/>
      <c r="AZ1585" s="16"/>
    </row>
    <row r="1586" ht="15.75" customHeight="1">
      <c r="A1586" s="90" t="str">
        <f>IF('Sample list'!$D1586="","",CONCATENATE('Sample information'!B$16," #1"," ",'Sample list'!$M1586))</f>
        <v/>
      </c>
      <c r="B1586" s="90" t="str">
        <f>IF('Sample list'!$D1586="","",CONCATENATE('Sample information'!B$16,"-",'Sample list'!$D1586))</f>
        <v/>
      </c>
      <c r="C1586" s="82"/>
      <c r="D1586" s="82"/>
      <c r="E1586" s="82"/>
      <c r="F1586" s="82" t="s">
        <v>108</v>
      </c>
      <c r="G1586" s="82"/>
      <c r="H1586" s="82"/>
      <c r="I1586" s="82"/>
      <c r="J1586" s="82"/>
      <c r="K1586" s="82"/>
      <c r="L1586" s="90" t="str">
        <f t="array" ref="L1586">IF('Sample list'!$I1586="",CONCATENATE("Custom (",'Sample list'!$K1586,")"),IF('Sample list'!$I1586="No index","Custom (None)",INDEX(Index!$C$3:$V$230,MATCH('Sample list'!$J1586,Index!$B$3:$B$230,0),MATCH('Sample list'!$I1586,Index!$C$2:$V$2,0))))</f>
        <v>Custom ()</v>
      </c>
      <c r="M1586" s="84"/>
      <c r="N1586" s="73" t="s">
        <v>110</v>
      </c>
      <c r="O1586" s="84" t="s">
        <v>229</v>
      </c>
      <c r="P1586" s="71" t="str">
        <f>IF('Sample list'!$D1586="","",'Sample list'!$H1586)</f>
        <v/>
      </c>
      <c r="Q1586" s="71" t="str">
        <f>IF('Sample list'!$D1586="","",'Sample list'!$G1586*'Sample list'!$H1586)</f>
        <v/>
      </c>
      <c r="R1586" s="82" t="s">
        <v>2144</v>
      </c>
      <c r="S1586" s="82" t="str">
        <f>IF('Sample list'!$D1586="","",CONCATENATE('Sample information'!$B$16,"_",'Sample list'!$R1586,"_org_",'Sample list'!$M1586))</f>
        <v/>
      </c>
      <c r="T1586" s="72" t="str">
        <f>IF('Sample list'!$M1586="","",(CONCATENATE(20,LEFT('Sample list'!$M1586,2),"-",(MID('Sample list'!$M1586,3,2)),"-",(RIGHT('Sample list'!$M1586,2)))))</f>
        <v/>
      </c>
      <c r="U1586" s="72" t="str">
        <f>IF('Sample list'!$D1586="","",IF('Sample information'!$B$22="","RML",'Sample information'!$B$22))</f>
        <v/>
      </c>
      <c r="V1586" s="72" t="s">
        <v>112</v>
      </c>
      <c r="W1586" s="73"/>
      <c r="X1586" s="73"/>
      <c r="Y1586" s="73"/>
      <c r="Z1586" s="73"/>
      <c r="AA1586" s="94"/>
      <c r="AB1586" s="73"/>
      <c r="AC1586" s="93"/>
      <c r="AD1586" s="73"/>
      <c r="AE1586" s="72"/>
      <c r="AF1586" s="73"/>
      <c r="AG1586" s="16"/>
      <c r="AH1586" s="16"/>
      <c r="AI1586" s="16"/>
      <c r="AJ1586" s="16"/>
      <c r="AK1586" s="16"/>
      <c r="AL1586" s="16"/>
      <c r="AM1586" s="16"/>
      <c r="AN1586" s="16"/>
      <c r="AO1586" s="16"/>
      <c r="AP1586" s="16"/>
      <c r="AQ1586" s="16"/>
      <c r="AR1586" s="16"/>
      <c r="AS1586" s="16"/>
      <c r="AT1586" s="16"/>
      <c r="AU1586" s="16"/>
      <c r="AV1586" s="16"/>
      <c r="AW1586" s="16"/>
      <c r="AX1586" s="16"/>
      <c r="AY1586" s="16"/>
      <c r="AZ1586" s="16"/>
    </row>
    <row r="1587" ht="15.75" customHeight="1">
      <c r="A1587" s="90" t="str">
        <f>IF('Sample list'!$D1587="","",CONCATENATE('Sample information'!B$16," #1"," ",'Sample list'!$M1587))</f>
        <v/>
      </c>
      <c r="B1587" s="90" t="str">
        <f>IF('Sample list'!$D1587="","",CONCATENATE('Sample information'!B$16,"-",'Sample list'!$D1587))</f>
        <v/>
      </c>
      <c r="C1587" s="82"/>
      <c r="D1587" s="82"/>
      <c r="E1587" s="82"/>
      <c r="F1587" s="82" t="s">
        <v>108</v>
      </c>
      <c r="G1587" s="82"/>
      <c r="H1587" s="82"/>
      <c r="I1587" s="82"/>
      <c r="J1587" s="82"/>
      <c r="K1587" s="82"/>
      <c r="L1587" s="90" t="str">
        <f t="array" ref="L1587">IF('Sample list'!$I1587="",CONCATENATE("Custom (",'Sample list'!$K1587,")"),IF('Sample list'!$I1587="No index","Custom (None)",INDEX(Index!$C$3:$V$230,MATCH('Sample list'!$J1587,Index!$B$3:$B$230,0),MATCH('Sample list'!$I1587,Index!$C$2:$V$2,0))))</f>
        <v>Custom ()</v>
      </c>
      <c r="M1587" s="84"/>
      <c r="N1587" s="73" t="s">
        <v>110</v>
      </c>
      <c r="O1587" s="84" t="s">
        <v>232</v>
      </c>
      <c r="P1587" s="71" t="str">
        <f>IF('Sample list'!$D1587="","",'Sample list'!$H1587)</f>
        <v/>
      </c>
      <c r="Q1587" s="71" t="str">
        <f>IF('Sample list'!$D1587="","",'Sample list'!$G1587*'Sample list'!$H1587)</f>
        <v/>
      </c>
      <c r="R1587" s="82" t="s">
        <v>2144</v>
      </c>
      <c r="S1587" s="82" t="str">
        <f>IF('Sample list'!$D1587="","",CONCATENATE('Sample information'!$B$16,"_",'Sample list'!$R1587,"_org_",'Sample list'!$M1587))</f>
        <v/>
      </c>
      <c r="T1587" s="72" t="str">
        <f>IF('Sample list'!$M1587="","",(CONCATENATE(20,LEFT('Sample list'!$M1587,2),"-",(MID('Sample list'!$M1587,3,2)),"-",(RIGHT('Sample list'!$M1587,2)))))</f>
        <v/>
      </c>
      <c r="U1587" s="72" t="str">
        <f>IF('Sample list'!$D1587="","",IF('Sample information'!$B$22="","RML",'Sample information'!$B$22))</f>
        <v/>
      </c>
      <c r="V1587" s="72" t="s">
        <v>112</v>
      </c>
      <c r="W1587" s="73"/>
      <c r="X1587" s="73"/>
      <c r="Y1587" s="73"/>
      <c r="Z1587" s="73"/>
      <c r="AA1587" s="94"/>
      <c r="AB1587" s="73"/>
      <c r="AC1587" s="93"/>
      <c r="AD1587" s="73"/>
      <c r="AE1587" s="72"/>
      <c r="AF1587" s="73"/>
      <c r="AG1587" s="16"/>
      <c r="AH1587" s="16"/>
      <c r="AI1587" s="16"/>
      <c r="AJ1587" s="16"/>
      <c r="AK1587" s="16"/>
      <c r="AL1587" s="16"/>
      <c r="AM1587" s="16"/>
      <c r="AN1587" s="16"/>
      <c r="AO1587" s="16"/>
      <c r="AP1587" s="16"/>
      <c r="AQ1587" s="16"/>
      <c r="AR1587" s="16"/>
      <c r="AS1587" s="16"/>
      <c r="AT1587" s="16"/>
      <c r="AU1587" s="16"/>
      <c r="AV1587" s="16"/>
      <c r="AW1587" s="16"/>
      <c r="AX1587" s="16"/>
      <c r="AY1587" s="16"/>
      <c r="AZ1587" s="16"/>
    </row>
    <row r="1588" ht="15.75" customHeight="1">
      <c r="A1588" s="90" t="str">
        <f>IF('Sample list'!$D1588="","",CONCATENATE('Sample information'!B$16," #1"," ",'Sample list'!$M1588))</f>
        <v/>
      </c>
      <c r="B1588" s="90" t="str">
        <f>IF('Sample list'!$D1588="","",CONCATENATE('Sample information'!B$16,"-",'Sample list'!$D1588))</f>
        <v/>
      </c>
      <c r="C1588" s="82"/>
      <c r="D1588" s="82"/>
      <c r="E1588" s="82"/>
      <c r="F1588" s="82" t="s">
        <v>108</v>
      </c>
      <c r="G1588" s="82"/>
      <c r="H1588" s="82"/>
      <c r="I1588" s="82"/>
      <c r="J1588" s="82"/>
      <c r="K1588" s="82"/>
      <c r="L1588" s="90" t="str">
        <f t="array" ref="L1588">IF('Sample list'!$I1588="",CONCATENATE("Custom (",'Sample list'!$K1588,")"),IF('Sample list'!$I1588="No index","Custom (None)",INDEX(Index!$C$3:$V$230,MATCH('Sample list'!$J1588,Index!$B$3:$B$230,0),MATCH('Sample list'!$I1588,Index!$C$2:$V$2,0))))</f>
        <v>Custom ()</v>
      </c>
      <c r="M1588" s="84"/>
      <c r="N1588" s="73" t="s">
        <v>110</v>
      </c>
      <c r="O1588" s="84" t="s">
        <v>235</v>
      </c>
      <c r="P1588" s="71" t="str">
        <f>IF('Sample list'!$D1588="","",'Sample list'!$H1588)</f>
        <v/>
      </c>
      <c r="Q1588" s="71" t="str">
        <f>IF('Sample list'!$D1588="","",'Sample list'!$G1588*'Sample list'!$H1588)</f>
        <v/>
      </c>
      <c r="R1588" s="82" t="s">
        <v>2144</v>
      </c>
      <c r="S1588" s="82" t="str">
        <f>IF('Sample list'!$D1588="","",CONCATENATE('Sample information'!$B$16,"_",'Sample list'!$R1588,"_org_",'Sample list'!$M1588))</f>
        <v/>
      </c>
      <c r="T1588" s="72" t="str">
        <f>IF('Sample list'!$M1588="","",(CONCATENATE(20,LEFT('Sample list'!$M1588,2),"-",(MID('Sample list'!$M1588,3,2)),"-",(RIGHT('Sample list'!$M1588,2)))))</f>
        <v/>
      </c>
      <c r="U1588" s="72" t="str">
        <f>IF('Sample list'!$D1588="","",IF('Sample information'!$B$22="","RML",'Sample information'!$B$22))</f>
        <v/>
      </c>
      <c r="V1588" s="72" t="s">
        <v>112</v>
      </c>
      <c r="W1588" s="73"/>
      <c r="X1588" s="73"/>
      <c r="Y1588" s="73"/>
      <c r="Z1588" s="73"/>
      <c r="AA1588" s="94"/>
      <c r="AB1588" s="73"/>
      <c r="AC1588" s="93"/>
      <c r="AD1588" s="73"/>
      <c r="AE1588" s="72"/>
      <c r="AF1588" s="73"/>
      <c r="AG1588" s="16"/>
      <c r="AH1588" s="16"/>
      <c r="AI1588" s="16"/>
      <c r="AJ1588" s="16"/>
      <c r="AK1588" s="16"/>
      <c r="AL1588" s="16"/>
      <c r="AM1588" s="16"/>
      <c r="AN1588" s="16"/>
      <c r="AO1588" s="16"/>
      <c r="AP1588" s="16"/>
      <c r="AQ1588" s="16"/>
      <c r="AR1588" s="16"/>
      <c r="AS1588" s="16"/>
      <c r="AT1588" s="16"/>
      <c r="AU1588" s="16"/>
      <c r="AV1588" s="16"/>
      <c r="AW1588" s="16"/>
      <c r="AX1588" s="16"/>
      <c r="AY1588" s="16"/>
      <c r="AZ1588" s="16"/>
    </row>
    <row r="1589" ht="15.75" customHeight="1">
      <c r="A1589" s="90" t="str">
        <f>IF('Sample list'!$D1589="","",CONCATENATE('Sample information'!B$16," #1"," ",'Sample list'!$M1589))</f>
        <v/>
      </c>
      <c r="B1589" s="90" t="str">
        <f>IF('Sample list'!$D1589="","",CONCATENATE('Sample information'!B$16,"-",'Sample list'!$D1589))</f>
        <v/>
      </c>
      <c r="C1589" s="82"/>
      <c r="D1589" s="82"/>
      <c r="E1589" s="82"/>
      <c r="F1589" s="82" t="s">
        <v>108</v>
      </c>
      <c r="G1589" s="82"/>
      <c r="H1589" s="82"/>
      <c r="I1589" s="82"/>
      <c r="J1589" s="82"/>
      <c r="K1589" s="82"/>
      <c r="L1589" s="90" t="str">
        <f t="array" ref="L1589">IF('Sample list'!$I1589="",CONCATENATE("Custom (",'Sample list'!$K1589,")"),IF('Sample list'!$I1589="No index","Custom (None)",INDEX(Index!$C$3:$V$230,MATCH('Sample list'!$J1589,Index!$B$3:$B$230,0),MATCH('Sample list'!$I1589,Index!$C$2:$V$2,0))))</f>
        <v>Custom ()</v>
      </c>
      <c r="M1589" s="84"/>
      <c r="N1589" s="73" t="s">
        <v>110</v>
      </c>
      <c r="O1589" s="84" t="s">
        <v>238</v>
      </c>
      <c r="P1589" s="71" t="str">
        <f>IF('Sample list'!$D1589="","",'Sample list'!$H1589)</f>
        <v/>
      </c>
      <c r="Q1589" s="71" t="str">
        <f>IF('Sample list'!$D1589="","",'Sample list'!$G1589*'Sample list'!$H1589)</f>
        <v/>
      </c>
      <c r="R1589" s="82" t="s">
        <v>2144</v>
      </c>
      <c r="S1589" s="82" t="str">
        <f>IF('Sample list'!$D1589="","",CONCATENATE('Sample information'!$B$16,"_",'Sample list'!$R1589,"_org_",'Sample list'!$M1589))</f>
        <v/>
      </c>
      <c r="T1589" s="72" t="str">
        <f>IF('Sample list'!$M1589="","",(CONCATENATE(20,LEFT('Sample list'!$M1589,2),"-",(MID('Sample list'!$M1589,3,2)),"-",(RIGHT('Sample list'!$M1589,2)))))</f>
        <v/>
      </c>
      <c r="U1589" s="72" t="str">
        <f>IF('Sample list'!$D1589="","",IF('Sample information'!$B$22="","RML",'Sample information'!$B$22))</f>
        <v/>
      </c>
      <c r="V1589" s="72" t="s">
        <v>112</v>
      </c>
      <c r="W1589" s="73"/>
      <c r="X1589" s="73"/>
      <c r="Y1589" s="73"/>
      <c r="Z1589" s="73"/>
      <c r="AA1589" s="94"/>
      <c r="AB1589" s="73"/>
      <c r="AC1589" s="93"/>
      <c r="AD1589" s="73"/>
      <c r="AE1589" s="72"/>
      <c r="AF1589" s="73"/>
      <c r="AG1589" s="16"/>
      <c r="AH1589" s="16"/>
      <c r="AI1589" s="16"/>
      <c r="AJ1589" s="16"/>
      <c r="AK1589" s="16"/>
      <c r="AL1589" s="16"/>
      <c r="AM1589" s="16"/>
      <c r="AN1589" s="16"/>
      <c r="AO1589" s="16"/>
      <c r="AP1589" s="16"/>
      <c r="AQ1589" s="16"/>
      <c r="AR1589" s="16"/>
      <c r="AS1589" s="16"/>
      <c r="AT1589" s="16"/>
      <c r="AU1589" s="16"/>
      <c r="AV1589" s="16"/>
      <c r="AW1589" s="16"/>
      <c r="AX1589" s="16"/>
      <c r="AY1589" s="16"/>
      <c r="AZ1589" s="16"/>
    </row>
    <row r="1590" ht="15.75" customHeight="1">
      <c r="A1590" s="90" t="str">
        <f>IF('Sample list'!$D1590="","",CONCATENATE('Sample information'!B$16," #1"," ",'Sample list'!$M1590))</f>
        <v/>
      </c>
      <c r="B1590" s="90" t="str">
        <f>IF('Sample list'!$D1590="","",CONCATENATE('Sample information'!B$16,"-",'Sample list'!$D1590))</f>
        <v/>
      </c>
      <c r="C1590" s="82"/>
      <c r="D1590" s="82"/>
      <c r="E1590" s="82"/>
      <c r="F1590" s="82" t="s">
        <v>108</v>
      </c>
      <c r="G1590" s="82"/>
      <c r="H1590" s="82"/>
      <c r="I1590" s="82"/>
      <c r="J1590" s="82"/>
      <c r="K1590" s="82"/>
      <c r="L1590" s="90" t="str">
        <f t="array" ref="L1590">IF('Sample list'!$I1590="",CONCATENATE("Custom (",'Sample list'!$K1590,")"),IF('Sample list'!$I1590="No index","Custom (None)",INDEX(Index!$C$3:$V$230,MATCH('Sample list'!$J1590,Index!$B$3:$B$230,0),MATCH('Sample list'!$I1590,Index!$C$2:$V$2,0))))</f>
        <v>Custom ()</v>
      </c>
      <c r="M1590" s="84"/>
      <c r="N1590" s="73" t="s">
        <v>110</v>
      </c>
      <c r="O1590" s="84" t="s">
        <v>241</v>
      </c>
      <c r="P1590" s="71" t="str">
        <f>IF('Sample list'!$D1590="","",'Sample list'!$H1590)</f>
        <v/>
      </c>
      <c r="Q1590" s="71" t="str">
        <f>IF('Sample list'!$D1590="","",'Sample list'!$G1590*'Sample list'!$H1590)</f>
        <v/>
      </c>
      <c r="R1590" s="82" t="s">
        <v>2144</v>
      </c>
      <c r="S1590" s="82" t="str">
        <f>IF('Sample list'!$D1590="","",CONCATENATE('Sample information'!$B$16,"_",'Sample list'!$R1590,"_org_",'Sample list'!$M1590))</f>
        <v/>
      </c>
      <c r="T1590" s="72" t="str">
        <f>IF('Sample list'!$M1590="","",(CONCATENATE(20,LEFT('Sample list'!$M1590,2),"-",(MID('Sample list'!$M1590,3,2)),"-",(RIGHT('Sample list'!$M1590,2)))))</f>
        <v/>
      </c>
      <c r="U1590" s="72" t="str">
        <f>IF('Sample list'!$D1590="","",IF('Sample information'!$B$22="","RML",'Sample information'!$B$22))</f>
        <v/>
      </c>
      <c r="V1590" s="72" t="s">
        <v>112</v>
      </c>
      <c r="W1590" s="73"/>
      <c r="X1590" s="73"/>
      <c r="Y1590" s="73"/>
      <c r="Z1590" s="73"/>
      <c r="AA1590" s="94"/>
      <c r="AB1590" s="73"/>
      <c r="AC1590" s="93"/>
      <c r="AD1590" s="73"/>
      <c r="AE1590" s="72"/>
      <c r="AF1590" s="73"/>
      <c r="AG1590" s="16"/>
      <c r="AH1590" s="16"/>
      <c r="AI1590" s="16"/>
      <c r="AJ1590" s="16"/>
      <c r="AK1590" s="16"/>
      <c r="AL1590" s="16"/>
      <c r="AM1590" s="16"/>
      <c r="AN1590" s="16"/>
      <c r="AO1590" s="16"/>
      <c r="AP1590" s="16"/>
      <c r="AQ1590" s="16"/>
      <c r="AR1590" s="16"/>
      <c r="AS1590" s="16"/>
      <c r="AT1590" s="16"/>
      <c r="AU1590" s="16"/>
      <c r="AV1590" s="16"/>
      <c r="AW1590" s="16"/>
      <c r="AX1590" s="16"/>
      <c r="AY1590" s="16"/>
      <c r="AZ1590" s="16"/>
    </row>
    <row r="1591" ht="15.75" customHeight="1">
      <c r="A1591" s="90" t="str">
        <f>IF('Sample list'!$D1591="","",CONCATENATE('Sample information'!B$16," #1"," ",'Sample list'!$M1591))</f>
        <v/>
      </c>
      <c r="B1591" s="90" t="str">
        <f>IF('Sample list'!$D1591="","",CONCATENATE('Sample information'!B$16,"-",'Sample list'!$D1591))</f>
        <v/>
      </c>
      <c r="C1591" s="82"/>
      <c r="D1591" s="82"/>
      <c r="E1591" s="82"/>
      <c r="F1591" s="82" t="s">
        <v>108</v>
      </c>
      <c r="G1591" s="82"/>
      <c r="H1591" s="82"/>
      <c r="I1591" s="82"/>
      <c r="J1591" s="82"/>
      <c r="K1591" s="82"/>
      <c r="L1591" s="90" t="str">
        <f t="array" ref="L1591">IF('Sample list'!$I1591="",CONCATENATE("Custom (",'Sample list'!$K1591,")"),IF('Sample list'!$I1591="No index","Custom (None)",INDEX(Index!$C$3:$V$230,MATCH('Sample list'!$J1591,Index!$B$3:$B$230,0),MATCH('Sample list'!$I1591,Index!$C$2:$V$2,0))))</f>
        <v>Custom ()</v>
      </c>
      <c r="M1591" s="84"/>
      <c r="N1591" s="73" t="s">
        <v>110</v>
      </c>
      <c r="O1591" s="84" t="s">
        <v>244</v>
      </c>
      <c r="P1591" s="71" t="str">
        <f>IF('Sample list'!$D1591="","",'Sample list'!$H1591)</f>
        <v/>
      </c>
      <c r="Q1591" s="71" t="str">
        <f>IF('Sample list'!$D1591="","",'Sample list'!$G1591*'Sample list'!$H1591)</f>
        <v/>
      </c>
      <c r="R1591" s="82" t="s">
        <v>2144</v>
      </c>
      <c r="S1591" s="82" t="str">
        <f>IF('Sample list'!$D1591="","",CONCATENATE('Sample information'!$B$16,"_",'Sample list'!$R1591,"_org_",'Sample list'!$M1591))</f>
        <v/>
      </c>
      <c r="T1591" s="72" t="str">
        <f>IF('Sample list'!$M1591="","",(CONCATENATE(20,LEFT('Sample list'!$M1591,2),"-",(MID('Sample list'!$M1591,3,2)),"-",(RIGHT('Sample list'!$M1591,2)))))</f>
        <v/>
      </c>
      <c r="U1591" s="72" t="str">
        <f>IF('Sample list'!$D1591="","",IF('Sample information'!$B$22="","RML",'Sample information'!$B$22))</f>
        <v/>
      </c>
      <c r="V1591" s="72" t="s">
        <v>112</v>
      </c>
      <c r="W1591" s="73"/>
      <c r="X1591" s="73"/>
      <c r="Y1591" s="73"/>
      <c r="Z1591" s="73"/>
      <c r="AA1591" s="94"/>
      <c r="AB1591" s="73"/>
      <c r="AC1591" s="93"/>
      <c r="AD1591" s="73"/>
      <c r="AE1591" s="72"/>
      <c r="AF1591" s="73"/>
      <c r="AG1591" s="16"/>
      <c r="AH1591" s="16"/>
      <c r="AI1591" s="16"/>
      <c r="AJ1591" s="16"/>
      <c r="AK1591" s="16"/>
      <c r="AL1591" s="16"/>
      <c r="AM1591" s="16"/>
      <c r="AN1591" s="16"/>
      <c r="AO1591" s="16"/>
      <c r="AP1591" s="16"/>
      <c r="AQ1591" s="16"/>
      <c r="AR1591" s="16"/>
      <c r="AS1591" s="16"/>
      <c r="AT1591" s="16"/>
      <c r="AU1591" s="16"/>
      <c r="AV1591" s="16"/>
      <c r="AW1591" s="16"/>
      <c r="AX1591" s="16"/>
      <c r="AY1591" s="16"/>
      <c r="AZ1591" s="16"/>
    </row>
    <row r="1592" ht="15.75" customHeight="1">
      <c r="A1592" s="90" t="str">
        <f>IF('Sample list'!$D1592="","",CONCATENATE('Sample information'!B$16," #1"," ",'Sample list'!$M1592))</f>
        <v/>
      </c>
      <c r="B1592" s="90" t="str">
        <f>IF('Sample list'!$D1592="","",CONCATENATE('Sample information'!B$16,"-",'Sample list'!$D1592))</f>
        <v/>
      </c>
      <c r="C1592" s="82"/>
      <c r="D1592" s="82"/>
      <c r="E1592" s="82"/>
      <c r="F1592" s="82" t="s">
        <v>108</v>
      </c>
      <c r="G1592" s="82"/>
      <c r="H1592" s="82"/>
      <c r="I1592" s="82"/>
      <c r="J1592" s="82"/>
      <c r="K1592" s="82"/>
      <c r="L1592" s="90" t="str">
        <f t="array" ref="L1592">IF('Sample list'!$I1592="",CONCATENATE("Custom (",'Sample list'!$K1592,")"),IF('Sample list'!$I1592="No index","Custom (None)",INDEX(Index!$C$3:$V$230,MATCH('Sample list'!$J1592,Index!$B$3:$B$230,0),MATCH('Sample list'!$I1592,Index!$C$2:$V$2,0))))</f>
        <v>Custom ()</v>
      </c>
      <c r="M1592" s="84"/>
      <c r="N1592" s="73" t="s">
        <v>110</v>
      </c>
      <c r="O1592" s="84" t="s">
        <v>247</v>
      </c>
      <c r="P1592" s="71" t="str">
        <f>IF('Sample list'!$D1592="","",'Sample list'!$H1592)</f>
        <v/>
      </c>
      <c r="Q1592" s="71" t="str">
        <f>IF('Sample list'!$D1592="","",'Sample list'!$G1592*'Sample list'!$H1592)</f>
        <v/>
      </c>
      <c r="R1592" s="82" t="s">
        <v>2144</v>
      </c>
      <c r="S1592" s="82" t="str">
        <f>IF('Sample list'!$D1592="","",CONCATENATE('Sample information'!$B$16,"_",'Sample list'!$R1592,"_org_",'Sample list'!$M1592))</f>
        <v/>
      </c>
      <c r="T1592" s="72" t="str">
        <f>IF('Sample list'!$M1592="","",(CONCATENATE(20,LEFT('Sample list'!$M1592,2),"-",(MID('Sample list'!$M1592,3,2)),"-",(RIGHT('Sample list'!$M1592,2)))))</f>
        <v/>
      </c>
      <c r="U1592" s="72" t="str">
        <f>IF('Sample list'!$D1592="","",IF('Sample information'!$B$22="","RML",'Sample information'!$B$22))</f>
        <v/>
      </c>
      <c r="V1592" s="72" t="s">
        <v>112</v>
      </c>
      <c r="W1592" s="73"/>
      <c r="X1592" s="73"/>
      <c r="Y1592" s="73"/>
      <c r="Z1592" s="73"/>
      <c r="AA1592" s="94"/>
      <c r="AB1592" s="73"/>
      <c r="AC1592" s="93"/>
      <c r="AD1592" s="73"/>
      <c r="AE1592" s="72"/>
      <c r="AF1592" s="73"/>
      <c r="AG1592" s="16"/>
      <c r="AH1592" s="16"/>
      <c r="AI1592" s="16"/>
      <c r="AJ1592" s="16"/>
      <c r="AK1592" s="16"/>
      <c r="AL1592" s="16"/>
      <c r="AM1592" s="16"/>
      <c r="AN1592" s="16"/>
      <c r="AO1592" s="16"/>
      <c r="AP1592" s="16"/>
      <c r="AQ1592" s="16"/>
      <c r="AR1592" s="16"/>
      <c r="AS1592" s="16"/>
      <c r="AT1592" s="16"/>
      <c r="AU1592" s="16"/>
      <c r="AV1592" s="16"/>
      <c r="AW1592" s="16"/>
      <c r="AX1592" s="16"/>
      <c r="AY1592" s="16"/>
      <c r="AZ1592" s="16"/>
    </row>
    <row r="1593" ht="15.75" customHeight="1">
      <c r="A1593" s="90" t="str">
        <f>IF('Sample list'!$D1593="","",CONCATENATE('Sample information'!B$16," #1"," ",'Sample list'!$M1593))</f>
        <v/>
      </c>
      <c r="B1593" s="90" t="str">
        <f>IF('Sample list'!$D1593="","",CONCATENATE('Sample information'!B$16,"-",'Sample list'!$D1593))</f>
        <v/>
      </c>
      <c r="C1593" s="82"/>
      <c r="D1593" s="82"/>
      <c r="E1593" s="82"/>
      <c r="F1593" s="82" t="s">
        <v>108</v>
      </c>
      <c r="G1593" s="82"/>
      <c r="H1593" s="82"/>
      <c r="I1593" s="82"/>
      <c r="J1593" s="82"/>
      <c r="K1593" s="82"/>
      <c r="L1593" s="90" t="str">
        <f t="array" ref="L1593">IF('Sample list'!$I1593="",CONCATENATE("Custom (",'Sample list'!$K1593,")"),IF('Sample list'!$I1593="No index","Custom (None)",INDEX(Index!$C$3:$V$230,MATCH('Sample list'!$J1593,Index!$B$3:$B$230,0),MATCH('Sample list'!$I1593,Index!$C$2:$V$2,0))))</f>
        <v>Custom ()</v>
      </c>
      <c r="M1593" s="84"/>
      <c r="N1593" s="73" t="s">
        <v>110</v>
      </c>
      <c r="O1593" s="84" t="s">
        <v>250</v>
      </c>
      <c r="P1593" s="71" t="str">
        <f>IF('Sample list'!$D1593="","",'Sample list'!$H1593)</f>
        <v/>
      </c>
      <c r="Q1593" s="71" t="str">
        <f>IF('Sample list'!$D1593="","",'Sample list'!$G1593*'Sample list'!$H1593)</f>
        <v/>
      </c>
      <c r="R1593" s="82" t="s">
        <v>2144</v>
      </c>
      <c r="S1593" s="82" t="str">
        <f>IF('Sample list'!$D1593="","",CONCATENATE('Sample information'!$B$16,"_",'Sample list'!$R1593,"_org_",'Sample list'!$M1593))</f>
        <v/>
      </c>
      <c r="T1593" s="72" t="str">
        <f>IF('Sample list'!$M1593="","",(CONCATENATE(20,LEFT('Sample list'!$M1593,2),"-",(MID('Sample list'!$M1593,3,2)),"-",(RIGHT('Sample list'!$M1593,2)))))</f>
        <v/>
      </c>
      <c r="U1593" s="72" t="str">
        <f>IF('Sample list'!$D1593="","",IF('Sample information'!$B$22="","RML",'Sample information'!$B$22))</f>
        <v/>
      </c>
      <c r="V1593" s="72" t="s">
        <v>112</v>
      </c>
      <c r="W1593" s="73"/>
      <c r="X1593" s="73"/>
      <c r="Y1593" s="73"/>
      <c r="Z1593" s="73"/>
      <c r="AA1593" s="94"/>
      <c r="AB1593" s="73"/>
      <c r="AC1593" s="93"/>
      <c r="AD1593" s="73"/>
      <c r="AE1593" s="72"/>
      <c r="AF1593" s="73"/>
      <c r="AG1593" s="16"/>
      <c r="AH1593" s="16"/>
      <c r="AI1593" s="16"/>
      <c r="AJ1593" s="16"/>
      <c r="AK1593" s="16"/>
      <c r="AL1593" s="16"/>
      <c r="AM1593" s="16"/>
      <c r="AN1593" s="16"/>
      <c r="AO1593" s="16"/>
      <c r="AP1593" s="16"/>
      <c r="AQ1593" s="16"/>
      <c r="AR1593" s="16"/>
      <c r="AS1593" s="16"/>
      <c r="AT1593" s="16"/>
      <c r="AU1593" s="16"/>
      <c r="AV1593" s="16"/>
      <c r="AW1593" s="16"/>
      <c r="AX1593" s="16"/>
      <c r="AY1593" s="16"/>
      <c r="AZ1593" s="16"/>
    </row>
    <row r="1594" ht="15.75" customHeight="1">
      <c r="A1594" s="90" t="str">
        <f>IF('Sample list'!$D1594="","",CONCATENATE('Sample information'!B$16," #1"," ",'Sample list'!$M1594))</f>
        <v/>
      </c>
      <c r="B1594" s="90" t="str">
        <f>IF('Sample list'!$D1594="","",CONCATENATE('Sample information'!B$16,"-",'Sample list'!$D1594))</f>
        <v/>
      </c>
      <c r="C1594" s="82"/>
      <c r="D1594" s="82"/>
      <c r="E1594" s="82"/>
      <c r="F1594" s="82" t="s">
        <v>108</v>
      </c>
      <c r="G1594" s="82"/>
      <c r="H1594" s="82"/>
      <c r="I1594" s="82"/>
      <c r="J1594" s="82"/>
      <c r="K1594" s="82"/>
      <c r="L1594" s="90" t="str">
        <f t="array" ref="L1594">IF('Sample list'!$I1594="",CONCATENATE("Custom (",'Sample list'!$K1594,")"),IF('Sample list'!$I1594="No index","Custom (None)",INDEX(Index!$C$3:$V$230,MATCH('Sample list'!$J1594,Index!$B$3:$B$230,0),MATCH('Sample list'!$I1594,Index!$C$2:$V$2,0))))</f>
        <v>Custom ()</v>
      </c>
      <c r="M1594" s="84"/>
      <c r="N1594" s="73" t="s">
        <v>110</v>
      </c>
      <c r="O1594" s="84" t="s">
        <v>253</v>
      </c>
      <c r="P1594" s="71" t="str">
        <f>IF('Sample list'!$D1594="","",'Sample list'!$H1594)</f>
        <v/>
      </c>
      <c r="Q1594" s="71" t="str">
        <f>IF('Sample list'!$D1594="","",'Sample list'!$G1594*'Sample list'!$H1594)</f>
        <v/>
      </c>
      <c r="R1594" s="82" t="s">
        <v>2144</v>
      </c>
      <c r="S1594" s="82" t="str">
        <f>IF('Sample list'!$D1594="","",CONCATENATE('Sample information'!$B$16,"_",'Sample list'!$R1594,"_org_",'Sample list'!$M1594))</f>
        <v/>
      </c>
      <c r="T1594" s="72" t="str">
        <f>IF('Sample list'!$M1594="","",(CONCATENATE(20,LEFT('Sample list'!$M1594,2),"-",(MID('Sample list'!$M1594,3,2)),"-",(RIGHT('Sample list'!$M1594,2)))))</f>
        <v/>
      </c>
      <c r="U1594" s="72" t="str">
        <f>IF('Sample list'!$D1594="","",IF('Sample information'!$B$22="","RML",'Sample information'!$B$22))</f>
        <v/>
      </c>
      <c r="V1594" s="72" t="s">
        <v>112</v>
      </c>
      <c r="W1594" s="73"/>
      <c r="X1594" s="73"/>
      <c r="Y1594" s="73"/>
      <c r="Z1594" s="73"/>
      <c r="AA1594" s="94"/>
      <c r="AB1594" s="73"/>
      <c r="AC1594" s="93"/>
      <c r="AD1594" s="73"/>
      <c r="AE1594" s="72"/>
      <c r="AF1594" s="73"/>
      <c r="AG1594" s="16"/>
      <c r="AH1594" s="16"/>
      <c r="AI1594" s="16"/>
      <c r="AJ1594" s="16"/>
      <c r="AK1594" s="16"/>
      <c r="AL1594" s="16"/>
      <c r="AM1594" s="16"/>
      <c r="AN1594" s="16"/>
      <c r="AO1594" s="16"/>
      <c r="AP1594" s="16"/>
      <c r="AQ1594" s="16"/>
      <c r="AR1594" s="16"/>
      <c r="AS1594" s="16"/>
      <c r="AT1594" s="16"/>
      <c r="AU1594" s="16"/>
      <c r="AV1594" s="16"/>
      <c r="AW1594" s="16"/>
      <c r="AX1594" s="16"/>
      <c r="AY1594" s="16"/>
      <c r="AZ1594" s="16"/>
    </row>
    <row r="1595" ht="15.75" customHeight="1">
      <c r="A1595" s="90" t="str">
        <f>IF('Sample list'!$D1595="","",CONCATENATE('Sample information'!B$16," #1"," ",'Sample list'!$M1595))</f>
        <v/>
      </c>
      <c r="B1595" s="90" t="str">
        <f>IF('Sample list'!$D1595="","",CONCATENATE('Sample information'!B$16,"-",'Sample list'!$D1595))</f>
        <v/>
      </c>
      <c r="C1595" s="82"/>
      <c r="D1595" s="82"/>
      <c r="E1595" s="82"/>
      <c r="F1595" s="82" t="s">
        <v>108</v>
      </c>
      <c r="G1595" s="82"/>
      <c r="H1595" s="82"/>
      <c r="I1595" s="82"/>
      <c r="J1595" s="82"/>
      <c r="K1595" s="82"/>
      <c r="L1595" s="90" t="str">
        <f t="array" ref="L1595">IF('Sample list'!$I1595="",CONCATENATE("Custom (",'Sample list'!$K1595,")"),IF('Sample list'!$I1595="No index","Custom (None)",INDEX(Index!$C$3:$V$230,MATCH('Sample list'!$J1595,Index!$B$3:$B$230,0),MATCH('Sample list'!$I1595,Index!$C$2:$V$2,0))))</f>
        <v>Custom ()</v>
      </c>
      <c r="M1595" s="84"/>
      <c r="N1595" s="73" t="s">
        <v>110</v>
      </c>
      <c r="O1595" s="84" t="s">
        <v>256</v>
      </c>
      <c r="P1595" s="71" t="str">
        <f>IF('Sample list'!$D1595="","",'Sample list'!$H1595)</f>
        <v/>
      </c>
      <c r="Q1595" s="71" t="str">
        <f>IF('Sample list'!$D1595="","",'Sample list'!$G1595*'Sample list'!$H1595)</f>
        <v/>
      </c>
      <c r="R1595" s="82" t="s">
        <v>2144</v>
      </c>
      <c r="S1595" s="82" t="str">
        <f>IF('Sample list'!$D1595="","",CONCATENATE('Sample information'!$B$16,"_",'Sample list'!$R1595,"_org_",'Sample list'!$M1595))</f>
        <v/>
      </c>
      <c r="T1595" s="72" t="str">
        <f>IF('Sample list'!$M1595="","",(CONCATENATE(20,LEFT('Sample list'!$M1595,2),"-",(MID('Sample list'!$M1595,3,2)),"-",(RIGHT('Sample list'!$M1595,2)))))</f>
        <v/>
      </c>
      <c r="U1595" s="72" t="str">
        <f>IF('Sample list'!$D1595="","",IF('Sample information'!$B$22="","RML",'Sample information'!$B$22))</f>
        <v/>
      </c>
      <c r="V1595" s="72" t="s">
        <v>112</v>
      </c>
      <c r="W1595" s="73"/>
      <c r="X1595" s="73"/>
      <c r="Y1595" s="73"/>
      <c r="Z1595" s="73"/>
      <c r="AA1595" s="94"/>
      <c r="AB1595" s="73"/>
      <c r="AC1595" s="93"/>
      <c r="AD1595" s="73"/>
      <c r="AE1595" s="72"/>
      <c r="AF1595" s="73"/>
      <c r="AG1595" s="16"/>
      <c r="AH1595" s="16"/>
      <c r="AI1595" s="16"/>
      <c r="AJ1595" s="16"/>
      <c r="AK1595" s="16"/>
      <c r="AL1595" s="16"/>
      <c r="AM1595" s="16"/>
      <c r="AN1595" s="16"/>
      <c r="AO1595" s="16"/>
      <c r="AP1595" s="16"/>
      <c r="AQ1595" s="16"/>
      <c r="AR1595" s="16"/>
      <c r="AS1595" s="16"/>
      <c r="AT1595" s="16"/>
      <c r="AU1595" s="16"/>
      <c r="AV1595" s="16"/>
      <c r="AW1595" s="16"/>
      <c r="AX1595" s="16"/>
      <c r="AY1595" s="16"/>
      <c r="AZ1595" s="16"/>
    </row>
    <row r="1596" ht="15.75" customHeight="1">
      <c r="A1596" s="90" t="str">
        <f>IF('Sample list'!$D1596="","",CONCATENATE('Sample information'!B$16," #1"," ",'Sample list'!$M1596))</f>
        <v/>
      </c>
      <c r="B1596" s="90" t="str">
        <f>IF('Sample list'!$D1596="","",CONCATENATE('Sample information'!B$16,"-",'Sample list'!$D1596))</f>
        <v/>
      </c>
      <c r="C1596" s="82"/>
      <c r="D1596" s="82"/>
      <c r="E1596" s="82"/>
      <c r="F1596" s="82" t="s">
        <v>108</v>
      </c>
      <c r="G1596" s="82"/>
      <c r="H1596" s="82"/>
      <c r="I1596" s="82"/>
      <c r="J1596" s="82"/>
      <c r="K1596" s="82"/>
      <c r="L1596" s="90" t="str">
        <f t="array" ref="L1596">IF('Sample list'!$I1596="",CONCATENATE("Custom (",'Sample list'!$K1596,")"),IF('Sample list'!$I1596="No index","Custom (None)",INDEX(Index!$C$3:$V$230,MATCH('Sample list'!$J1596,Index!$B$3:$B$230,0),MATCH('Sample list'!$I1596,Index!$C$2:$V$2,0))))</f>
        <v>Custom ()</v>
      </c>
      <c r="M1596" s="84"/>
      <c r="N1596" s="73" t="s">
        <v>110</v>
      </c>
      <c r="O1596" s="84" t="s">
        <v>259</v>
      </c>
      <c r="P1596" s="71" t="str">
        <f>IF('Sample list'!$D1596="","",'Sample list'!$H1596)</f>
        <v/>
      </c>
      <c r="Q1596" s="71" t="str">
        <f>IF('Sample list'!$D1596="","",'Sample list'!$G1596*'Sample list'!$H1596)</f>
        <v/>
      </c>
      <c r="R1596" s="82" t="s">
        <v>2144</v>
      </c>
      <c r="S1596" s="82" t="str">
        <f>IF('Sample list'!$D1596="","",CONCATENATE('Sample information'!$B$16,"_",'Sample list'!$R1596,"_org_",'Sample list'!$M1596))</f>
        <v/>
      </c>
      <c r="T1596" s="72" t="str">
        <f>IF('Sample list'!$M1596="","",(CONCATENATE(20,LEFT('Sample list'!$M1596,2),"-",(MID('Sample list'!$M1596,3,2)),"-",(RIGHT('Sample list'!$M1596,2)))))</f>
        <v/>
      </c>
      <c r="U1596" s="72" t="str">
        <f>IF('Sample list'!$D1596="","",IF('Sample information'!$B$22="","RML",'Sample information'!$B$22))</f>
        <v/>
      </c>
      <c r="V1596" s="72" t="s">
        <v>112</v>
      </c>
      <c r="W1596" s="73"/>
      <c r="X1596" s="73"/>
      <c r="Y1596" s="73"/>
      <c r="Z1596" s="73"/>
      <c r="AA1596" s="94"/>
      <c r="AB1596" s="73"/>
      <c r="AC1596" s="93"/>
      <c r="AD1596" s="73"/>
      <c r="AE1596" s="72"/>
      <c r="AF1596" s="73"/>
      <c r="AG1596" s="16"/>
      <c r="AH1596" s="16"/>
      <c r="AI1596" s="16"/>
      <c r="AJ1596" s="16"/>
      <c r="AK1596" s="16"/>
      <c r="AL1596" s="16"/>
      <c r="AM1596" s="16"/>
      <c r="AN1596" s="16"/>
      <c r="AO1596" s="16"/>
      <c r="AP1596" s="16"/>
      <c r="AQ1596" s="16"/>
      <c r="AR1596" s="16"/>
      <c r="AS1596" s="16"/>
      <c r="AT1596" s="16"/>
      <c r="AU1596" s="16"/>
      <c r="AV1596" s="16"/>
      <c r="AW1596" s="16"/>
      <c r="AX1596" s="16"/>
      <c r="AY1596" s="16"/>
      <c r="AZ1596" s="16"/>
    </row>
    <row r="1597" ht="15.75" customHeight="1">
      <c r="A1597" s="90" t="str">
        <f>IF('Sample list'!$D1597="","",CONCATENATE('Sample information'!B$16," #1"," ",'Sample list'!$M1597))</f>
        <v/>
      </c>
      <c r="B1597" s="90" t="str">
        <f>IF('Sample list'!$D1597="","",CONCATENATE('Sample information'!B$16,"-",'Sample list'!$D1597))</f>
        <v/>
      </c>
      <c r="C1597" s="82"/>
      <c r="D1597" s="82"/>
      <c r="E1597" s="82"/>
      <c r="F1597" s="82" t="s">
        <v>108</v>
      </c>
      <c r="G1597" s="82"/>
      <c r="H1597" s="82"/>
      <c r="I1597" s="82"/>
      <c r="J1597" s="82"/>
      <c r="K1597" s="82"/>
      <c r="L1597" s="90" t="str">
        <f t="array" ref="L1597">IF('Sample list'!$I1597="",CONCATENATE("Custom (",'Sample list'!$K1597,")"),IF('Sample list'!$I1597="No index","Custom (None)",INDEX(Index!$C$3:$V$230,MATCH('Sample list'!$J1597,Index!$B$3:$B$230,0),MATCH('Sample list'!$I1597,Index!$C$2:$V$2,0))))</f>
        <v>Custom ()</v>
      </c>
      <c r="M1597" s="84"/>
      <c r="N1597" s="73" t="s">
        <v>110</v>
      </c>
      <c r="O1597" s="84" t="s">
        <v>262</v>
      </c>
      <c r="P1597" s="71" t="str">
        <f>IF('Sample list'!$D1597="","",'Sample list'!$H1597)</f>
        <v/>
      </c>
      <c r="Q1597" s="71" t="str">
        <f>IF('Sample list'!$D1597="","",'Sample list'!$G1597*'Sample list'!$H1597)</f>
        <v/>
      </c>
      <c r="R1597" s="82" t="s">
        <v>2144</v>
      </c>
      <c r="S1597" s="82" t="str">
        <f>IF('Sample list'!$D1597="","",CONCATENATE('Sample information'!$B$16,"_",'Sample list'!$R1597,"_org_",'Sample list'!$M1597))</f>
        <v/>
      </c>
      <c r="T1597" s="72" t="str">
        <f>IF('Sample list'!$M1597="","",(CONCATENATE(20,LEFT('Sample list'!$M1597,2),"-",(MID('Sample list'!$M1597,3,2)),"-",(RIGHT('Sample list'!$M1597,2)))))</f>
        <v/>
      </c>
      <c r="U1597" s="72" t="str">
        <f>IF('Sample list'!$D1597="","",IF('Sample information'!$B$22="","RML",'Sample information'!$B$22))</f>
        <v/>
      </c>
      <c r="V1597" s="72" t="s">
        <v>112</v>
      </c>
      <c r="W1597" s="73"/>
      <c r="X1597" s="73"/>
      <c r="Y1597" s="73"/>
      <c r="Z1597" s="73"/>
      <c r="AA1597" s="94"/>
      <c r="AB1597" s="73"/>
      <c r="AC1597" s="93"/>
      <c r="AD1597" s="73"/>
      <c r="AE1597" s="72"/>
      <c r="AF1597" s="73"/>
      <c r="AG1597" s="16"/>
      <c r="AH1597" s="16"/>
      <c r="AI1597" s="16"/>
      <c r="AJ1597" s="16"/>
      <c r="AK1597" s="16"/>
      <c r="AL1597" s="16"/>
      <c r="AM1597" s="16"/>
      <c r="AN1597" s="16"/>
      <c r="AO1597" s="16"/>
      <c r="AP1597" s="16"/>
      <c r="AQ1597" s="16"/>
      <c r="AR1597" s="16"/>
      <c r="AS1597" s="16"/>
      <c r="AT1597" s="16"/>
      <c r="AU1597" s="16"/>
      <c r="AV1597" s="16"/>
      <c r="AW1597" s="16"/>
      <c r="AX1597" s="16"/>
      <c r="AY1597" s="16"/>
      <c r="AZ1597" s="16"/>
    </row>
    <row r="1598" ht="15.75" customHeight="1">
      <c r="A1598" s="90" t="str">
        <f>IF('Sample list'!$D1598="","",CONCATENATE('Sample information'!B$16," #1"," ",'Sample list'!$M1598))</f>
        <v/>
      </c>
      <c r="B1598" s="90" t="str">
        <f>IF('Sample list'!$D1598="","",CONCATENATE('Sample information'!B$16,"-",'Sample list'!$D1598))</f>
        <v/>
      </c>
      <c r="C1598" s="82"/>
      <c r="D1598" s="82"/>
      <c r="E1598" s="82"/>
      <c r="F1598" s="82" t="s">
        <v>108</v>
      </c>
      <c r="G1598" s="82"/>
      <c r="H1598" s="82"/>
      <c r="I1598" s="82"/>
      <c r="J1598" s="82"/>
      <c r="K1598" s="82"/>
      <c r="L1598" s="90" t="str">
        <f t="array" ref="L1598">IF('Sample list'!$I1598="",CONCATENATE("Custom (",'Sample list'!$K1598,")"),IF('Sample list'!$I1598="No index","Custom (None)",INDEX(Index!$C$3:$V$230,MATCH('Sample list'!$J1598,Index!$B$3:$B$230,0),MATCH('Sample list'!$I1598,Index!$C$2:$V$2,0))))</f>
        <v>Custom ()</v>
      </c>
      <c r="M1598" s="84"/>
      <c r="N1598" s="73" t="s">
        <v>110</v>
      </c>
      <c r="O1598" s="84" t="s">
        <v>265</v>
      </c>
      <c r="P1598" s="71" t="str">
        <f>IF('Sample list'!$D1598="","",'Sample list'!$H1598)</f>
        <v/>
      </c>
      <c r="Q1598" s="71" t="str">
        <f>IF('Sample list'!$D1598="","",'Sample list'!$G1598*'Sample list'!$H1598)</f>
        <v/>
      </c>
      <c r="R1598" s="82" t="s">
        <v>2144</v>
      </c>
      <c r="S1598" s="82" t="str">
        <f>IF('Sample list'!$D1598="","",CONCATENATE('Sample information'!$B$16,"_",'Sample list'!$R1598,"_org_",'Sample list'!$M1598))</f>
        <v/>
      </c>
      <c r="T1598" s="72" t="str">
        <f>IF('Sample list'!$M1598="","",(CONCATENATE(20,LEFT('Sample list'!$M1598,2),"-",(MID('Sample list'!$M1598,3,2)),"-",(RIGHT('Sample list'!$M1598,2)))))</f>
        <v/>
      </c>
      <c r="U1598" s="72" t="str">
        <f>IF('Sample list'!$D1598="","",IF('Sample information'!$B$22="","RML",'Sample information'!$B$22))</f>
        <v/>
      </c>
      <c r="V1598" s="72" t="s">
        <v>112</v>
      </c>
      <c r="W1598" s="73"/>
      <c r="X1598" s="73"/>
      <c r="Y1598" s="73"/>
      <c r="Z1598" s="73"/>
      <c r="AA1598" s="94"/>
      <c r="AB1598" s="73"/>
      <c r="AC1598" s="93"/>
      <c r="AD1598" s="73"/>
      <c r="AE1598" s="72"/>
      <c r="AF1598" s="73"/>
      <c r="AG1598" s="16"/>
      <c r="AH1598" s="16"/>
      <c r="AI1598" s="16"/>
      <c r="AJ1598" s="16"/>
      <c r="AK1598" s="16"/>
      <c r="AL1598" s="16"/>
      <c r="AM1598" s="16"/>
      <c r="AN1598" s="16"/>
      <c r="AO1598" s="16"/>
      <c r="AP1598" s="16"/>
      <c r="AQ1598" s="16"/>
      <c r="AR1598" s="16"/>
      <c r="AS1598" s="16"/>
      <c r="AT1598" s="16"/>
      <c r="AU1598" s="16"/>
      <c r="AV1598" s="16"/>
      <c r="AW1598" s="16"/>
      <c r="AX1598" s="16"/>
      <c r="AY1598" s="16"/>
      <c r="AZ1598" s="16"/>
    </row>
    <row r="1599" ht="15.75" customHeight="1">
      <c r="A1599" s="90" t="str">
        <f>IF('Sample list'!$D1599="","",CONCATENATE('Sample information'!B$16," #1"," ",'Sample list'!$M1599))</f>
        <v/>
      </c>
      <c r="B1599" s="90" t="str">
        <f>IF('Sample list'!$D1599="","",CONCATENATE('Sample information'!B$16,"-",'Sample list'!$D1599))</f>
        <v/>
      </c>
      <c r="C1599" s="82"/>
      <c r="D1599" s="82"/>
      <c r="E1599" s="82"/>
      <c r="F1599" s="82" t="s">
        <v>108</v>
      </c>
      <c r="G1599" s="82"/>
      <c r="H1599" s="82"/>
      <c r="I1599" s="82"/>
      <c r="J1599" s="82"/>
      <c r="K1599" s="82"/>
      <c r="L1599" s="90" t="str">
        <f t="array" ref="L1599">IF('Sample list'!$I1599="",CONCATENATE("Custom (",'Sample list'!$K1599,")"),IF('Sample list'!$I1599="No index","Custom (None)",INDEX(Index!$C$3:$V$230,MATCH('Sample list'!$J1599,Index!$B$3:$B$230,0),MATCH('Sample list'!$I1599,Index!$C$2:$V$2,0))))</f>
        <v>Custom ()</v>
      </c>
      <c r="M1599" s="84"/>
      <c r="N1599" s="73" t="s">
        <v>110</v>
      </c>
      <c r="O1599" s="84" t="s">
        <v>268</v>
      </c>
      <c r="P1599" s="71" t="str">
        <f>IF('Sample list'!$D1599="","",'Sample list'!$H1599)</f>
        <v/>
      </c>
      <c r="Q1599" s="71" t="str">
        <f>IF('Sample list'!$D1599="","",'Sample list'!$G1599*'Sample list'!$H1599)</f>
        <v/>
      </c>
      <c r="R1599" s="82" t="s">
        <v>2144</v>
      </c>
      <c r="S1599" s="82" t="str">
        <f>IF('Sample list'!$D1599="","",CONCATENATE('Sample information'!$B$16,"_",'Sample list'!$R1599,"_org_",'Sample list'!$M1599))</f>
        <v/>
      </c>
      <c r="T1599" s="72" t="str">
        <f>IF('Sample list'!$M1599="","",(CONCATENATE(20,LEFT('Sample list'!$M1599,2),"-",(MID('Sample list'!$M1599,3,2)),"-",(RIGHT('Sample list'!$M1599,2)))))</f>
        <v/>
      </c>
      <c r="U1599" s="72" t="str">
        <f>IF('Sample list'!$D1599="","",IF('Sample information'!$B$22="","RML",'Sample information'!$B$22))</f>
        <v/>
      </c>
      <c r="V1599" s="72" t="s">
        <v>112</v>
      </c>
      <c r="W1599" s="73"/>
      <c r="X1599" s="73"/>
      <c r="Y1599" s="73"/>
      <c r="Z1599" s="73"/>
      <c r="AA1599" s="94"/>
      <c r="AB1599" s="73"/>
      <c r="AC1599" s="93"/>
      <c r="AD1599" s="73"/>
      <c r="AE1599" s="72"/>
      <c r="AF1599" s="73"/>
      <c r="AG1599" s="16"/>
      <c r="AH1599" s="16"/>
      <c r="AI1599" s="16"/>
      <c r="AJ1599" s="16"/>
      <c r="AK1599" s="16"/>
      <c r="AL1599" s="16"/>
      <c r="AM1599" s="16"/>
      <c r="AN1599" s="16"/>
      <c r="AO1599" s="16"/>
      <c r="AP1599" s="16"/>
      <c r="AQ1599" s="16"/>
      <c r="AR1599" s="16"/>
      <c r="AS1599" s="16"/>
      <c r="AT1599" s="16"/>
      <c r="AU1599" s="16"/>
      <c r="AV1599" s="16"/>
      <c r="AW1599" s="16"/>
      <c r="AX1599" s="16"/>
      <c r="AY1599" s="16"/>
      <c r="AZ1599" s="16"/>
    </row>
    <row r="1600" ht="15.75" customHeight="1">
      <c r="A1600" s="90" t="str">
        <f>IF('Sample list'!$D1600="","",CONCATENATE('Sample information'!B$16," #1"," ",'Sample list'!$M1600))</f>
        <v/>
      </c>
      <c r="B1600" s="90" t="str">
        <f>IF('Sample list'!$D1600="","",CONCATENATE('Sample information'!B$16,"-",'Sample list'!$D1600))</f>
        <v/>
      </c>
      <c r="C1600" s="82"/>
      <c r="D1600" s="82"/>
      <c r="E1600" s="82"/>
      <c r="F1600" s="82" t="s">
        <v>108</v>
      </c>
      <c r="G1600" s="82"/>
      <c r="H1600" s="82"/>
      <c r="I1600" s="82"/>
      <c r="J1600" s="82"/>
      <c r="K1600" s="82"/>
      <c r="L1600" s="90" t="str">
        <f t="array" ref="L1600">IF('Sample list'!$I1600="",CONCATENATE("Custom (",'Sample list'!$K1600,")"),IF('Sample list'!$I1600="No index","Custom (None)",INDEX(Index!$C$3:$V$230,MATCH('Sample list'!$J1600,Index!$B$3:$B$230,0),MATCH('Sample list'!$I1600,Index!$C$2:$V$2,0))))</f>
        <v>Custom ()</v>
      </c>
      <c r="M1600" s="84"/>
      <c r="N1600" s="73" t="s">
        <v>110</v>
      </c>
      <c r="O1600" s="84" t="s">
        <v>271</v>
      </c>
      <c r="P1600" s="71" t="str">
        <f>IF('Sample list'!$D1600="","",'Sample list'!$H1600)</f>
        <v/>
      </c>
      <c r="Q1600" s="71" t="str">
        <f>IF('Sample list'!$D1600="","",'Sample list'!$G1600*'Sample list'!$H1600)</f>
        <v/>
      </c>
      <c r="R1600" s="82" t="s">
        <v>2144</v>
      </c>
      <c r="S1600" s="82" t="str">
        <f>IF('Sample list'!$D1600="","",CONCATENATE('Sample information'!$B$16,"_",'Sample list'!$R1600,"_org_",'Sample list'!$M1600))</f>
        <v/>
      </c>
      <c r="T1600" s="72" t="str">
        <f>IF('Sample list'!$M1600="","",(CONCATENATE(20,LEFT('Sample list'!$M1600,2),"-",(MID('Sample list'!$M1600,3,2)),"-",(RIGHT('Sample list'!$M1600,2)))))</f>
        <v/>
      </c>
      <c r="U1600" s="72" t="str">
        <f>IF('Sample list'!$D1600="","",IF('Sample information'!$B$22="","RML",'Sample information'!$B$22))</f>
        <v/>
      </c>
      <c r="V1600" s="72" t="s">
        <v>112</v>
      </c>
      <c r="W1600" s="73"/>
      <c r="X1600" s="73"/>
      <c r="Y1600" s="73"/>
      <c r="Z1600" s="73"/>
      <c r="AA1600" s="94"/>
      <c r="AB1600" s="73"/>
      <c r="AC1600" s="93"/>
      <c r="AD1600" s="73"/>
      <c r="AE1600" s="72"/>
      <c r="AF1600" s="73"/>
      <c r="AG1600" s="16"/>
      <c r="AH1600" s="16"/>
      <c r="AI1600" s="16"/>
      <c r="AJ1600" s="16"/>
      <c r="AK1600" s="16"/>
      <c r="AL1600" s="16"/>
      <c r="AM1600" s="16"/>
      <c r="AN1600" s="16"/>
      <c r="AO1600" s="16"/>
      <c r="AP1600" s="16"/>
      <c r="AQ1600" s="16"/>
      <c r="AR1600" s="16"/>
      <c r="AS1600" s="16"/>
      <c r="AT1600" s="16"/>
      <c r="AU1600" s="16"/>
      <c r="AV1600" s="16"/>
      <c r="AW1600" s="16"/>
      <c r="AX1600" s="16"/>
      <c r="AY1600" s="16"/>
      <c r="AZ1600" s="16"/>
    </row>
    <row r="1601" ht="15.75" customHeight="1">
      <c r="A1601" s="90" t="str">
        <f>IF('Sample list'!$D1601="","",CONCATENATE('Sample information'!B$16," #1"," ",'Sample list'!$M1601))</f>
        <v/>
      </c>
      <c r="B1601" s="90" t="str">
        <f>IF('Sample list'!$D1601="","",CONCATENATE('Sample information'!B$16,"-",'Sample list'!$D1601))</f>
        <v/>
      </c>
      <c r="C1601" s="82"/>
      <c r="D1601" s="82"/>
      <c r="E1601" s="82"/>
      <c r="F1601" s="82" t="s">
        <v>108</v>
      </c>
      <c r="G1601" s="82"/>
      <c r="H1601" s="82"/>
      <c r="I1601" s="82"/>
      <c r="J1601" s="82"/>
      <c r="K1601" s="82"/>
      <c r="L1601" s="90" t="str">
        <f t="array" ref="L1601">IF('Sample list'!$I1601="",CONCATENATE("Custom (",'Sample list'!$K1601,")"),IF('Sample list'!$I1601="No index","Custom (None)",INDEX(Index!$C$3:$V$230,MATCH('Sample list'!$J1601,Index!$B$3:$B$230,0),MATCH('Sample list'!$I1601,Index!$C$2:$V$2,0))))</f>
        <v>Custom ()</v>
      </c>
      <c r="M1601" s="84"/>
      <c r="N1601" s="73" t="s">
        <v>110</v>
      </c>
      <c r="O1601" s="84" t="s">
        <v>274</v>
      </c>
      <c r="P1601" s="71" t="str">
        <f>IF('Sample list'!$D1601="","",'Sample list'!$H1601)</f>
        <v/>
      </c>
      <c r="Q1601" s="71" t="str">
        <f>IF('Sample list'!$D1601="","",'Sample list'!$G1601*'Sample list'!$H1601)</f>
        <v/>
      </c>
      <c r="R1601" s="82" t="s">
        <v>2144</v>
      </c>
      <c r="S1601" s="82" t="str">
        <f>IF('Sample list'!$D1601="","",CONCATENATE('Sample information'!$B$16,"_",'Sample list'!$R1601,"_org_",'Sample list'!$M1601))</f>
        <v/>
      </c>
      <c r="T1601" s="72" t="str">
        <f>IF('Sample list'!$M1601="","",(CONCATENATE(20,LEFT('Sample list'!$M1601,2),"-",(MID('Sample list'!$M1601,3,2)),"-",(RIGHT('Sample list'!$M1601,2)))))</f>
        <v/>
      </c>
      <c r="U1601" s="72" t="str">
        <f>IF('Sample list'!$D1601="","",IF('Sample information'!$B$22="","RML",'Sample information'!$B$22))</f>
        <v/>
      </c>
      <c r="V1601" s="72" t="s">
        <v>112</v>
      </c>
      <c r="W1601" s="73"/>
      <c r="X1601" s="73"/>
      <c r="Y1601" s="73"/>
      <c r="Z1601" s="73"/>
      <c r="AA1601" s="94"/>
      <c r="AB1601" s="73"/>
      <c r="AC1601" s="93"/>
      <c r="AD1601" s="73"/>
      <c r="AE1601" s="72"/>
      <c r="AF1601" s="73"/>
      <c r="AG1601" s="16"/>
      <c r="AH1601" s="16"/>
      <c r="AI1601" s="16"/>
      <c r="AJ1601" s="16"/>
      <c r="AK1601" s="16"/>
      <c r="AL1601" s="16"/>
      <c r="AM1601" s="16"/>
      <c r="AN1601" s="16"/>
      <c r="AO1601" s="16"/>
      <c r="AP1601" s="16"/>
      <c r="AQ1601" s="16"/>
      <c r="AR1601" s="16"/>
      <c r="AS1601" s="16"/>
      <c r="AT1601" s="16"/>
      <c r="AU1601" s="16"/>
      <c r="AV1601" s="16"/>
      <c r="AW1601" s="16"/>
      <c r="AX1601" s="16"/>
      <c r="AY1601" s="16"/>
      <c r="AZ1601" s="16"/>
    </row>
    <row r="1602" ht="15.75" customHeight="1">
      <c r="A1602" s="90" t="str">
        <f>IF('Sample list'!$D1602="","",CONCATENATE('Sample information'!B$16," #1"," ",'Sample list'!$M1602))</f>
        <v/>
      </c>
      <c r="B1602" s="90" t="str">
        <f>IF('Sample list'!$D1602="","",CONCATENATE('Sample information'!B$16,"-",'Sample list'!$D1602))</f>
        <v/>
      </c>
      <c r="C1602" s="82"/>
      <c r="D1602" s="82"/>
      <c r="E1602" s="82"/>
      <c r="F1602" s="82" t="s">
        <v>108</v>
      </c>
      <c r="G1602" s="82"/>
      <c r="H1602" s="82"/>
      <c r="I1602" s="82"/>
      <c r="J1602" s="82"/>
      <c r="K1602" s="82"/>
      <c r="L1602" s="90" t="str">
        <f t="array" ref="L1602">IF('Sample list'!$I1602="",CONCATENATE("Custom (",'Sample list'!$K1602,")"),IF('Sample list'!$I1602="No index","Custom (None)",INDEX(Index!$C$3:$V$230,MATCH('Sample list'!$J1602,Index!$B$3:$B$230,0),MATCH('Sample list'!$I1602,Index!$C$2:$V$2,0))))</f>
        <v>Custom ()</v>
      </c>
      <c r="M1602" s="84"/>
      <c r="N1602" s="73" t="s">
        <v>110</v>
      </c>
      <c r="O1602" s="84" t="s">
        <v>277</v>
      </c>
      <c r="P1602" s="71" t="str">
        <f>IF('Sample list'!$D1602="","",'Sample list'!$H1602)</f>
        <v/>
      </c>
      <c r="Q1602" s="71" t="str">
        <f>IF('Sample list'!$D1602="","",'Sample list'!$G1602*'Sample list'!$H1602)</f>
        <v/>
      </c>
      <c r="R1602" s="82" t="s">
        <v>2144</v>
      </c>
      <c r="S1602" s="82" t="str">
        <f>IF('Sample list'!$D1602="","",CONCATENATE('Sample information'!$B$16,"_",'Sample list'!$R1602,"_org_",'Sample list'!$M1602))</f>
        <v/>
      </c>
      <c r="T1602" s="72" t="str">
        <f>IF('Sample list'!$M1602="","",(CONCATENATE(20,LEFT('Sample list'!$M1602,2),"-",(MID('Sample list'!$M1602,3,2)),"-",(RIGHT('Sample list'!$M1602,2)))))</f>
        <v/>
      </c>
      <c r="U1602" s="72" t="str">
        <f>IF('Sample list'!$D1602="","",IF('Sample information'!$B$22="","RML",'Sample information'!$B$22))</f>
        <v/>
      </c>
      <c r="V1602" s="72" t="s">
        <v>112</v>
      </c>
      <c r="W1602" s="73"/>
      <c r="X1602" s="73"/>
      <c r="Y1602" s="73"/>
      <c r="Z1602" s="73"/>
      <c r="AA1602" s="94"/>
      <c r="AB1602" s="73"/>
      <c r="AC1602" s="93"/>
      <c r="AD1602" s="73"/>
      <c r="AE1602" s="72"/>
      <c r="AF1602" s="73"/>
      <c r="AG1602" s="16"/>
      <c r="AH1602" s="16"/>
      <c r="AI1602" s="16"/>
      <c r="AJ1602" s="16"/>
      <c r="AK1602" s="16"/>
      <c r="AL1602" s="16"/>
      <c r="AM1602" s="16"/>
      <c r="AN1602" s="16"/>
      <c r="AO1602" s="16"/>
      <c r="AP1602" s="16"/>
      <c r="AQ1602" s="16"/>
      <c r="AR1602" s="16"/>
      <c r="AS1602" s="16"/>
      <c r="AT1602" s="16"/>
      <c r="AU1602" s="16"/>
      <c r="AV1602" s="16"/>
      <c r="AW1602" s="16"/>
      <c r="AX1602" s="16"/>
      <c r="AY1602" s="16"/>
      <c r="AZ1602" s="16"/>
    </row>
    <row r="1603" ht="15.75" customHeight="1">
      <c r="A1603" s="90" t="str">
        <f>IF('Sample list'!$D1603="","",CONCATENATE('Sample information'!B$16," #1"," ",'Sample list'!$M1603))</f>
        <v/>
      </c>
      <c r="B1603" s="90" t="str">
        <f>IF('Sample list'!$D1603="","",CONCATENATE('Sample information'!B$16,"-",'Sample list'!$D1603))</f>
        <v/>
      </c>
      <c r="C1603" s="82"/>
      <c r="D1603" s="82"/>
      <c r="E1603" s="82"/>
      <c r="F1603" s="82" t="s">
        <v>108</v>
      </c>
      <c r="G1603" s="82"/>
      <c r="H1603" s="82"/>
      <c r="I1603" s="82"/>
      <c r="J1603" s="82"/>
      <c r="K1603" s="82"/>
      <c r="L1603" s="90" t="str">
        <f t="array" ref="L1603">IF('Sample list'!$I1603="",CONCATENATE("Custom (",'Sample list'!$K1603,")"),IF('Sample list'!$I1603="No index","Custom (None)",INDEX(Index!$C$3:$V$230,MATCH('Sample list'!$J1603,Index!$B$3:$B$230,0),MATCH('Sample list'!$I1603,Index!$C$2:$V$2,0))))</f>
        <v>Custom ()</v>
      </c>
      <c r="M1603" s="84"/>
      <c r="N1603" s="73" t="s">
        <v>110</v>
      </c>
      <c r="O1603" s="84" t="s">
        <v>280</v>
      </c>
      <c r="P1603" s="71" t="str">
        <f>IF('Sample list'!$D1603="","",'Sample list'!$H1603)</f>
        <v/>
      </c>
      <c r="Q1603" s="71" t="str">
        <f>IF('Sample list'!$D1603="","",'Sample list'!$G1603*'Sample list'!$H1603)</f>
        <v/>
      </c>
      <c r="R1603" s="82" t="s">
        <v>2144</v>
      </c>
      <c r="S1603" s="82" t="str">
        <f>IF('Sample list'!$D1603="","",CONCATENATE('Sample information'!$B$16,"_",'Sample list'!$R1603,"_org_",'Sample list'!$M1603))</f>
        <v/>
      </c>
      <c r="T1603" s="72" t="str">
        <f>IF('Sample list'!$M1603="","",(CONCATENATE(20,LEFT('Sample list'!$M1603,2),"-",(MID('Sample list'!$M1603,3,2)),"-",(RIGHT('Sample list'!$M1603,2)))))</f>
        <v/>
      </c>
      <c r="U1603" s="72" t="str">
        <f>IF('Sample list'!$D1603="","",IF('Sample information'!$B$22="","RML",'Sample information'!$B$22))</f>
        <v/>
      </c>
      <c r="V1603" s="72" t="s">
        <v>112</v>
      </c>
      <c r="W1603" s="73"/>
      <c r="X1603" s="73"/>
      <c r="Y1603" s="73"/>
      <c r="Z1603" s="73"/>
      <c r="AA1603" s="94"/>
      <c r="AB1603" s="73"/>
      <c r="AC1603" s="93"/>
      <c r="AD1603" s="73"/>
      <c r="AE1603" s="72"/>
      <c r="AF1603" s="73"/>
      <c r="AG1603" s="16"/>
      <c r="AH1603" s="16"/>
      <c r="AI1603" s="16"/>
      <c r="AJ1603" s="16"/>
      <c r="AK1603" s="16"/>
      <c r="AL1603" s="16"/>
      <c r="AM1603" s="16"/>
      <c r="AN1603" s="16"/>
      <c r="AO1603" s="16"/>
      <c r="AP1603" s="16"/>
      <c r="AQ1603" s="16"/>
      <c r="AR1603" s="16"/>
      <c r="AS1603" s="16"/>
      <c r="AT1603" s="16"/>
      <c r="AU1603" s="16"/>
      <c r="AV1603" s="16"/>
      <c r="AW1603" s="16"/>
      <c r="AX1603" s="16"/>
      <c r="AY1603" s="16"/>
      <c r="AZ1603" s="16"/>
    </row>
    <row r="1604" ht="15.75" customHeight="1">
      <c r="A1604" s="90" t="str">
        <f>IF('Sample list'!$D1604="","",CONCATENATE('Sample information'!B$16," #1"," ",'Sample list'!$M1604))</f>
        <v/>
      </c>
      <c r="B1604" s="90" t="str">
        <f>IF('Sample list'!$D1604="","",CONCATENATE('Sample information'!B$16,"-",'Sample list'!$D1604))</f>
        <v/>
      </c>
      <c r="C1604" s="82"/>
      <c r="D1604" s="82"/>
      <c r="E1604" s="82"/>
      <c r="F1604" s="82" t="s">
        <v>108</v>
      </c>
      <c r="G1604" s="82"/>
      <c r="H1604" s="82"/>
      <c r="I1604" s="82"/>
      <c r="J1604" s="82"/>
      <c r="K1604" s="82"/>
      <c r="L1604" s="90" t="str">
        <f t="array" ref="L1604">IF('Sample list'!$I1604="",CONCATENATE("Custom (",'Sample list'!$K1604,")"),IF('Sample list'!$I1604="No index","Custom (None)",INDEX(Index!$C$3:$V$230,MATCH('Sample list'!$J1604,Index!$B$3:$B$230,0),MATCH('Sample list'!$I1604,Index!$C$2:$V$2,0))))</f>
        <v>Custom ()</v>
      </c>
      <c r="M1604" s="84"/>
      <c r="N1604" s="73" t="s">
        <v>110</v>
      </c>
      <c r="O1604" s="84" t="s">
        <v>283</v>
      </c>
      <c r="P1604" s="71" t="str">
        <f>IF('Sample list'!$D1604="","",'Sample list'!$H1604)</f>
        <v/>
      </c>
      <c r="Q1604" s="71" t="str">
        <f>IF('Sample list'!$D1604="","",'Sample list'!$G1604*'Sample list'!$H1604)</f>
        <v/>
      </c>
      <c r="R1604" s="82" t="s">
        <v>2144</v>
      </c>
      <c r="S1604" s="82" t="str">
        <f>IF('Sample list'!$D1604="","",CONCATENATE('Sample information'!$B$16,"_",'Sample list'!$R1604,"_org_",'Sample list'!$M1604))</f>
        <v/>
      </c>
      <c r="T1604" s="72" t="str">
        <f>IF('Sample list'!$M1604="","",(CONCATENATE(20,LEFT('Sample list'!$M1604,2),"-",(MID('Sample list'!$M1604,3,2)),"-",(RIGHT('Sample list'!$M1604,2)))))</f>
        <v/>
      </c>
      <c r="U1604" s="72" t="str">
        <f>IF('Sample list'!$D1604="","",IF('Sample information'!$B$22="","RML",'Sample information'!$B$22))</f>
        <v/>
      </c>
      <c r="V1604" s="72" t="s">
        <v>112</v>
      </c>
      <c r="W1604" s="73"/>
      <c r="X1604" s="73"/>
      <c r="Y1604" s="73"/>
      <c r="Z1604" s="73"/>
      <c r="AA1604" s="94"/>
      <c r="AB1604" s="73"/>
      <c r="AC1604" s="93"/>
      <c r="AD1604" s="73"/>
      <c r="AE1604" s="72"/>
      <c r="AF1604" s="73"/>
      <c r="AG1604" s="16"/>
      <c r="AH1604" s="16"/>
      <c r="AI1604" s="16"/>
      <c r="AJ1604" s="16"/>
      <c r="AK1604" s="16"/>
      <c r="AL1604" s="16"/>
      <c r="AM1604" s="16"/>
      <c r="AN1604" s="16"/>
      <c r="AO1604" s="16"/>
      <c r="AP1604" s="16"/>
      <c r="AQ1604" s="16"/>
      <c r="AR1604" s="16"/>
      <c r="AS1604" s="16"/>
      <c r="AT1604" s="16"/>
      <c r="AU1604" s="16"/>
      <c r="AV1604" s="16"/>
      <c r="AW1604" s="16"/>
      <c r="AX1604" s="16"/>
      <c r="AY1604" s="16"/>
      <c r="AZ1604" s="16"/>
    </row>
    <row r="1605" ht="15.75" customHeight="1">
      <c r="A1605" s="90" t="str">
        <f>IF('Sample list'!$D1605="","",CONCATENATE('Sample information'!B$16," #1"," ",'Sample list'!$M1605))</f>
        <v/>
      </c>
      <c r="B1605" s="90" t="str">
        <f>IF('Sample list'!$D1605="","",CONCATENATE('Sample information'!B$16,"-",'Sample list'!$D1605))</f>
        <v/>
      </c>
      <c r="C1605" s="82"/>
      <c r="D1605" s="82"/>
      <c r="E1605" s="82"/>
      <c r="F1605" s="82" t="s">
        <v>108</v>
      </c>
      <c r="G1605" s="82"/>
      <c r="H1605" s="82"/>
      <c r="I1605" s="82"/>
      <c r="J1605" s="82"/>
      <c r="K1605" s="82"/>
      <c r="L1605" s="90" t="str">
        <f t="array" ref="L1605">IF('Sample list'!$I1605="",CONCATENATE("Custom (",'Sample list'!$K1605,")"),IF('Sample list'!$I1605="No index","Custom (None)",INDEX(Index!$C$3:$V$230,MATCH('Sample list'!$J1605,Index!$B$3:$B$230,0),MATCH('Sample list'!$I1605,Index!$C$2:$V$2,0))))</f>
        <v>Custom ()</v>
      </c>
      <c r="M1605" s="84"/>
      <c r="N1605" s="73" t="s">
        <v>110</v>
      </c>
      <c r="O1605" s="84" t="s">
        <v>286</v>
      </c>
      <c r="P1605" s="71" t="str">
        <f>IF('Sample list'!$D1605="","",'Sample list'!$H1605)</f>
        <v/>
      </c>
      <c r="Q1605" s="71" t="str">
        <f>IF('Sample list'!$D1605="","",'Sample list'!$G1605*'Sample list'!$H1605)</f>
        <v/>
      </c>
      <c r="R1605" s="82" t="s">
        <v>2144</v>
      </c>
      <c r="S1605" s="82" t="str">
        <f>IF('Sample list'!$D1605="","",CONCATENATE('Sample information'!$B$16,"_",'Sample list'!$R1605,"_org_",'Sample list'!$M1605))</f>
        <v/>
      </c>
      <c r="T1605" s="72" t="str">
        <f>IF('Sample list'!$M1605="","",(CONCATENATE(20,LEFT('Sample list'!$M1605,2),"-",(MID('Sample list'!$M1605,3,2)),"-",(RIGHT('Sample list'!$M1605,2)))))</f>
        <v/>
      </c>
      <c r="U1605" s="72" t="str">
        <f>IF('Sample list'!$D1605="","",IF('Sample information'!$B$22="","RML",'Sample information'!$B$22))</f>
        <v/>
      </c>
      <c r="V1605" s="72" t="s">
        <v>112</v>
      </c>
      <c r="W1605" s="73"/>
      <c r="X1605" s="73"/>
      <c r="Y1605" s="73"/>
      <c r="Z1605" s="73"/>
      <c r="AA1605" s="94"/>
      <c r="AB1605" s="73"/>
      <c r="AC1605" s="93"/>
      <c r="AD1605" s="73"/>
      <c r="AE1605" s="72"/>
      <c r="AF1605" s="73"/>
      <c r="AG1605" s="16"/>
      <c r="AH1605" s="16"/>
      <c r="AI1605" s="16"/>
      <c r="AJ1605" s="16"/>
      <c r="AK1605" s="16"/>
      <c r="AL1605" s="16"/>
      <c r="AM1605" s="16"/>
      <c r="AN1605" s="16"/>
      <c r="AO1605" s="16"/>
      <c r="AP1605" s="16"/>
      <c r="AQ1605" s="16"/>
      <c r="AR1605" s="16"/>
      <c r="AS1605" s="16"/>
      <c r="AT1605" s="16"/>
      <c r="AU1605" s="16"/>
      <c r="AV1605" s="16"/>
      <c r="AW1605" s="16"/>
      <c r="AX1605" s="16"/>
      <c r="AY1605" s="16"/>
      <c r="AZ1605" s="16"/>
    </row>
    <row r="1606" ht="15.75" customHeight="1">
      <c r="A1606" s="90" t="str">
        <f>IF('Sample list'!$D1606="","",CONCATENATE('Sample information'!B$16," #1"," ",'Sample list'!$M1606))</f>
        <v/>
      </c>
      <c r="B1606" s="90" t="str">
        <f>IF('Sample list'!$D1606="","",CONCATENATE('Sample information'!B$16,"-",'Sample list'!$D1606))</f>
        <v/>
      </c>
      <c r="C1606" s="82"/>
      <c r="D1606" s="82"/>
      <c r="E1606" s="82"/>
      <c r="F1606" s="82" t="s">
        <v>108</v>
      </c>
      <c r="G1606" s="82"/>
      <c r="H1606" s="82"/>
      <c r="I1606" s="82"/>
      <c r="J1606" s="82"/>
      <c r="K1606" s="82"/>
      <c r="L1606" s="90" t="str">
        <f t="array" ref="L1606">IF('Sample list'!$I1606="",CONCATENATE("Custom (",'Sample list'!$K1606,")"),IF('Sample list'!$I1606="No index","Custom (None)",INDEX(Index!$C$3:$V$230,MATCH('Sample list'!$J1606,Index!$B$3:$B$230,0),MATCH('Sample list'!$I1606,Index!$C$2:$V$2,0))))</f>
        <v>Custom ()</v>
      </c>
      <c r="M1606" s="84"/>
      <c r="N1606" s="73" t="s">
        <v>110</v>
      </c>
      <c r="O1606" s="84" t="s">
        <v>289</v>
      </c>
      <c r="P1606" s="71" t="str">
        <f>IF('Sample list'!$D1606="","",'Sample list'!$H1606)</f>
        <v/>
      </c>
      <c r="Q1606" s="71" t="str">
        <f>IF('Sample list'!$D1606="","",'Sample list'!$G1606*'Sample list'!$H1606)</f>
        <v/>
      </c>
      <c r="R1606" s="82" t="s">
        <v>2144</v>
      </c>
      <c r="S1606" s="82" t="str">
        <f>IF('Sample list'!$D1606="","",CONCATENATE('Sample information'!$B$16,"_",'Sample list'!$R1606,"_org_",'Sample list'!$M1606))</f>
        <v/>
      </c>
      <c r="T1606" s="72" t="str">
        <f>IF('Sample list'!$M1606="","",(CONCATENATE(20,LEFT('Sample list'!$M1606,2),"-",(MID('Sample list'!$M1606,3,2)),"-",(RIGHT('Sample list'!$M1606,2)))))</f>
        <v/>
      </c>
      <c r="U1606" s="72" t="str">
        <f>IF('Sample list'!$D1606="","",IF('Sample information'!$B$22="","RML",'Sample information'!$B$22))</f>
        <v/>
      </c>
      <c r="V1606" s="72" t="s">
        <v>112</v>
      </c>
      <c r="W1606" s="73"/>
      <c r="X1606" s="73"/>
      <c r="Y1606" s="73"/>
      <c r="Z1606" s="73"/>
      <c r="AA1606" s="94"/>
      <c r="AB1606" s="73"/>
      <c r="AC1606" s="93"/>
      <c r="AD1606" s="73"/>
      <c r="AE1606" s="72"/>
      <c r="AF1606" s="73"/>
      <c r="AG1606" s="16"/>
      <c r="AH1606" s="16"/>
      <c r="AI1606" s="16"/>
      <c r="AJ1606" s="16"/>
      <c r="AK1606" s="16"/>
      <c r="AL1606" s="16"/>
      <c r="AM1606" s="16"/>
      <c r="AN1606" s="16"/>
      <c r="AO1606" s="16"/>
      <c r="AP1606" s="16"/>
      <c r="AQ1606" s="16"/>
      <c r="AR1606" s="16"/>
      <c r="AS1606" s="16"/>
      <c r="AT1606" s="16"/>
      <c r="AU1606" s="16"/>
      <c r="AV1606" s="16"/>
      <c r="AW1606" s="16"/>
      <c r="AX1606" s="16"/>
      <c r="AY1606" s="16"/>
      <c r="AZ1606" s="16"/>
    </row>
    <row r="1607" ht="15.75" customHeight="1">
      <c r="A1607" s="90" t="str">
        <f>IF('Sample list'!$D1607="","",CONCATENATE('Sample information'!B$16," #1"," ",'Sample list'!$M1607))</f>
        <v/>
      </c>
      <c r="B1607" s="90" t="str">
        <f>IF('Sample list'!$D1607="","",CONCATENATE('Sample information'!B$16,"-",'Sample list'!$D1607))</f>
        <v/>
      </c>
      <c r="C1607" s="82"/>
      <c r="D1607" s="82"/>
      <c r="E1607" s="82"/>
      <c r="F1607" s="82" t="s">
        <v>108</v>
      </c>
      <c r="G1607" s="82"/>
      <c r="H1607" s="82"/>
      <c r="I1607" s="82"/>
      <c r="J1607" s="82"/>
      <c r="K1607" s="82"/>
      <c r="L1607" s="90" t="str">
        <f t="array" ref="L1607">IF('Sample list'!$I1607="",CONCATENATE("Custom (",'Sample list'!$K1607,")"),IF('Sample list'!$I1607="No index","Custom (None)",INDEX(Index!$C$3:$V$230,MATCH('Sample list'!$J1607,Index!$B$3:$B$230,0),MATCH('Sample list'!$I1607,Index!$C$2:$V$2,0))))</f>
        <v>Custom ()</v>
      </c>
      <c r="M1607" s="84"/>
      <c r="N1607" s="73" t="s">
        <v>110</v>
      </c>
      <c r="O1607" s="84" t="s">
        <v>292</v>
      </c>
      <c r="P1607" s="71" t="str">
        <f>IF('Sample list'!$D1607="","",'Sample list'!$H1607)</f>
        <v/>
      </c>
      <c r="Q1607" s="71" t="str">
        <f>IF('Sample list'!$D1607="","",'Sample list'!$G1607*'Sample list'!$H1607)</f>
        <v/>
      </c>
      <c r="R1607" s="82" t="s">
        <v>2144</v>
      </c>
      <c r="S1607" s="82" t="str">
        <f>IF('Sample list'!$D1607="","",CONCATENATE('Sample information'!$B$16,"_",'Sample list'!$R1607,"_org_",'Sample list'!$M1607))</f>
        <v/>
      </c>
      <c r="T1607" s="72" t="str">
        <f>IF('Sample list'!$M1607="","",(CONCATENATE(20,LEFT('Sample list'!$M1607,2),"-",(MID('Sample list'!$M1607,3,2)),"-",(RIGHT('Sample list'!$M1607,2)))))</f>
        <v/>
      </c>
      <c r="U1607" s="72" t="str">
        <f>IF('Sample list'!$D1607="","",IF('Sample information'!$B$22="","RML",'Sample information'!$B$22))</f>
        <v/>
      </c>
      <c r="V1607" s="72" t="s">
        <v>112</v>
      </c>
      <c r="W1607" s="73"/>
      <c r="X1607" s="73"/>
      <c r="Y1607" s="73"/>
      <c r="Z1607" s="73"/>
      <c r="AA1607" s="94"/>
      <c r="AB1607" s="73"/>
      <c r="AC1607" s="93"/>
      <c r="AD1607" s="73"/>
      <c r="AE1607" s="72"/>
      <c r="AF1607" s="73"/>
      <c r="AG1607" s="16"/>
      <c r="AH1607" s="16"/>
      <c r="AI1607" s="16"/>
      <c r="AJ1607" s="16"/>
      <c r="AK1607" s="16"/>
      <c r="AL1607" s="16"/>
      <c r="AM1607" s="16"/>
      <c r="AN1607" s="16"/>
      <c r="AO1607" s="16"/>
      <c r="AP1607" s="16"/>
      <c r="AQ1607" s="16"/>
      <c r="AR1607" s="16"/>
      <c r="AS1607" s="16"/>
      <c r="AT1607" s="16"/>
      <c r="AU1607" s="16"/>
      <c r="AV1607" s="16"/>
      <c r="AW1607" s="16"/>
      <c r="AX1607" s="16"/>
      <c r="AY1607" s="16"/>
      <c r="AZ1607" s="16"/>
    </row>
    <row r="1608" ht="15.75" customHeight="1">
      <c r="A1608" s="90" t="str">
        <f>IF('Sample list'!$D1608="","",CONCATENATE('Sample information'!B$16," #1"," ",'Sample list'!$M1608))</f>
        <v/>
      </c>
      <c r="B1608" s="90" t="str">
        <f>IF('Sample list'!$D1608="","",CONCATENATE('Sample information'!B$16,"-",'Sample list'!$D1608))</f>
        <v/>
      </c>
      <c r="C1608" s="82"/>
      <c r="D1608" s="82"/>
      <c r="E1608" s="82"/>
      <c r="F1608" s="82" t="s">
        <v>108</v>
      </c>
      <c r="G1608" s="82"/>
      <c r="H1608" s="82"/>
      <c r="I1608" s="82"/>
      <c r="J1608" s="82"/>
      <c r="K1608" s="82"/>
      <c r="L1608" s="90" t="str">
        <f t="array" ref="L1608">IF('Sample list'!$I1608="",CONCATENATE("Custom (",'Sample list'!$K1608,")"),IF('Sample list'!$I1608="No index","Custom (None)",INDEX(Index!$C$3:$V$230,MATCH('Sample list'!$J1608,Index!$B$3:$B$230,0),MATCH('Sample list'!$I1608,Index!$C$2:$V$2,0))))</f>
        <v>Custom ()</v>
      </c>
      <c r="M1608" s="84"/>
      <c r="N1608" s="73" t="s">
        <v>110</v>
      </c>
      <c r="O1608" s="84" t="s">
        <v>295</v>
      </c>
      <c r="P1608" s="71" t="str">
        <f>IF('Sample list'!$D1608="","",'Sample list'!$H1608)</f>
        <v/>
      </c>
      <c r="Q1608" s="71" t="str">
        <f>IF('Sample list'!$D1608="","",'Sample list'!$G1608*'Sample list'!$H1608)</f>
        <v/>
      </c>
      <c r="R1608" s="82" t="s">
        <v>2144</v>
      </c>
      <c r="S1608" s="82" t="str">
        <f>IF('Sample list'!$D1608="","",CONCATENATE('Sample information'!$B$16,"_",'Sample list'!$R1608,"_org_",'Sample list'!$M1608))</f>
        <v/>
      </c>
      <c r="T1608" s="72" t="str">
        <f>IF('Sample list'!$M1608="","",(CONCATENATE(20,LEFT('Sample list'!$M1608,2),"-",(MID('Sample list'!$M1608,3,2)),"-",(RIGHT('Sample list'!$M1608,2)))))</f>
        <v/>
      </c>
      <c r="U1608" s="72" t="str">
        <f>IF('Sample list'!$D1608="","",IF('Sample information'!$B$22="","RML",'Sample information'!$B$22))</f>
        <v/>
      </c>
      <c r="V1608" s="72" t="s">
        <v>112</v>
      </c>
      <c r="W1608" s="73"/>
      <c r="X1608" s="73"/>
      <c r="Y1608" s="73"/>
      <c r="Z1608" s="73"/>
      <c r="AA1608" s="94"/>
      <c r="AB1608" s="73"/>
      <c r="AC1608" s="93"/>
      <c r="AD1608" s="73"/>
      <c r="AE1608" s="72"/>
      <c r="AF1608" s="73"/>
      <c r="AG1608" s="16"/>
      <c r="AH1608" s="16"/>
      <c r="AI1608" s="16"/>
      <c r="AJ1608" s="16"/>
      <c r="AK1608" s="16"/>
      <c r="AL1608" s="16"/>
      <c r="AM1608" s="16"/>
      <c r="AN1608" s="16"/>
      <c r="AO1608" s="16"/>
      <c r="AP1608" s="16"/>
      <c r="AQ1608" s="16"/>
      <c r="AR1608" s="16"/>
      <c r="AS1608" s="16"/>
      <c r="AT1608" s="16"/>
      <c r="AU1608" s="16"/>
      <c r="AV1608" s="16"/>
      <c r="AW1608" s="16"/>
      <c r="AX1608" s="16"/>
      <c r="AY1608" s="16"/>
      <c r="AZ1608" s="16"/>
    </row>
    <row r="1609" ht="15.75" customHeight="1">
      <c r="A1609" s="90" t="str">
        <f>IF('Sample list'!$D1609="","",CONCATENATE('Sample information'!B$16," #1"," ",'Sample list'!$M1609))</f>
        <v/>
      </c>
      <c r="B1609" s="90" t="str">
        <f>IF('Sample list'!$D1609="","",CONCATENATE('Sample information'!B$16,"-",'Sample list'!$D1609))</f>
        <v/>
      </c>
      <c r="C1609" s="82"/>
      <c r="D1609" s="82"/>
      <c r="E1609" s="82"/>
      <c r="F1609" s="82" t="s">
        <v>108</v>
      </c>
      <c r="G1609" s="82"/>
      <c r="H1609" s="82"/>
      <c r="I1609" s="82"/>
      <c r="J1609" s="82"/>
      <c r="K1609" s="82"/>
      <c r="L1609" s="90" t="str">
        <f t="array" ref="L1609">IF('Sample list'!$I1609="",CONCATENATE("Custom (",'Sample list'!$K1609,")"),IF('Sample list'!$I1609="No index","Custom (None)",INDEX(Index!$C$3:$V$230,MATCH('Sample list'!$J1609,Index!$B$3:$B$230,0),MATCH('Sample list'!$I1609,Index!$C$2:$V$2,0))))</f>
        <v>Custom ()</v>
      </c>
      <c r="M1609" s="84"/>
      <c r="N1609" s="73" t="s">
        <v>110</v>
      </c>
      <c r="O1609" s="84" t="s">
        <v>298</v>
      </c>
      <c r="P1609" s="71" t="str">
        <f>IF('Sample list'!$D1609="","",'Sample list'!$H1609)</f>
        <v/>
      </c>
      <c r="Q1609" s="71" t="str">
        <f>IF('Sample list'!$D1609="","",'Sample list'!$G1609*'Sample list'!$H1609)</f>
        <v/>
      </c>
      <c r="R1609" s="82" t="s">
        <v>2144</v>
      </c>
      <c r="S1609" s="82" t="str">
        <f>IF('Sample list'!$D1609="","",CONCATENATE('Sample information'!$B$16,"_",'Sample list'!$R1609,"_org_",'Sample list'!$M1609))</f>
        <v/>
      </c>
      <c r="T1609" s="72" t="str">
        <f>IF('Sample list'!$M1609="","",(CONCATENATE(20,LEFT('Sample list'!$M1609,2),"-",(MID('Sample list'!$M1609,3,2)),"-",(RIGHT('Sample list'!$M1609,2)))))</f>
        <v/>
      </c>
      <c r="U1609" s="72" t="str">
        <f>IF('Sample list'!$D1609="","",IF('Sample information'!$B$22="","RML",'Sample information'!$B$22))</f>
        <v/>
      </c>
      <c r="V1609" s="72" t="s">
        <v>112</v>
      </c>
      <c r="W1609" s="73"/>
      <c r="X1609" s="73"/>
      <c r="Y1609" s="73"/>
      <c r="Z1609" s="73"/>
      <c r="AA1609" s="94"/>
      <c r="AB1609" s="73"/>
      <c r="AC1609" s="93"/>
      <c r="AD1609" s="73"/>
      <c r="AE1609" s="72"/>
      <c r="AF1609" s="73"/>
      <c r="AG1609" s="16"/>
      <c r="AH1609" s="16"/>
      <c r="AI1609" s="16"/>
      <c r="AJ1609" s="16"/>
      <c r="AK1609" s="16"/>
      <c r="AL1609" s="16"/>
      <c r="AM1609" s="16"/>
      <c r="AN1609" s="16"/>
      <c r="AO1609" s="16"/>
      <c r="AP1609" s="16"/>
      <c r="AQ1609" s="16"/>
      <c r="AR1609" s="16"/>
      <c r="AS1609" s="16"/>
      <c r="AT1609" s="16"/>
      <c r="AU1609" s="16"/>
      <c r="AV1609" s="16"/>
      <c r="AW1609" s="16"/>
      <c r="AX1609" s="16"/>
      <c r="AY1609" s="16"/>
      <c r="AZ1609" s="16"/>
    </row>
    <row r="1610" ht="15.75" customHeight="1">
      <c r="A1610" s="90" t="str">
        <f>IF('Sample list'!$D1610="","",CONCATENATE('Sample information'!B$16," #1"," ",'Sample list'!$M1610))</f>
        <v/>
      </c>
      <c r="B1610" s="90" t="str">
        <f>IF('Sample list'!$D1610="","",CONCATENATE('Sample information'!B$16,"-",'Sample list'!$D1610))</f>
        <v/>
      </c>
      <c r="C1610" s="82"/>
      <c r="D1610" s="82"/>
      <c r="E1610" s="82"/>
      <c r="F1610" s="82" t="s">
        <v>108</v>
      </c>
      <c r="G1610" s="82"/>
      <c r="H1610" s="82"/>
      <c r="I1610" s="82"/>
      <c r="J1610" s="82"/>
      <c r="K1610" s="82"/>
      <c r="L1610" s="90" t="str">
        <f t="array" ref="L1610">IF('Sample list'!$I1610="",CONCATENATE("Custom (",'Sample list'!$K1610,")"),IF('Sample list'!$I1610="No index","Custom (None)",INDEX(Index!$C$3:$V$230,MATCH('Sample list'!$J1610,Index!$B$3:$B$230,0),MATCH('Sample list'!$I1610,Index!$C$2:$V$2,0))))</f>
        <v>Custom ()</v>
      </c>
      <c r="M1610" s="84"/>
      <c r="N1610" s="73" t="s">
        <v>110</v>
      </c>
      <c r="O1610" s="84" t="s">
        <v>301</v>
      </c>
      <c r="P1610" s="71" t="str">
        <f>IF('Sample list'!$D1610="","",'Sample list'!$H1610)</f>
        <v/>
      </c>
      <c r="Q1610" s="71" t="str">
        <f>IF('Sample list'!$D1610="","",'Sample list'!$G1610*'Sample list'!$H1610)</f>
        <v/>
      </c>
      <c r="R1610" s="82" t="s">
        <v>2144</v>
      </c>
      <c r="S1610" s="82" t="str">
        <f>IF('Sample list'!$D1610="","",CONCATENATE('Sample information'!$B$16,"_",'Sample list'!$R1610,"_org_",'Sample list'!$M1610))</f>
        <v/>
      </c>
      <c r="T1610" s="72" t="str">
        <f>IF('Sample list'!$M1610="","",(CONCATENATE(20,LEFT('Sample list'!$M1610,2),"-",(MID('Sample list'!$M1610,3,2)),"-",(RIGHT('Sample list'!$M1610,2)))))</f>
        <v/>
      </c>
      <c r="U1610" s="72" t="str">
        <f>IF('Sample list'!$D1610="","",IF('Sample information'!$B$22="","RML",'Sample information'!$B$22))</f>
        <v/>
      </c>
      <c r="V1610" s="72" t="s">
        <v>112</v>
      </c>
      <c r="W1610" s="73"/>
      <c r="X1610" s="73"/>
      <c r="Y1610" s="73"/>
      <c r="Z1610" s="73"/>
      <c r="AA1610" s="94"/>
      <c r="AB1610" s="73"/>
      <c r="AC1610" s="93"/>
      <c r="AD1610" s="73"/>
      <c r="AE1610" s="72"/>
      <c r="AF1610" s="73"/>
      <c r="AG1610" s="16"/>
      <c r="AH1610" s="16"/>
      <c r="AI1610" s="16"/>
      <c r="AJ1610" s="16"/>
      <c r="AK1610" s="16"/>
      <c r="AL1610" s="16"/>
      <c r="AM1610" s="16"/>
      <c r="AN1610" s="16"/>
      <c r="AO1610" s="16"/>
      <c r="AP1610" s="16"/>
      <c r="AQ1610" s="16"/>
      <c r="AR1610" s="16"/>
      <c r="AS1610" s="16"/>
      <c r="AT1610" s="16"/>
      <c r="AU1610" s="16"/>
      <c r="AV1610" s="16"/>
      <c r="AW1610" s="16"/>
      <c r="AX1610" s="16"/>
      <c r="AY1610" s="16"/>
      <c r="AZ1610" s="16"/>
    </row>
    <row r="1611" ht="15.75" customHeight="1">
      <c r="A1611" s="90" t="str">
        <f>IF('Sample list'!$D1611="","",CONCATENATE('Sample information'!B$16," #1"," ",'Sample list'!$M1611))</f>
        <v/>
      </c>
      <c r="B1611" s="90" t="str">
        <f>IF('Sample list'!$D1611="","",CONCATENATE('Sample information'!B$16,"-",'Sample list'!$D1611))</f>
        <v/>
      </c>
      <c r="C1611" s="82"/>
      <c r="D1611" s="82"/>
      <c r="E1611" s="82"/>
      <c r="F1611" s="82" t="s">
        <v>108</v>
      </c>
      <c r="G1611" s="82"/>
      <c r="H1611" s="82"/>
      <c r="I1611" s="82"/>
      <c r="J1611" s="82"/>
      <c r="K1611" s="82"/>
      <c r="L1611" s="90" t="str">
        <f t="array" ref="L1611">IF('Sample list'!$I1611="",CONCATENATE("Custom (",'Sample list'!$K1611,")"),IF('Sample list'!$I1611="No index","Custom (None)",INDEX(Index!$C$3:$V$230,MATCH('Sample list'!$J1611,Index!$B$3:$B$230,0),MATCH('Sample list'!$I1611,Index!$C$2:$V$2,0))))</f>
        <v>Custom ()</v>
      </c>
      <c r="M1611" s="84"/>
      <c r="N1611" s="73" t="s">
        <v>110</v>
      </c>
      <c r="O1611" s="84" t="s">
        <v>304</v>
      </c>
      <c r="P1611" s="71" t="str">
        <f>IF('Sample list'!$D1611="","",'Sample list'!$H1611)</f>
        <v/>
      </c>
      <c r="Q1611" s="71" t="str">
        <f>IF('Sample list'!$D1611="","",'Sample list'!$G1611*'Sample list'!$H1611)</f>
        <v/>
      </c>
      <c r="R1611" s="82" t="s">
        <v>2144</v>
      </c>
      <c r="S1611" s="82" t="str">
        <f>IF('Sample list'!$D1611="","",CONCATENATE('Sample information'!$B$16,"_",'Sample list'!$R1611,"_org_",'Sample list'!$M1611))</f>
        <v/>
      </c>
      <c r="T1611" s="72" t="str">
        <f>IF('Sample list'!$M1611="","",(CONCATENATE(20,LEFT('Sample list'!$M1611,2),"-",(MID('Sample list'!$M1611,3,2)),"-",(RIGHT('Sample list'!$M1611,2)))))</f>
        <v/>
      </c>
      <c r="U1611" s="72" t="str">
        <f>IF('Sample list'!$D1611="","",IF('Sample information'!$B$22="","RML",'Sample information'!$B$22))</f>
        <v/>
      </c>
      <c r="V1611" s="72" t="s">
        <v>112</v>
      </c>
      <c r="W1611" s="73"/>
      <c r="X1611" s="73"/>
      <c r="Y1611" s="73"/>
      <c r="Z1611" s="73"/>
      <c r="AA1611" s="94"/>
      <c r="AB1611" s="73"/>
      <c r="AC1611" s="93"/>
      <c r="AD1611" s="73"/>
      <c r="AE1611" s="72"/>
      <c r="AF1611" s="73"/>
      <c r="AG1611" s="16"/>
      <c r="AH1611" s="16"/>
      <c r="AI1611" s="16"/>
      <c r="AJ1611" s="16"/>
      <c r="AK1611" s="16"/>
      <c r="AL1611" s="16"/>
      <c r="AM1611" s="16"/>
      <c r="AN1611" s="16"/>
      <c r="AO1611" s="16"/>
      <c r="AP1611" s="16"/>
      <c r="AQ1611" s="16"/>
      <c r="AR1611" s="16"/>
      <c r="AS1611" s="16"/>
      <c r="AT1611" s="16"/>
      <c r="AU1611" s="16"/>
      <c r="AV1611" s="16"/>
      <c r="AW1611" s="16"/>
      <c r="AX1611" s="16"/>
      <c r="AY1611" s="16"/>
      <c r="AZ1611" s="16"/>
    </row>
    <row r="1612" ht="15.75" customHeight="1">
      <c r="A1612" s="90" t="str">
        <f>IF('Sample list'!$D1612="","",CONCATENATE('Sample information'!B$16," #1"," ",'Sample list'!$M1612))</f>
        <v/>
      </c>
      <c r="B1612" s="90" t="str">
        <f>IF('Sample list'!$D1612="","",CONCATENATE('Sample information'!B$16,"-",'Sample list'!$D1612))</f>
        <v/>
      </c>
      <c r="C1612" s="82"/>
      <c r="D1612" s="82"/>
      <c r="E1612" s="82"/>
      <c r="F1612" s="82" t="s">
        <v>108</v>
      </c>
      <c r="G1612" s="82"/>
      <c r="H1612" s="82"/>
      <c r="I1612" s="82"/>
      <c r="J1612" s="82"/>
      <c r="K1612" s="82"/>
      <c r="L1612" s="90" t="str">
        <f t="array" ref="L1612">IF('Sample list'!$I1612="",CONCATENATE("Custom (",'Sample list'!$K1612,")"),IF('Sample list'!$I1612="No index","Custom (None)",INDEX(Index!$C$3:$V$230,MATCH('Sample list'!$J1612,Index!$B$3:$B$230,0),MATCH('Sample list'!$I1612,Index!$C$2:$V$2,0))))</f>
        <v>Custom ()</v>
      </c>
      <c r="M1612" s="84"/>
      <c r="N1612" s="73" t="s">
        <v>110</v>
      </c>
      <c r="O1612" s="84" t="s">
        <v>307</v>
      </c>
      <c r="P1612" s="71" t="str">
        <f>IF('Sample list'!$D1612="","",'Sample list'!$H1612)</f>
        <v/>
      </c>
      <c r="Q1612" s="71" t="str">
        <f>IF('Sample list'!$D1612="","",'Sample list'!$G1612*'Sample list'!$H1612)</f>
        <v/>
      </c>
      <c r="R1612" s="82" t="s">
        <v>2144</v>
      </c>
      <c r="S1612" s="82" t="str">
        <f>IF('Sample list'!$D1612="","",CONCATENATE('Sample information'!$B$16,"_",'Sample list'!$R1612,"_org_",'Sample list'!$M1612))</f>
        <v/>
      </c>
      <c r="T1612" s="72" t="str">
        <f>IF('Sample list'!$M1612="","",(CONCATENATE(20,LEFT('Sample list'!$M1612,2),"-",(MID('Sample list'!$M1612,3,2)),"-",(RIGHT('Sample list'!$M1612,2)))))</f>
        <v/>
      </c>
      <c r="U1612" s="72" t="str">
        <f>IF('Sample list'!$D1612="","",IF('Sample information'!$B$22="","RML",'Sample information'!$B$22))</f>
        <v/>
      </c>
      <c r="V1612" s="72" t="s">
        <v>112</v>
      </c>
      <c r="W1612" s="73"/>
      <c r="X1612" s="73"/>
      <c r="Y1612" s="73"/>
      <c r="Z1612" s="73"/>
      <c r="AA1612" s="94"/>
      <c r="AB1612" s="73"/>
      <c r="AC1612" s="93"/>
      <c r="AD1612" s="73"/>
      <c r="AE1612" s="72"/>
      <c r="AF1612" s="73"/>
      <c r="AG1612" s="16"/>
      <c r="AH1612" s="16"/>
      <c r="AI1612" s="16"/>
      <c r="AJ1612" s="16"/>
      <c r="AK1612" s="16"/>
      <c r="AL1612" s="16"/>
      <c r="AM1612" s="16"/>
      <c r="AN1612" s="16"/>
      <c r="AO1612" s="16"/>
      <c r="AP1612" s="16"/>
      <c r="AQ1612" s="16"/>
      <c r="AR1612" s="16"/>
      <c r="AS1612" s="16"/>
      <c r="AT1612" s="16"/>
      <c r="AU1612" s="16"/>
      <c r="AV1612" s="16"/>
      <c r="AW1612" s="16"/>
      <c r="AX1612" s="16"/>
      <c r="AY1612" s="16"/>
      <c r="AZ1612" s="16"/>
    </row>
    <row r="1613" ht="15.75" customHeight="1">
      <c r="A1613" s="90" t="str">
        <f>IF('Sample list'!$D1613="","",CONCATENATE('Sample information'!B$16," #1"," ",'Sample list'!$M1613))</f>
        <v/>
      </c>
      <c r="B1613" s="90" t="str">
        <f>IF('Sample list'!$D1613="","",CONCATENATE('Sample information'!B$16,"-",'Sample list'!$D1613))</f>
        <v/>
      </c>
      <c r="C1613" s="82"/>
      <c r="D1613" s="82"/>
      <c r="E1613" s="82"/>
      <c r="F1613" s="82" t="s">
        <v>108</v>
      </c>
      <c r="G1613" s="82"/>
      <c r="H1613" s="82"/>
      <c r="I1613" s="82"/>
      <c r="J1613" s="82"/>
      <c r="K1613" s="82"/>
      <c r="L1613" s="90" t="str">
        <f t="array" ref="L1613">IF('Sample list'!$I1613="",CONCATENATE("Custom (",'Sample list'!$K1613,")"),IF('Sample list'!$I1613="No index","Custom (None)",INDEX(Index!$C$3:$V$230,MATCH('Sample list'!$J1613,Index!$B$3:$B$230,0),MATCH('Sample list'!$I1613,Index!$C$2:$V$2,0))))</f>
        <v>Custom ()</v>
      </c>
      <c r="M1613" s="84"/>
      <c r="N1613" s="73" t="s">
        <v>110</v>
      </c>
      <c r="O1613" s="84" t="s">
        <v>310</v>
      </c>
      <c r="P1613" s="71" t="str">
        <f>IF('Sample list'!$D1613="","",'Sample list'!$H1613)</f>
        <v/>
      </c>
      <c r="Q1613" s="71" t="str">
        <f>IF('Sample list'!$D1613="","",'Sample list'!$G1613*'Sample list'!$H1613)</f>
        <v/>
      </c>
      <c r="R1613" s="82" t="s">
        <v>2144</v>
      </c>
      <c r="S1613" s="82" t="str">
        <f>IF('Sample list'!$D1613="","",CONCATENATE('Sample information'!$B$16,"_",'Sample list'!$R1613,"_org_",'Sample list'!$M1613))</f>
        <v/>
      </c>
      <c r="T1613" s="72" t="str">
        <f>IF('Sample list'!$M1613="","",(CONCATENATE(20,LEFT('Sample list'!$M1613,2),"-",(MID('Sample list'!$M1613,3,2)),"-",(RIGHT('Sample list'!$M1613,2)))))</f>
        <v/>
      </c>
      <c r="U1613" s="72" t="str">
        <f>IF('Sample list'!$D1613="","",IF('Sample information'!$B$22="","RML",'Sample information'!$B$22))</f>
        <v/>
      </c>
      <c r="V1613" s="72" t="s">
        <v>112</v>
      </c>
      <c r="W1613" s="73"/>
      <c r="X1613" s="73"/>
      <c r="Y1613" s="73"/>
      <c r="Z1613" s="73"/>
      <c r="AA1613" s="94"/>
      <c r="AB1613" s="73"/>
      <c r="AC1613" s="93"/>
      <c r="AD1613" s="73"/>
      <c r="AE1613" s="72"/>
      <c r="AF1613" s="73"/>
      <c r="AG1613" s="16"/>
      <c r="AH1613" s="16"/>
      <c r="AI1613" s="16"/>
      <c r="AJ1613" s="16"/>
      <c r="AK1613" s="16"/>
      <c r="AL1613" s="16"/>
      <c r="AM1613" s="16"/>
      <c r="AN1613" s="16"/>
      <c r="AO1613" s="16"/>
      <c r="AP1613" s="16"/>
      <c r="AQ1613" s="16"/>
      <c r="AR1613" s="16"/>
      <c r="AS1613" s="16"/>
      <c r="AT1613" s="16"/>
      <c r="AU1613" s="16"/>
      <c r="AV1613" s="16"/>
      <c r="AW1613" s="16"/>
      <c r="AX1613" s="16"/>
      <c r="AY1613" s="16"/>
      <c r="AZ1613" s="16"/>
    </row>
    <row r="1614" ht="15.75" customHeight="1">
      <c r="A1614" s="90" t="str">
        <f>IF('Sample list'!$D1614="","",CONCATENATE('Sample information'!B$16," #1"," ",'Sample list'!$M1614))</f>
        <v/>
      </c>
      <c r="B1614" s="90" t="str">
        <f>IF('Sample list'!$D1614="","",CONCATENATE('Sample information'!B$16,"-",'Sample list'!$D1614))</f>
        <v/>
      </c>
      <c r="C1614" s="82"/>
      <c r="D1614" s="82"/>
      <c r="E1614" s="82"/>
      <c r="F1614" s="82" t="s">
        <v>108</v>
      </c>
      <c r="G1614" s="82"/>
      <c r="H1614" s="82"/>
      <c r="I1614" s="82"/>
      <c r="J1614" s="82"/>
      <c r="K1614" s="82"/>
      <c r="L1614" s="90" t="str">
        <f t="array" ref="L1614">IF('Sample list'!$I1614="",CONCATENATE("Custom (",'Sample list'!$K1614,")"),IF('Sample list'!$I1614="No index","Custom (None)",INDEX(Index!$C$3:$V$230,MATCH('Sample list'!$J1614,Index!$B$3:$B$230,0),MATCH('Sample list'!$I1614,Index!$C$2:$V$2,0))))</f>
        <v>Custom ()</v>
      </c>
      <c r="M1614" s="84"/>
      <c r="N1614" s="73" t="s">
        <v>110</v>
      </c>
      <c r="O1614" s="84" t="s">
        <v>313</v>
      </c>
      <c r="P1614" s="71" t="str">
        <f>IF('Sample list'!$D1614="","",'Sample list'!$H1614)</f>
        <v/>
      </c>
      <c r="Q1614" s="71" t="str">
        <f>IF('Sample list'!$D1614="","",'Sample list'!$G1614*'Sample list'!$H1614)</f>
        <v/>
      </c>
      <c r="R1614" s="82" t="s">
        <v>2144</v>
      </c>
      <c r="S1614" s="82" t="str">
        <f>IF('Sample list'!$D1614="","",CONCATENATE('Sample information'!$B$16,"_",'Sample list'!$R1614,"_org_",'Sample list'!$M1614))</f>
        <v/>
      </c>
      <c r="T1614" s="72" t="str">
        <f>IF('Sample list'!$M1614="","",(CONCATENATE(20,LEFT('Sample list'!$M1614,2),"-",(MID('Sample list'!$M1614,3,2)),"-",(RIGHT('Sample list'!$M1614,2)))))</f>
        <v/>
      </c>
      <c r="U1614" s="72" t="str">
        <f>IF('Sample list'!$D1614="","",IF('Sample information'!$B$22="","RML",'Sample information'!$B$22))</f>
        <v/>
      </c>
      <c r="V1614" s="72" t="s">
        <v>112</v>
      </c>
      <c r="W1614" s="73"/>
      <c r="X1614" s="73"/>
      <c r="Y1614" s="73"/>
      <c r="Z1614" s="73"/>
      <c r="AA1614" s="94"/>
      <c r="AB1614" s="73"/>
      <c r="AC1614" s="93"/>
      <c r="AD1614" s="73"/>
      <c r="AE1614" s="72"/>
      <c r="AF1614" s="73"/>
      <c r="AG1614" s="16"/>
      <c r="AH1614" s="16"/>
      <c r="AI1614" s="16"/>
      <c r="AJ1614" s="16"/>
      <c r="AK1614" s="16"/>
      <c r="AL1614" s="16"/>
      <c r="AM1614" s="16"/>
      <c r="AN1614" s="16"/>
      <c r="AO1614" s="16"/>
      <c r="AP1614" s="16"/>
      <c r="AQ1614" s="16"/>
      <c r="AR1614" s="16"/>
      <c r="AS1614" s="16"/>
      <c r="AT1614" s="16"/>
      <c r="AU1614" s="16"/>
      <c r="AV1614" s="16"/>
      <c r="AW1614" s="16"/>
      <c r="AX1614" s="16"/>
      <c r="AY1614" s="16"/>
      <c r="AZ1614" s="16"/>
    </row>
    <row r="1615" ht="15.75" customHeight="1">
      <c r="A1615" s="90" t="str">
        <f>IF('Sample list'!$D1615="","",CONCATENATE('Sample information'!B$16," #1"," ",'Sample list'!$M1615))</f>
        <v/>
      </c>
      <c r="B1615" s="90" t="str">
        <f>IF('Sample list'!$D1615="","",CONCATENATE('Sample information'!B$16,"-",'Sample list'!$D1615))</f>
        <v/>
      </c>
      <c r="C1615" s="82"/>
      <c r="D1615" s="82"/>
      <c r="E1615" s="82"/>
      <c r="F1615" s="82" t="s">
        <v>108</v>
      </c>
      <c r="G1615" s="82"/>
      <c r="H1615" s="82"/>
      <c r="I1615" s="82"/>
      <c r="J1615" s="82"/>
      <c r="K1615" s="82"/>
      <c r="L1615" s="90" t="str">
        <f t="array" ref="L1615">IF('Sample list'!$I1615="",CONCATENATE("Custom (",'Sample list'!$K1615,")"),IF('Sample list'!$I1615="No index","Custom (None)",INDEX(Index!$C$3:$V$230,MATCH('Sample list'!$J1615,Index!$B$3:$B$230,0),MATCH('Sample list'!$I1615,Index!$C$2:$V$2,0))))</f>
        <v>Custom ()</v>
      </c>
      <c r="M1615" s="84"/>
      <c r="N1615" s="73" t="s">
        <v>110</v>
      </c>
      <c r="O1615" s="84" t="s">
        <v>316</v>
      </c>
      <c r="P1615" s="71" t="str">
        <f>IF('Sample list'!$D1615="","",'Sample list'!$H1615)</f>
        <v/>
      </c>
      <c r="Q1615" s="71" t="str">
        <f>IF('Sample list'!$D1615="","",'Sample list'!$G1615*'Sample list'!$H1615)</f>
        <v/>
      </c>
      <c r="R1615" s="82" t="s">
        <v>2144</v>
      </c>
      <c r="S1615" s="82" t="str">
        <f>IF('Sample list'!$D1615="","",CONCATENATE('Sample information'!$B$16,"_",'Sample list'!$R1615,"_org_",'Sample list'!$M1615))</f>
        <v/>
      </c>
      <c r="T1615" s="72" t="str">
        <f>IF('Sample list'!$M1615="","",(CONCATENATE(20,LEFT('Sample list'!$M1615,2),"-",(MID('Sample list'!$M1615,3,2)),"-",(RIGHT('Sample list'!$M1615,2)))))</f>
        <v/>
      </c>
      <c r="U1615" s="72" t="str">
        <f>IF('Sample list'!$D1615="","",IF('Sample information'!$B$22="","RML",'Sample information'!$B$22))</f>
        <v/>
      </c>
      <c r="V1615" s="72" t="s">
        <v>112</v>
      </c>
      <c r="W1615" s="73"/>
      <c r="X1615" s="73"/>
      <c r="Y1615" s="73"/>
      <c r="Z1615" s="73"/>
      <c r="AA1615" s="94"/>
      <c r="AB1615" s="73"/>
      <c r="AC1615" s="93"/>
      <c r="AD1615" s="73"/>
      <c r="AE1615" s="72"/>
      <c r="AF1615" s="73"/>
      <c r="AG1615" s="16"/>
      <c r="AH1615" s="16"/>
      <c r="AI1615" s="16"/>
      <c r="AJ1615" s="16"/>
      <c r="AK1615" s="16"/>
      <c r="AL1615" s="16"/>
      <c r="AM1615" s="16"/>
      <c r="AN1615" s="16"/>
      <c r="AO1615" s="16"/>
      <c r="AP1615" s="16"/>
      <c r="AQ1615" s="16"/>
      <c r="AR1615" s="16"/>
      <c r="AS1615" s="16"/>
      <c r="AT1615" s="16"/>
      <c r="AU1615" s="16"/>
      <c r="AV1615" s="16"/>
      <c r="AW1615" s="16"/>
      <c r="AX1615" s="16"/>
      <c r="AY1615" s="16"/>
      <c r="AZ1615" s="16"/>
    </row>
    <row r="1616" ht="15.75" customHeight="1">
      <c r="A1616" s="90" t="str">
        <f>IF('Sample list'!$D1616="","",CONCATENATE('Sample information'!B$16," #1"," ",'Sample list'!$M1616))</f>
        <v/>
      </c>
      <c r="B1616" s="90" t="str">
        <f>IF('Sample list'!$D1616="","",CONCATENATE('Sample information'!B$16,"-",'Sample list'!$D1616))</f>
        <v/>
      </c>
      <c r="C1616" s="82"/>
      <c r="D1616" s="82"/>
      <c r="E1616" s="82"/>
      <c r="F1616" s="82" t="s">
        <v>108</v>
      </c>
      <c r="G1616" s="82"/>
      <c r="H1616" s="82"/>
      <c r="I1616" s="82"/>
      <c r="J1616" s="82"/>
      <c r="K1616" s="82"/>
      <c r="L1616" s="90" t="str">
        <f t="array" ref="L1616">IF('Sample list'!$I1616="",CONCATENATE("Custom (",'Sample list'!$K1616,")"),IF('Sample list'!$I1616="No index","Custom (None)",INDEX(Index!$C$3:$V$230,MATCH('Sample list'!$J1616,Index!$B$3:$B$230,0),MATCH('Sample list'!$I1616,Index!$C$2:$V$2,0))))</f>
        <v>Custom ()</v>
      </c>
      <c r="M1616" s="84"/>
      <c r="N1616" s="73" t="s">
        <v>110</v>
      </c>
      <c r="O1616" s="84" t="s">
        <v>319</v>
      </c>
      <c r="P1616" s="71" t="str">
        <f>IF('Sample list'!$D1616="","",'Sample list'!$H1616)</f>
        <v/>
      </c>
      <c r="Q1616" s="71" t="str">
        <f>IF('Sample list'!$D1616="","",'Sample list'!$G1616*'Sample list'!$H1616)</f>
        <v/>
      </c>
      <c r="R1616" s="82" t="s">
        <v>2144</v>
      </c>
      <c r="S1616" s="82" t="str">
        <f>IF('Sample list'!$D1616="","",CONCATENATE('Sample information'!$B$16,"_",'Sample list'!$R1616,"_org_",'Sample list'!$M1616))</f>
        <v/>
      </c>
      <c r="T1616" s="72" t="str">
        <f>IF('Sample list'!$M1616="","",(CONCATENATE(20,LEFT('Sample list'!$M1616,2),"-",(MID('Sample list'!$M1616,3,2)),"-",(RIGHT('Sample list'!$M1616,2)))))</f>
        <v/>
      </c>
      <c r="U1616" s="72" t="str">
        <f>IF('Sample list'!$D1616="","",IF('Sample information'!$B$22="","RML",'Sample information'!$B$22))</f>
        <v/>
      </c>
      <c r="V1616" s="72" t="s">
        <v>112</v>
      </c>
      <c r="W1616" s="73"/>
      <c r="X1616" s="73"/>
      <c r="Y1616" s="73"/>
      <c r="Z1616" s="73"/>
      <c r="AA1616" s="94"/>
      <c r="AB1616" s="73"/>
      <c r="AC1616" s="93"/>
      <c r="AD1616" s="73"/>
      <c r="AE1616" s="72"/>
      <c r="AF1616" s="73"/>
      <c r="AG1616" s="16"/>
      <c r="AH1616" s="16"/>
      <c r="AI1616" s="16"/>
      <c r="AJ1616" s="16"/>
      <c r="AK1616" s="16"/>
      <c r="AL1616" s="16"/>
      <c r="AM1616" s="16"/>
      <c r="AN1616" s="16"/>
      <c r="AO1616" s="16"/>
      <c r="AP1616" s="16"/>
      <c r="AQ1616" s="16"/>
      <c r="AR1616" s="16"/>
      <c r="AS1616" s="16"/>
      <c r="AT1616" s="16"/>
      <c r="AU1616" s="16"/>
      <c r="AV1616" s="16"/>
      <c r="AW1616" s="16"/>
      <c r="AX1616" s="16"/>
      <c r="AY1616" s="16"/>
      <c r="AZ1616" s="16"/>
    </row>
    <row r="1617" ht="15.75" customHeight="1">
      <c r="A1617" s="90" t="str">
        <f>IF('Sample list'!$D1617="","",CONCATENATE('Sample information'!B$16," #1"," ",'Sample list'!$M1617))</f>
        <v/>
      </c>
      <c r="B1617" s="90" t="str">
        <f>IF('Sample list'!$D1617="","",CONCATENATE('Sample information'!B$16,"-",'Sample list'!$D1617))</f>
        <v/>
      </c>
      <c r="C1617" s="82"/>
      <c r="D1617" s="82"/>
      <c r="E1617" s="82"/>
      <c r="F1617" s="82" t="s">
        <v>108</v>
      </c>
      <c r="G1617" s="82"/>
      <c r="H1617" s="82"/>
      <c r="I1617" s="82"/>
      <c r="J1617" s="82"/>
      <c r="K1617" s="82"/>
      <c r="L1617" s="90" t="str">
        <f t="array" ref="L1617">IF('Sample list'!$I1617="",CONCATENATE("Custom (",'Sample list'!$K1617,")"),IF('Sample list'!$I1617="No index","Custom (None)",INDEX(Index!$C$3:$V$230,MATCH('Sample list'!$J1617,Index!$B$3:$B$230,0),MATCH('Sample list'!$I1617,Index!$C$2:$V$2,0))))</f>
        <v>Custom ()</v>
      </c>
      <c r="M1617" s="84"/>
      <c r="N1617" s="73" t="s">
        <v>110</v>
      </c>
      <c r="O1617" s="84" t="s">
        <v>322</v>
      </c>
      <c r="P1617" s="71" t="str">
        <f>IF('Sample list'!$D1617="","",'Sample list'!$H1617)</f>
        <v/>
      </c>
      <c r="Q1617" s="71" t="str">
        <f>IF('Sample list'!$D1617="","",'Sample list'!$G1617*'Sample list'!$H1617)</f>
        <v/>
      </c>
      <c r="R1617" s="82" t="s">
        <v>2144</v>
      </c>
      <c r="S1617" s="82" t="str">
        <f>IF('Sample list'!$D1617="","",CONCATENATE('Sample information'!$B$16,"_",'Sample list'!$R1617,"_org_",'Sample list'!$M1617))</f>
        <v/>
      </c>
      <c r="T1617" s="72" t="str">
        <f>IF('Sample list'!$M1617="","",(CONCATENATE(20,LEFT('Sample list'!$M1617,2),"-",(MID('Sample list'!$M1617,3,2)),"-",(RIGHT('Sample list'!$M1617,2)))))</f>
        <v/>
      </c>
      <c r="U1617" s="72" t="str">
        <f>IF('Sample list'!$D1617="","",IF('Sample information'!$B$22="","RML",'Sample information'!$B$22))</f>
        <v/>
      </c>
      <c r="V1617" s="72" t="s">
        <v>112</v>
      </c>
      <c r="W1617" s="73"/>
      <c r="X1617" s="73"/>
      <c r="Y1617" s="73"/>
      <c r="Z1617" s="73"/>
      <c r="AA1617" s="94"/>
      <c r="AB1617" s="73"/>
      <c r="AC1617" s="93"/>
      <c r="AD1617" s="73"/>
      <c r="AE1617" s="72"/>
      <c r="AF1617" s="73"/>
      <c r="AG1617" s="16"/>
      <c r="AH1617" s="16"/>
      <c r="AI1617" s="16"/>
      <c r="AJ1617" s="16"/>
      <c r="AK1617" s="16"/>
      <c r="AL1617" s="16"/>
      <c r="AM1617" s="16"/>
      <c r="AN1617" s="16"/>
      <c r="AO1617" s="16"/>
      <c r="AP1617" s="16"/>
      <c r="AQ1617" s="16"/>
      <c r="AR1617" s="16"/>
      <c r="AS1617" s="16"/>
      <c r="AT1617" s="16"/>
      <c r="AU1617" s="16"/>
      <c r="AV1617" s="16"/>
      <c r="AW1617" s="16"/>
      <c r="AX1617" s="16"/>
      <c r="AY1617" s="16"/>
      <c r="AZ1617" s="16"/>
    </row>
    <row r="1618" ht="15.75" customHeight="1">
      <c r="A1618" s="90" t="str">
        <f>IF('Sample list'!$D1618="","",CONCATENATE('Sample information'!B$16," #1"," ",'Sample list'!$M1618))</f>
        <v/>
      </c>
      <c r="B1618" s="90" t="str">
        <f>IF('Sample list'!$D1618="","",CONCATENATE('Sample information'!B$16,"-",'Sample list'!$D1618))</f>
        <v/>
      </c>
      <c r="C1618" s="82"/>
      <c r="D1618" s="82"/>
      <c r="E1618" s="82"/>
      <c r="F1618" s="82" t="s">
        <v>108</v>
      </c>
      <c r="G1618" s="82"/>
      <c r="H1618" s="82"/>
      <c r="I1618" s="82"/>
      <c r="J1618" s="82"/>
      <c r="K1618" s="82"/>
      <c r="L1618" s="90" t="str">
        <f t="array" ref="L1618">IF('Sample list'!$I1618="",CONCATENATE("Custom (",'Sample list'!$K1618,")"),IF('Sample list'!$I1618="No index","Custom (None)",INDEX(Index!$C$3:$V$230,MATCH('Sample list'!$J1618,Index!$B$3:$B$230,0),MATCH('Sample list'!$I1618,Index!$C$2:$V$2,0))))</f>
        <v>Custom ()</v>
      </c>
      <c r="M1618" s="84"/>
      <c r="N1618" s="73" t="s">
        <v>110</v>
      </c>
      <c r="O1618" s="84" t="s">
        <v>325</v>
      </c>
      <c r="P1618" s="71" t="str">
        <f>IF('Sample list'!$D1618="","",'Sample list'!$H1618)</f>
        <v/>
      </c>
      <c r="Q1618" s="71" t="str">
        <f>IF('Sample list'!$D1618="","",'Sample list'!$G1618*'Sample list'!$H1618)</f>
        <v/>
      </c>
      <c r="R1618" s="82" t="s">
        <v>2144</v>
      </c>
      <c r="S1618" s="82" t="str">
        <f>IF('Sample list'!$D1618="","",CONCATENATE('Sample information'!$B$16,"_",'Sample list'!$R1618,"_org_",'Sample list'!$M1618))</f>
        <v/>
      </c>
      <c r="T1618" s="72" t="str">
        <f>IF('Sample list'!$M1618="","",(CONCATENATE(20,LEFT('Sample list'!$M1618,2),"-",(MID('Sample list'!$M1618,3,2)),"-",(RIGHT('Sample list'!$M1618,2)))))</f>
        <v/>
      </c>
      <c r="U1618" s="72" t="str">
        <f>IF('Sample list'!$D1618="","",IF('Sample information'!$B$22="","RML",'Sample information'!$B$22))</f>
        <v/>
      </c>
      <c r="V1618" s="72" t="s">
        <v>112</v>
      </c>
      <c r="W1618" s="73"/>
      <c r="X1618" s="73"/>
      <c r="Y1618" s="73"/>
      <c r="Z1618" s="73"/>
      <c r="AA1618" s="94"/>
      <c r="AB1618" s="73"/>
      <c r="AC1618" s="93"/>
      <c r="AD1618" s="73"/>
      <c r="AE1618" s="72"/>
      <c r="AF1618" s="73"/>
      <c r="AG1618" s="16"/>
      <c r="AH1618" s="16"/>
      <c r="AI1618" s="16"/>
      <c r="AJ1618" s="16"/>
      <c r="AK1618" s="16"/>
      <c r="AL1618" s="16"/>
      <c r="AM1618" s="16"/>
      <c r="AN1618" s="16"/>
      <c r="AO1618" s="16"/>
      <c r="AP1618" s="16"/>
      <c r="AQ1618" s="16"/>
      <c r="AR1618" s="16"/>
      <c r="AS1618" s="16"/>
      <c r="AT1618" s="16"/>
      <c r="AU1618" s="16"/>
      <c r="AV1618" s="16"/>
      <c r="AW1618" s="16"/>
      <c r="AX1618" s="16"/>
      <c r="AY1618" s="16"/>
      <c r="AZ1618" s="16"/>
    </row>
    <row r="1619" ht="15.75" customHeight="1">
      <c r="A1619" s="90" t="str">
        <f>IF('Sample list'!$D1619="","",CONCATENATE('Sample information'!B$16," #1"," ",'Sample list'!$M1619))</f>
        <v/>
      </c>
      <c r="B1619" s="90" t="str">
        <f>IF('Sample list'!$D1619="","",CONCATENATE('Sample information'!B$16,"-",'Sample list'!$D1619))</f>
        <v/>
      </c>
      <c r="C1619" s="82"/>
      <c r="D1619" s="82"/>
      <c r="E1619" s="82"/>
      <c r="F1619" s="82" t="s">
        <v>108</v>
      </c>
      <c r="G1619" s="82"/>
      <c r="H1619" s="82"/>
      <c r="I1619" s="82"/>
      <c r="J1619" s="82"/>
      <c r="K1619" s="82"/>
      <c r="L1619" s="90" t="str">
        <f t="array" ref="L1619">IF('Sample list'!$I1619="",CONCATENATE("Custom (",'Sample list'!$K1619,")"),IF('Sample list'!$I1619="No index","Custom (None)",INDEX(Index!$C$3:$V$230,MATCH('Sample list'!$J1619,Index!$B$3:$B$230,0),MATCH('Sample list'!$I1619,Index!$C$2:$V$2,0))))</f>
        <v>Custom ()</v>
      </c>
      <c r="M1619" s="84"/>
      <c r="N1619" s="73" t="s">
        <v>110</v>
      </c>
      <c r="O1619" s="84" t="s">
        <v>328</v>
      </c>
      <c r="P1619" s="71" t="str">
        <f>IF('Sample list'!$D1619="","",'Sample list'!$H1619)</f>
        <v/>
      </c>
      <c r="Q1619" s="71" t="str">
        <f>IF('Sample list'!$D1619="","",'Sample list'!$G1619*'Sample list'!$H1619)</f>
        <v/>
      </c>
      <c r="R1619" s="82" t="s">
        <v>2144</v>
      </c>
      <c r="S1619" s="82" t="str">
        <f>IF('Sample list'!$D1619="","",CONCATENATE('Sample information'!$B$16,"_",'Sample list'!$R1619,"_org_",'Sample list'!$M1619))</f>
        <v/>
      </c>
      <c r="T1619" s="72" t="str">
        <f>IF('Sample list'!$M1619="","",(CONCATENATE(20,LEFT('Sample list'!$M1619,2),"-",(MID('Sample list'!$M1619,3,2)),"-",(RIGHT('Sample list'!$M1619,2)))))</f>
        <v/>
      </c>
      <c r="U1619" s="72" t="str">
        <f>IF('Sample list'!$D1619="","",IF('Sample information'!$B$22="","RML",'Sample information'!$B$22))</f>
        <v/>
      </c>
      <c r="V1619" s="72" t="s">
        <v>112</v>
      </c>
      <c r="W1619" s="73"/>
      <c r="X1619" s="73"/>
      <c r="Y1619" s="73"/>
      <c r="Z1619" s="73"/>
      <c r="AA1619" s="94"/>
      <c r="AB1619" s="73"/>
      <c r="AC1619" s="93"/>
      <c r="AD1619" s="73"/>
      <c r="AE1619" s="72"/>
      <c r="AF1619" s="73"/>
      <c r="AG1619" s="16"/>
      <c r="AH1619" s="16"/>
      <c r="AI1619" s="16"/>
      <c r="AJ1619" s="16"/>
      <c r="AK1619" s="16"/>
      <c r="AL1619" s="16"/>
      <c r="AM1619" s="16"/>
      <c r="AN1619" s="16"/>
      <c r="AO1619" s="16"/>
      <c r="AP1619" s="16"/>
      <c r="AQ1619" s="16"/>
      <c r="AR1619" s="16"/>
      <c r="AS1619" s="16"/>
      <c r="AT1619" s="16"/>
      <c r="AU1619" s="16"/>
      <c r="AV1619" s="16"/>
      <c r="AW1619" s="16"/>
      <c r="AX1619" s="16"/>
      <c r="AY1619" s="16"/>
      <c r="AZ1619" s="16"/>
    </row>
    <row r="1620" ht="15.75" customHeight="1">
      <c r="A1620" s="90" t="str">
        <f>IF('Sample list'!$D1620="","",CONCATENATE('Sample information'!B$16," #1"," ",'Sample list'!$M1620))</f>
        <v/>
      </c>
      <c r="B1620" s="90" t="str">
        <f>IF('Sample list'!$D1620="","",CONCATENATE('Sample information'!B$16,"-",'Sample list'!$D1620))</f>
        <v/>
      </c>
      <c r="C1620" s="82"/>
      <c r="D1620" s="82"/>
      <c r="E1620" s="82"/>
      <c r="F1620" s="82" t="s">
        <v>108</v>
      </c>
      <c r="G1620" s="82"/>
      <c r="H1620" s="82"/>
      <c r="I1620" s="82"/>
      <c r="J1620" s="82"/>
      <c r="K1620" s="82"/>
      <c r="L1620" s="90" t="str">
        <f t="array" ref="L1620">IF('Sample list'!$I1620="",CONCATENATE("Custom (",'Sample list'!$K1620,")"),IF('Sample list'!$I1620="No index","Custom (None)",INDEX(Index!$C$3:$V$230,MATCH('Sample list'!$J1620,Index!$B$3:$B$230,0),MATCH('Sample list'!$I1620,Index!$C$2:$V$2,0))))</f>
        <v>Custom ()</v>
      </c>
      <c r="M1620" s="84"/>
      <c r="N1620" s="73" t="s">
        <v>110</v>
      </c>
      <c r="O1620" s="84" t="s">
        <v>331</v>
      </c>
      <c r="P1620" s="71" t="str">
        <f>IF('Sample list'!$D1620="","",'Sample list'!$H1620)</f>
        <v/>
      </c>
      <c r="Q1620" s="71" t="str">
        <f>IF('Sample list'!$D1620="","",'Sample list'!$G1620*'Sample list'!$H1620)</f>
        <v/>
      </c>
      <c r="R1620" s="82" t="s">
        <v>2144</v>
      </c>
      <c r="S1620" s="82" t="str">
        <f>IF('Sample list'!$D1620="","",CONCATENATE('Sample information'!$B$16,"_",'Sample list'!$R1620,"_org_",'Sample list'!$M1620))</f>
        <v/>
      </c>
      <c r="T1620" s="72" t="str">
        <f>IF('Sample list'!$M1620="","",(CONCATENATE(20,LEFT('Sample list'!$M1620,2),"-",(MID('Sample list'!$M1620,3,2)),"-",(RIGHT('Sample list'!$M1620,2)))))</f>
        <v/>
      </c>
      <c r="U1620" s="72" t="str">
        <f>IF('Sample list'!$D1620="","",IF('Sample information'!$B$22="","RML",'Sample information'!$B$22))</f>
        <v/>
      </c>
      <c r="V1620" s="72" t="s">
        <v>112</v>
      </c>
      <c r="W1620" s="73"/>
      <c r="X1620" s="73"/>
      <c r="Y1620" s="73"/>
      <c r="Z1620" s="73"/>
      <c r="AA1620" s="94"/>
      <c r="AB1620" s="73"/>
      <c r="AC1620" s="93"/>
      <c r="AD1620" s="73"/>
      <c r="AE1620" s="72"/>
      <c r="AF1620" s="73"/>
      <c r="AG1620" s="16"/>
      <c r="AH1620" s="16"/>
      <c r="AI1620" s="16"/>
      <c r="AJ1620" s="16"/>
      <c r="AK1620" s="16"/>
      <c r="AL1620" s="16"/>
      <c r="AM1620" s="16"/>
      <c r="AN1620" s="16"/>
      <c r="AO1620" s="16"/>
      <c r="AP1620" s="16"/>
      <c r="AQ1620" s="16"/>
      <c r="AR1620" s="16"/>
      <c r="AS1620" s="16"/>
      <c r="AT1620" s="16"/>
      <c r="AU1620" s="16"/>
      <c r="AV1620" s="16"/>
      <c r="AW1620" s="16"/>
      <c r="AX1620" s="16"/>
      <c r="AY1620" s="16"/>
      <c r="AZ1620" s="16"/>
    </row>
    <row r="1621" ht="15.75" customHeight="1">
      <c r="A1621" s="90" t="str">
        <f>IF('Sample list'!$D1621="","",CONCATENATE('Sample information'!B$16," #1"," ",'Sample list'!$M1621))</f>
        <v/>
      </c>
      <c r="B1621" s="90" t="str">
        <f>IF('Sample list'!$D1621="","",CONCATENATE('Sample information'!B$16,"-",'Sample list'!$D1621))</f>
        <v/>
      </c>
      <c r="C1621" s="82"/>
      <c r="D1621" s="82"/>
      <c r="E1621" s="82"/>
      <c r="F1621" s="82" t="s">
        <v>108</v>
      </c>
      <c r="G1621" s="82"/>
      <c r="H1621" s="82"/>
      <c r="I1621" s="82"/>
      <c r="J1621" s="82"/>
      <c r="K1621" s="82"/>
      <c r="L1621" s="90" t="str">
        <f t="array" ref="L1621">IF('Sample list'!$I1621="",CONCATENATE("Custom (",'Sample list'!$K1621,")"),IF('Sample list'!$I1621="No index","Custom (None)",INDEX(Index!$C$3:$V$230,MATCH('Sample list'!$J1621,Index!$B$3:$B$230,0),MATCH('Sample list'!$I1621,Index!$C$2:$V$2,0))))</f>
        <v>Custom ()</v>
      </c>
      <c r="M1621" s="84"/>
      <c r="N1621" s="73" t="s">
        <v>110</v>
      </c>
      <c r="O1621" s="84" t="s">
        <v>334</v>
      </c>
      <c r="P1621" s="71" t="str">
        <f>IF('Sample list'!$D1621="","",'Sample list'!$H1621)</f>
        <v/>
      </c>
      <c r="Q1621" s="71" t="str">
        <f>IF('Sample list'!$D1621="","",'Sample list'!$G1621*'Sample list'!$H1621)</f>
        <v/>
      </c>
      <c r="R1621" s="82" t="s">
        <v>2144</v>
      </c>
      <c r="S1621" s="82" t="str">
        <f>IF('Sample list'!$D1621="","",CONCATENATE('Sample information'!$B$16,"_",'Sample list'!$R1621,"_org_",'Sample list'!$M1621))</f>
        <v/>
      </c>
      <c r="T1621" s="72" t="str">
        <f>IF('Sample list'!$M1621="","",(CONCATENATE(20,LEFT('Sample list'!$M1621,2),"-",(MID('Sample list'!$M1621,3,2)),"-",(RIGHT('Sample list'!$M1621,2)))))</f>
        <v/>
      </c>
      <c r="U1621" s="72" t="str">
        <f>IF('Sample list'!$D1621="","",IF('Sample information'!$B$22="","RML",'Sample information'!$B$22))</f>
        <v/>
      </c>
      <c r="V1621" s="72" t="s">
        <v>112</v>
      </c>
      <c r="W1621" s="73"/>
      <c r="X1621" s="73"/>
      <c r="Y1621" s="73"/>
      <c r="Z1621" s="73"/>
      <c r="AA1621" s="94"/>
      <c r="AB1621" s="73"/>
      <c r="AC1621" s="93"/>
      <c r="AD1621" s="73"/>
      <c r="AE1621" s="72"/>
      <c r="AF1621" s="73"/>
      <c r="AG1621" s="16"/>
      <c r="AH1621" s="16"/>
      <c r="AI1621" s="16"/>
      <c r="AJ1621" s="16"/>
      <c r="AK1621" s="16"/>
      <c r="AL1621" s="16"/>
      <c r="AM1621" s="16"/>
      <c r="AN1621" s="16"/>
      <c r="AO1621" s="16"/>
      <c r="AP1621" s="16"/>
      <c r="AQ1621" s="16"/>
      <c r="AR1621" s="16"/>
      <c r="AS1621" s="16"/>
      <c r="AT1621" s="16"/>
      <c r="AU1621" s="16"/>
      <c r="AV1621" s="16"/>
      <c r="AW1621" s="16"/>
      <c r="AX1621" s="16"/>
      <c r="AY1621" s="16"/>
      <c r="AZ1621" s="16"/>
    </row>
    <row r="1622" ht="15.75" customHeight="1">
      <c r="A1622" s="90" t="str">
        <f>IF('Sample list'!$D1622="","",CONCATENATE('Sample information'!B$16," #1"," ",'Sample list'!$M1622))</f>
        <v/>
      </c>
      <c r="B1622" s="90" t="str">
        <f>IF('Sample list'!$D1622="","",CONCATENATE('Sample information'!B$16,"-",'Sample list'!$D1622))</f>
        <v/>
      </c>
      <c r="C1622" s="82"/>
      <c r="D1622" s="82"/>
      <c r="E1622" s="82"/>
      <c r="F1622" s="82" t="s">
        <v>108</v>
      </c>
      <c r="G1622" s="82"/>
      <c r="H1622" s="82"/>
      <c r="I1622" s="82"/>
      <c r="J1622" s="82"/>
      <c r="K1622" s="82"/>
      <c r="L1622" s="90" t="str">
        <f t="array" ref="L1622">IF('Sample list'!$I1622="",CONCATENATE("Custom (",'Sample list'!$K1622,")"),IF('Sample list'!$I1622="No index","Custom (None)",INDEX(Index!$C$3:$V$230,MATCH('Sample list'!$J1622,Index!$B$3:$B$230,0),MATCH('Sample list'!$I1622,Index!$C$2:$V$2,0))))</f>
        <v>Custom ()</v>
      </c>
      <c r="M1622" s="84"/>
      <c r="N1622" s="73" t="s">
        <v>110</v>
      </c>
      <c r="O1622" s="84" t="s">
        <v>337</v>
      </c>
      <c r="P1622" s="71" t="str">
        <f>IF('Sample list'!$D1622="","",'Sample list'!$H1622)</f>
        <v/>
      </c>
      <c r="Q1622" s="71" t="str">
        <f>IF('Sample list'!$D1622="","",'Sample list'!$G1622*'Sample list'!$H1622)</f>
        <v/>
      </c>
      <c r="R1622" s="82" t="s">
        <v>2144</v>
      </c>
      <c r="S1622" s="82" t="str">
        <f>IF('Sample list'!$D1622="","",CONCATENATE('Sample information'!$B$16,"_",'Sample list'!$R1622,"_org_",'Sample list'!$M1622))</f>
        <v/>
      </c>
      <c r="T1622" s="72" t="str">
        <f>IF('Sample list'!$M1622="","",(CONCATENATE(20,LEFT('Sample list'!$M1622,2),"-",(MID('Sample list'!$M1622,3,2)),"-",(RIGHT('Sample list'!$M1622,2)))))</f>
        <v/>
      </c>
      <c r="U1622" s="72" t="str">
        <f>IF('Sample list'!$D1622="","",IF('Sample information'!$B$22="","RML",'Sample information'!$B$22))</f>
        <v/>
      </c>
      <c r="V1622" s="72" t="s">
        <v>112</v>
      </c>
      <c r="W1622" s="73"/>
      <c r="X1622" s="73"/>
      <c r="Y1622" s="73"/>
      <c r="Z1622" s="73"/>
      <c r="AA1622" s="94"/>
      <c r="AB1622" s="73"/>
      <c r="AC1622" s="93"/>
      <c r="AD1622" s="73"/>
      <c r="AE1622" s="72"/>
      <c r="AF1622" s="73"/>
      <c r="AG1622" s="16"/>
      <c r="AH1622" s="16"/>
      <c r="AI1622" s="16"/>
      <c r="AJ1622" s="16"/>
      <c r="AK1622" s="16"/>
      <c r="AL1622" s="16"/>
      <c r="AM1622" s="16"/>
      <c r="AN1622" s="16"/>
      <c r="AO1622" s="16"/>
      <c r="AP1622" s="16"/>
      <c r="AQ1622" s="16"/>
      <c r="AR1622" s="16"/>
      <c r="AS1622" s="16"/>
      <c r="AT1622" s="16"/>
      <c r="AU1622" s="16"/>
      <c r="AV1622" s="16"/>
      <c r="AW1622" s="16"/>
      <c r="AX1622" s="16"/>
      <c r="AY1622" s="16"/>
      <c r="AZ1622" s="16"/>
    </row>
    <row r="1623" ht="15.75" customHeight="1">
      <c r="A1623" s="90" t="str">
        <f>IF('Sample list'!$D1623="","",CONCATENATE('Sample information'!B$16," #1"," ",'Sample list'!$M1623))</f>
        <v/>
      </c>
      <c r="B1623" s="90" t="str">
        <f>IF('Sample list'!$D1623="","",CONCATENATE('Sample information'!B$16,"-",'Sample list'!$D1623))</f>
        <v/>
      </c>
      <c r="C1623" s="82"/>
      <c r="D1623" s="82"/>
      <c r="E1623" s="82"/>
      <c r="F1623" s="82" t="s">
        <v>108</v>
      </c>
      <c r="G1623" s="82"/>
      <c r="H1623" s="82"/>
      <c r="I1623" s="82"/>
      <c r="J1623" s="82"/>
      <c r="K1623" s="82"/>
      <c r="L1623" s="90" t="str">
        <f t="array" ref="L1623">IF('Sample list'!$I1623="",CONCATENATE("Custom (",'Sample list'!$K1623,")"),IF('Sample list'!$I1623="No index","Custom (None)",INDEX(Index!$C$3:$V$230,MATCH('Sample list'!$J1623,Index!$B$3:$B$230,0),MATCH('Sample list'!$I1623,Index!$C$2:$V$2,0))))</f>
        <v>Custom ()</v>
      </c>
      <c r="M1623" s="84"/>
      <c r="N1623" s="73" t="s">
        <v>110</v>
      </c>
      <c r="O1623" s="84" t="s">
        <v>340</v>
      </c>
      <c r="P1623" s="71" t="str">
        <f>IF('Sample list'!$D1623="","",'Sample list'!$H1623)</f>
        <v/>
      </c>
      <c r="Q1623" s="71" t="str">
        <f>IF('Sample list'!$D1623="","",'Sample list'!$G1623*'Sample list'!$H1623)</f>
        <v/>
      </c>
      <c r="R1623" s="82" t="s">
        <v>2144</v>
      </c>
      <c r="S1623" s="82" t="str">
        <f>IF('Sample list'!$D1623="","",CONCATENATE('Sample information'!$B$16,"_",'Sample list'!$R1623,"_org_",'Sample list'!$M1623))</f>
        <v/>
      </c>
      <c r="T1623" s="72" t="str">
        <f>IF('Sample list'!$M1623="","",(CONCATENATE(20,LEFT('Sample list'!$M1623,2),"-",(MID('Sample list'!$M1623,3,2)),"-",(RIGHT('Sample list'!$M1623,2)))))</f>
        <v/>
      </c>
      <c r="U1623" s="72" t="str">
        <f>IF('Sample list'!$D1623="","",IF('Sample information'!$B$22="","RML",'Sample information'!$B$22))</f>
        <v/>
      </c>
      <c r="V1623" s="72" t="s">
        <v>112</v>
      </c>
      <c r="W1623" s="73"/>
      <c r="X1623" s="73"/>
      <c r="Y1623" s="73"/>
      <c r="Z1623" s="73"/>
      <c r="AA1623" s="94"/>
      <c r="AB1623" s="73"/>
      <c r="AC1623" s="93"/>
      <c r="AD1623" s="73"/>
      <c r="AE1623" s="72"/>
      <c r="AF1623" s="73"/>
      <c r="AG1623" s="16"/>
      <c r="AH1623" s="16"/>
      <c r="AI1623" s="16"/>
      <c r="AJ1623" s="16"/>
      <c r="AK1623" s="16"/>
      <c r="AL1623" s="16"/>
      <c r="AM1623" s="16"/>
      <c r="AN1623" s="16"/>
      <c r="AO1623" s="16"/>
      <c r="AP1623" s="16"/>
      <c r="AQ1623" s="16"/>
      <c r="AR1623" s="16"/>
      <c r="AS1623" s="16"/>
      <c r="AT1623" s="16"/>
      <c r="AU1623" s="16"/>
      <c r="AV1623" s="16"/>
      <c r="AW1623" s="16"/>
      <c r="AX1623" s="16"/>
      <c r="AY1623" s="16"/>
      <c r="AZ1623" s="16"/>
    </row>
    <row r="1624" ht="15.75" customHeight="1">
      <c r="A1624" s="90" t="str">
        <f>IF('Sample list'!$D1624="","",CONCATENATE('Sample information'!B$16," #1"," ",'Sample list'!$M1624))</f>
        <v/>
      </c>
      <c r="B1624" s="90" t="str">
        <f>IF('Sample list'!$D1624="","",CONCATENATE('Sample information'!B$16,"-",'Sample list'!$D1624))</f>
        <v/>
      </c>
      <c r="C1624" s="82"/>
      <c r="D1624" s="82"/>
      <c r="E1624" s="82"/>
      <c r="F1624" s="82" t="s">
        <v>108</v>
      </c>
      <c r="G1624" s="82"/>
      <c r="H1624" s="82"/>
      <c r="I1624" s="82"/>
      <c r="J1624" s="82"/>
      <c r="K1624" s="82"/>
      <c r="L1624" s="90" t="str">
        <f t="array" ref="L1624">IF('Sample list'!$I1624="",CONCATENATE("Custom (",'Sample list'!$K1624,")"),IF('Sample list'!$I1624="No index","Custom (None)",INDEX(Index!$C$3:$V$230,MATCH('Sample list'!$J1624,Index!$B$3:$B$230,0),MATCH('Sample list'!$I1624,Index!$C$2:$V$2,0))))</f>
        <v>Custom ()</v>
      </c>
      <c r="M1624" s="84"/>
      <c r="N1624" s="73" t="s">
        <v>110</v>
      </c>
      <c r="O1624" s="84" t="s">
        <v>343</v>
      </c>
      <c r="P1624" s="71" t="str">
        <f>IF('Sample list'!$D1624="","",'Sample list'!$H1624)</f>
        <v/>
      </c>
      <c r="Q1624" s="71" t="str">
        <f>IF('Sample list'!$D1624="","",'Sample list'!$G1624*'Sample list'!$H1624)</f>
        <v/>
      </c>
      <c r="R1624" s="82" t="s">
        <v>2144</v>
      </c>
      <c r="S1624" s="82" t="str">
        <f>IF('Sample list'!$D1624="","",CONCATENATE('Sample information'!$B$16,"_",'Sample list'!$R1624,"_org_",'Sample list'!$M1624))</f>
        <v/>
      </c>
      <c r="T1624" s="72" t="str">
        <f>IF('Sample list'!$M1624="","",(CONCATENATE(20,LEFT('Sample list'!$M1624,2),"-",(MID('Sample list'!$M1624,3,2)),"-",(RIGHT('Sample list'!$M1624,2)))))</f>
        <v/>
      </c>
      <c r="U1624" s="72" t="str">
        <f>IF('Sample list'!$D1624="","",IF('Sample information'!$B$22="","RML",'Sample information'!$B$22))</f>
        <v/>
      </c>
      <c r="V1624" s="72" t="s">
        <v>112</v>
      </c>
      <c r="W1624" s="73"/>
      <c r="X1624" s="73"/>
      <c r="Y1624" s="73"/>
      <c r="Z1624" s="73"/>
      <c r="AA1624" s="94"/>
      <c r="AB1624" s="73"/>
      <c r="AC1624" s="93"/>
      <c r="AD1624" s="73"/>
      <c r="AE1624" s="72"/>
      <c r="AF1624" s="73"/>
      <c r="AG1624" s="16"/>
      <c r="AH1624" s="16"/>
      <c r="AI1624" s="16"/>
      <c r="AJ1624" s="16"/>
      <c r="AK1624" s="16"/>
      <c r="AL1624" s="16"/>
      <c r="AM1624" s="16"/>
      <c r="AN1624" s="16"/>
      <c r="AO1624" s="16"/>
      <c r="AP1624" s="16"/>
      <c r="AQ1624" s="16"/>
      <c r="AR1624" s="16"/>
      <c r="AS1624" s="16"/>
      <c r="AT1624" s="16"/>
      <c r="AU1624" s="16"/>
      <c r="AV1624" s="16"/>
      <c r="AW1624" s="16"/>
      <c r="AX1624" s="16"/>
      <c r="AY1624" s="16"/>
      <c r="AZ1624" s="16"/>
    </row>
    <row r="1625" ht="15.75" customHeight="1">
      <c r="A1625" s="90" t="str">
        <f>IF('Sample list'!$D1625="","",CONCATENATE('Sample information'!B$16," #1"," ",'Sample list'!$M1625))</f>
        <v/>
      </c>
      <c r="B1625" s="90" t="str">
        <f>IF('Sample list'!$D1625="","",CONCATENATE('Sample information'!B$16,"-",'Sample list'!$D1625))</f>
        <v/>
      </c>
      <c r="C1625" s="82"/>
      <c r="D1625" s="82"/>
      <c r="E1625" s="82"/>
      <c r="F1625" s="82" t="s">
        <v>108</v>
      </c>
      <c r="G1625" s="82"/>
      <c r="H1625" s="82"/>
      <c r="I1625" s="82"/>
      <c r="J1625" s="82"/>
      <c r="K1625" s="82"/>
      <c r="L1625" s="90" t="str">
        <f t="array" ref="L1625">IF('Sample list'!$I1625="",CONCATENATE("Custom (",'Sample list'!$K1625,")"),IF('Sample list'!$I1625="No index","Custom (None)",INDEX(Index!$C$3:$V$230,MATCH('Sample list'!$J1625,Index!$B$3:$B$230,0),MATCH('Sample list'!$I1625,Index!$C$2:$V$2,0))))</f>
        <v>Custom ()</v>
      </c>
      <c r="M1625" s="84"/>
      <c r="N1625" s="73" t="s">
        <v>110</v>
      </c>
      <c r="O1625" s="84" t="s">
        <v>346</v>
      </c>
      <c r="P1625" s="71" t="str">
        <f>IF('Sample list'!$D1625="","",'Sample list'!$H1625)</f>
        <v/>
      </c>
      <c r="Q1625" s="71" t="str">
        <f>IF('Sample list'!$D1625="","",'Sample list'!$G1625*'Sample list'!$H1625)</f>
        <v/>
      </c>
      <c r="R1625" s="82" t="s">
        <v>2144</v>
      </c>
      <c r="S1625" s="82" t="str">
        <f>IF('Sample list'!$D1625="","",CONCATENATE('Sample information'!$B$16,"_",'Sample list'!$R1625,"_org_",'Sample list'!$M1625))</f>
        <v/>
      </c>
      <c r="T1625" s="72" t="str">
        <f>IF('Sample list'!$M1625="","",(CONCATENATE(20,LEFT('Sample list'!$M1625,2),"-",(MID('Sample list'!$M1625,3,2)),"-",(RIGHT('Sample list'!$M1625,2)))))</f>
        <v/>
      </c>
      <c r="U1625" s="72" t="str">
        <f>IF('Sample list'!$D1625="","",IF('Sample information'!$B$22="","RML",'Sample information'!$B$22))</f>
        <v/>
      </c>
      <c r="V1625" s="72" t="s">
        <v>112</v>
      </c>
      <c r="W1625" s="73"/>
      <c r="X1625" s="73"/>
      <c r="Y1625" s="73"/>
      <c r="Z1625" s="73"/>
      <c r="AA1625" s="94"/>
      <c r="AB1625" s="73"/>
      <c r="AC1625" s="93"/>
      <c r="AD1625" s="73"/>
      <c r="AE1625" s="72"/>
      <c r="AF1625" s="73"/>
      <c r="AG1625" s="16"/>
      <c r="AH1625" s="16"/>
      <c r="AI1625" s="16"/>
      <c r="AJ1625" s="16"/>
      <c r="AK1625" s="16"/>
      <c r="AL1625" s="16"/>
      <c r="AM1625" s="16"/>
      <c r="AN1625" s="16"/>
      <c r="AO1625" s="16"/>
      <c r="AP1625" s="16"/>
      <c r="AQ1625" s="16"/>
      <c r="AR1625" s="16"/>
      <c r="AS1625" s="16"/>
      <c r="AT1625" s="16"/>
      <c r="AU1625" s="16"/>
      <c r="AV1625" s="16"/>
      <c r="AW1625" s="16"/>
      <c r="AX1625" s="16"/>
      <c r="AY1625" s="16"/>
      <c r="AZ1625" s="16"/>
    </row>
    <row r="1626" ht="15.75" customHeight="1">
      <c r="A1626" s="90" t="str">
        <f>IF('Sample list'!$D1626="","",CONCATENATE('Sample information'!B$16," #1"," ",'Sample list'!$M1626))</f>
        <v/>
      </c>
      <c r="B1626" s="90" t="str">
        <f>IF('Sample list'!$D1626="","",CONCATENATE('Sample information'!B$16,"-",'Sample list'!$D1626))</f>
        <v/>
      </c>
      <c r="C1626" s="82"/>
      <c r="D1626" s="82"/>
      <c r="E1626" s="82"/>
      <c r="F1626" s="82" t="s">
        <v>108</v>
      </c>
      <c r="G1626" s="82"/>
      <c r="H1626" s="82"/>
      <c r="I1626" s="82"/>
      <c r="J1626" s="82"/>
      <c r="K1626" s="82"/>
      <c r="L1626" s="90" t="str">
        <f t="array" ref="L1626">IF('Sample list'!$I1626="",CONCATENATE("Custom (",'Sample list'!$K1626,")"),IF('Sample list'!$I1626="No index","Custom (None)",INDEX(Index!$C$3:$V$230,MATCH('Sample list'!$J1626,Index!$B$3:$B$230,0),MATCH('Sample list'!$I1626,Index!$C$2:$V$2,0))))</f>
        <v>Custom ()</v>
      </c>
      <c r="M1626" s="84"/>
      <c r="N1626" s="73" t="s">
        <v>110</v>
      </c>
      <c r="O1626" s="84" t="s">
        <v>349</v>
      </c>
      <c r="P1626" s="71" t="str">
        <f>IF('Sample list'!$D1626="","",'Sample list'!$H1626)</f>
        <v/>
      </c>
      <c r="Q1626" s="71" t="str">
        <f>IF('Sample list'!$D1626="","",'Sample list'!$G1626*'Sample list'!$H1626)</f>
        <v/>
      </c>
      <c r="R1626" s="82" t="s">
        <v>2144</v>
      </c>
      <c r="S1626" s="82" t="str">
        <f>IF('Sample list'!$D1626="","",CONCATENATE('Sample information'!$B$16,"_",'Sample list'!$R1626,"_org_",'Sample list'!$M1626))</f>
        <v/>
      </c>
      <c r="T1626" s="72" t="str">
        <f>IF('Sample list'!$M1626="","",(CONCATENATE(20,LEFT('Sample list'!$M1626,2),"-",(MID('Sample list'!$M1626,3,2)),"-",(RIGHT('Sample list'!$M1626,2)))))</f>
        <v/>
      </c>
      <c r="U1626" s="72" t="str">
        <f>IF('Sample list'!$D1626="","",IF('Sample information'!$B$22="","RML",'Sample information'!$B$22))</f>
        <v/>
      </c>
      <c r="V1626" s="72" t="s">
        <v>112</v>
      </c>
      <c r="W1626" s="73"/>
      <c r="X1626" s="73"/>
      <c r="Y1626" s="73"/>
      <c r="Z1626" s="73"/>
      <c r="AA1626" s="94"/>
      <c r="AB1626" s="73"/>
      <c r="AC1626" s="93"/>
      <c r="AD1626" s="73"/>
      <c r="AE1626" s="72"/>
      <c r="AF1626" s="73"/>
      <c r="AG1626" s="16"/>
      <c r="AH1626" s="16"/>
      <c r="AI1626" s="16"/>
      <c r="AJ1626" s="16"/>
      <c r="AK1626" s="16"/>
      <c r="AL1626" s="16"/>
      <c r="AM1626" s="16"/>
      <c r="AN1626" s="16"/>
      <c r="AO1626" s="16"/>
      <c r="AP1626" s="16"/>
      <c r="AQ1626" s="16"/>
      <c r="AR1626" s="16"/>
      <c r="AS1626" s="16"/>
      <c r="AT1626" s="16"/>
      <c r="AU1626" s="16"/>
      <c r="AV1626" s="16"/>
      <c r="AW1626" s="16"/>
      <c r="AX1626" s="16"/>
      <c r="AY1626" s="16"/>
      <c r="AZ1626" s="16"/>
    </row>
    <row r="1627" ht="15.75" customHeight="1">
      <c r="A1627" s="90" t="str">
        <f>IF('Sample list'!$D1627="","",CONCATENATE('Sample information'!B$16," #1"," ",'Sample list'!$M1627))</f>
        <v/>
      </c>
      <c r="B1627" s="90" t="str">
        <f>IF('Sample list'!$D1627="","",CONCATENATE('Sample information'!B$16,"-",'Sample list'!$D1627))</f>
        <v/>
      </c>
      <c r="C1627" s="82"/>
      <c r="D1627" s="82"/>
      <c r="E1627" s="82"/>
      <c r="F1627" s="82" t="s">
        <v>108</v>
      </c>
      <c r="G1627" s="82"/>
      <c r="H1627" s="82"/>
      <c r="I1627" s="82"/>
      <c r="J1627" s="82"/>
      <c r="K1627" s="82"/>
      <c r="L1627" s="90" t="str">
        <f t="array" ref="L1627">IF('Sample list'!$I1627="",CONCATENATE("Custom (",'Sample list'!$K1627,")"),IF('Sample list'!$I1627="No index","Custom (None)",INDEX(Index!$C$3:$V$230,MATCH('Sample list'!$J1627,Index!$B$3:$B$230,0),MATCH('Sample list'!$I1627,Index!$C$2:$V$2,0))))</f>
        <v>Custom ()</v>
      </c>
      <c r="M1627" s="84"/>
      <c r="N1627" s="73" t="s">
        <v>110</v>
      </c>
      <c r="O1627" s="84" t="s">
        <v>352</v>
      </c>
      <c r="P1627" s="71" t="str">
        <f>IF('Sample list'!$D1627="","",'Sample list'!$H1627)</f>
        <v/>
      </c>
      <c r="Q1627" s="71" t="str">
        <f>IF('Sample list'!$D1627="","",'Sample list'!$G1627*'Sample list'!$H1627)</f>
        <v/>
      </c>
      <c r="R1627" s="82" t="s">
        <v>2144</v>
      </c>
      <c r="S1627" s="82" t="str">
        <f>IF('Sample list'!$D1627="","",CONCATENATE('Sample information'!$B$16,"_",'Sample list'!$R1627,"_org_",'Sample list'!$M1627))</f>
        <v/>
      </c>
      <c r="T1627" s="72" t="str">
        <f>IF('Sample list'!$M1627="","",(CONCATENATE(20,LEFT('Sample list'!$M1627,2),"-",(MID('Sample list'!$M1627,3,2)),"-",(RIGHT('Sample list'!$M1627,2)))))</f>
        <v/>
      </c>
      <c r="U1627" s="72" t="str">
        <f>IF('Sample list'!$D1627="","",IF('Sample information'!$B$22="","RML",'Sample information'!$B$22))</f>
        <v/>
      </c>
      <c r="V1627" s="72" t="s">
        <v>112</v>
      </c>
      <c r="W1627" s="73"/>
      <c r="X1627" s="73"/>
      <c r="Y1627" s="73"/>
      <c r="Z1627" s="73"/>
      <c r="AA1627" s="94"/>
      <c r="AB1627" s="73"/>
      <c r="AC1627" s="93"/>
      <c r="AD1627" s="73"/>
      <c r="AE1627" s="72"/>
      <c r="AF1627" s="73"/>
      <c r="AG1627" s="16"/>
      <c r="AH1627" s="16"/>
      <c r="AI1627" s="16"/>
      <c r="AJ1627" s="16"/>
      <c r="AK1627" s="16"/>
      <c r="AL1627" s="16"/>
      <c r="AM1627" s="16"/>
      <c r="AN1627" s="16"/>
      <c r="AO1627" s="16"/>
      <c r="AP1627" s="16"/>
      <c r="AQ1627" s="16"/>
      <c r="AR1627" s="16"/>
      <c r="AS1627" s="16"/>
      <c r="AT1627" s="16"/>
      <c r="AU1627" s="16"/>
      <c r="AV1627" s="16"/>
      <c r="AW1627" s="16"/>
      <c r="AX1627" s="16"/>
      <c r="AY1627" s="16"/>
      <c r="AZ1627" s="16"/>
    </row>
    <row r="1628" ht="15.75" customHeight="1">
      <c r="A1628" s="90" t="str">
        <f>IF('Sample list'!$D1628="","",CONCATENATE('Sample information'!B$16," #1"," ",'Sample list'!$M1628))</f>
        <v/>
      </c>
      <c r="B1628" s="90" t="str">
        <f>IF('Sample list'!$D1628="","",CONCATENATE('Sample information'!B$16,"-",'Sample list'!$D1628))</f>
        <v/>
      </c>
      <c r="C1628" s="82"/>
      <c r="D1628" s="82"/>
      <c r="E1628" s="82"/>
      <c r="F1628" s="82" t="s">
        <v>108</v>
      </c>
      <c r="G1628" s="82"/>
      <c r="H1628" s="82"/>
      <c r="I1628" s="82"/>
      <c r="J1628" s="82"/>
      <c r="K1628" s="82"/>
      <c r="L1628" s="90" t="str">
        <f t="array" ref="L1628">IF('Sample list'!$I1628="",CONCATENATE("Custom (",'Sample list'!$K1628,")"),IF('Sample list'!$I1628="No index","Custom (None)",INDEX(Index!$C$3:$V$230,MATCH('Sample list'!$J1628,Index!$B$3:$B$230,0),MATCH('Sample list'!$I1628,Index!$C$2:$V$2,0))))</f>
        <v>Custom ()</v>
      </c>
      <c r="M1628" s="84"/>
      <c r="N1628" s="73" t="s">
        <v>110</v>
      </c>
      <c r="O1628" s="84" t="s">
        <v>355</v>
      </c>
      <c r="P1628" s="71" t="str">
        <f>IF('Sample list'!$D1628="","",'Sample list'!$H1628)</f>
        <v/>
      </c>
      <c r="Q1628" s="71" t="str">
        <f>IF('Sample list'!$D1628="","",'Sample list'!$G1628*'Sample list'!$H1628)</f>
        <v/>
      </c>
      <c r="R1628" s="82" t="s">
        <v>2144</v>
      </c>
      <c r="S1628" s="82" t="str">
        <f>IF('Sample list'!$D1628="","",CONCATENATE('Sample information'!$B$16,"_",'Sample list'!$R1628,"_org_",'Sample list'!$M1628))</f>
        <v/>
      </c>
      <c r="T1628" s="72" t="str">
        <f>IF('Sample list'!$M1628="","",(CONCATENATE(20,LEFT('Sample list'!$M1628,2),"-",(MID('Sample list'!$M1628,3,2)),"-",(RIGHT('Sample list'!$M1628,2)))))</f>
        <v/>
      </c>
      <c r="U1628" s="72" t="str">
        <f>IF('Sample list'!$D1628="","",IF('Sample information'!$B$22="","RML",'Sample information'!$B$22))</f>
        <v/>
      </c>
      <c r="V1628" s="72" t="s">
        <v>112</v>
      </c>
      <c r="W1628" s="73"/>
      <c r="X1628" s="73"/>
      <c r="Y1628" s="73"/>
      <c r="Z1628" s="73"/>
      <c r="AA1628" s="94"/>
      <c r="AB1628" s="73"/>
      <c r="AC1628" s="93"/>
      <c r="AD1628" s="73"/>
      <c r="AE1628" s="72"/>
      <c r="AF1628" s="73"/>
      <c r="AG1628" s="16"/>
      <c r="AH1628" s="16"/>
      <c r="AI1628" s="16"/>
      <c r="AJ1628" s="16"/>
      <c r="AK1628" s="16"/>
      <c r="AL1628" s="16"/>
      <c r="AM1628" s="16"/>
      <c r="AN1628" s="16"/>
      <c r="AO1628" s="16"/>
      <c r="AP1628" s="16"/>
      <c r="AQ1628" s="16"/>
      <c r="AR1628" s="16"/>
      <c r="AS1628" s="16"/>
      <c r="AT1628" s="16"/>
      <c r="AU1628" s="16"/>
      <c r="AV1628" s="16"/>
      <c r="AW1628" s="16"/>
      <c r="AX1628" s="16"/>
      <c r="AY1628" s="16"/>
      <c r="AZ1628" s="16"/>
    </row>
    <row r="1629" ht="15.75" customHeight="1">
      <c r="A1629" s="90" t="str">
        <f>IF('Sample list'!$D1629="","",CONCATENATE('Sample information'!B$16," #1"," ",'Sample list'!$M1629))</f>
        <v/>
      </c>
      <c r="B1629" s="90" t="str">
        <f>IF('Sample list'!$D1629="","",CONCATENATE('Sample information'!B$16,"-",'Sample list'!$D1629))</f>
        <v/>
      </c>
      <c r="C1629" s="82"/>
      <c r="D1629" s="82"/>
      <c r="E1629" s="82"/>
      <c r="F1629" s="82" t="s">
        <v>108</v>
      </c>
      <c r="G1629" s="82"/>
      <c r="H1629" s="82"/>
      <c r="I1629" s="82"/>
      <c r="J1629" s="82"/>
      <c r="K1629" s="82"/>
      <c r="L1629" s="90" t="str">
        <f t="array" ref="L1629">IF('Sample list'!$I1629="",CONCATENATE("Custom (",'Sample list'!$K1629,")"),IF('Sample list'!$I1629="No index","Custom (None)",INDEX(Index!$C$3:$V$230,MATCH('Sample list'!$J1629,Index!$B$3:$B$230,0),MATCH('Sample list'!$I1629,Index!$C$2:$V$2,0))))</f>
        <v>Custom ()</v>
      </c>
      <c r="M1629" s="84"/>
      <c r="N1629" s="73" t="s">
        <v>110</v>
      </c>
      <c r="O1629" s="84" t="s">
        <v>358</v>
      </c>
      <c r="P1629" s="71" t="str">
        <f>IF('Sample list'!$D1629="","",'Sample list'!$H1629)</f>
        <v/>
      </c>
      <c r="Q1629" s="71" t="str">
        <f>IF('Sample list'!$D1629="","",'Sample list'!$G1629*'Sample list'!$H1629)</f>
        <v/>
      </c>
      <c r="R1629" s="82" t="s">
        <v>2144</v>
      </c>
      <c r="S1629" s="82" t="str">
        <f>IF('Sample list'!$D1629="","",CONCATENATE('Sample information'!$B$16,"_",'Sample list'!$R1629,"_org_",'Sample list'!$M1629))</f>
        <v/>
      </c>
      <c r="T1629" s="72" t="str">
        <f>IF('Sample list'!$M1629="","",(CONCATENATE(20,LEFT('Sample list'!$M1629,2),"-",(MID('Sample list'!$M1629,3,2)),"-",(RIGHT('Sample list'!$M1629,2)))))</f>
        <v/>
      </c>
      <c r="U1629" s="72" t="str">
        <f>IF('Sample list'!$D1629="","",IF('Sample information'!$B$22="","RML",'Sample information'!$B$22))</f>
        <v/>
      </c>
      <c r="V1629" s="72" t="s">
        <v>112</v>
      </c>
      <c r="W1629" s="73"/>
      <c r="X1629" s="73"/>
      <c r="Y1629" s="73"/>
      <c r="Z1629" s="73"/>
      <c r="AA1629" s="94"/>
      <c r="AB1629" s="73"/>
      <c r="AC1629" s="93"/>
      <c r="AD1629" s="73"/>
      <c r="AE1629" s="72"/>
      <c r="AF1629" s="73"/>
      <c r="AG1629" s="16"/>
      <c r="AH1629" s="16"/>
      <c r="AI1629" s="16"/>
      <c r="AJ1629" s="16"/>
      <c r="AK1629" s="16"/>
      <c r="AL1629" s="16"/>
      <c r="AM1629" s="16"/>
      <c r="AN1629" s="16"/>
      <c r="AO1629" s="16"/>
      <c r="AP1629" s="16"/>
      <c r="AQ1629" s="16"/>
      <c r="AR1629" s="16"/>
      <c r="AS1629" s="16"/>
      <c r="AT1629" s="16"/>
      <c r="AU1629" s="16"/>
      <c r="AV1629" s="16"/>
      <c r="AW1629" s="16"/>
      <c r="AX1629" s="16"/>
      <c r="AY1629" s="16"/>
      <c r="AZ1629" s="16"/>
    </row>
    <row r="1630" ht="15.75" customHeight="1">
      <c r="A1630" s="90" t="str">
        <f>IF('Sample list'!$D1630="","",CONCATENATE('Sample information'!B$16," #1"," ",'Sample list'!$M1630))</f>
        <v/>
      </c>
      <c r="B1630" s="90" t="str">
        <f>IF('Sample list'!$D1630="","",CONCATENATE('Sample information'!B$16,"-",'Sample list'!$D1630))</f>
        <v/>
      </c>
      <c r="C1630" s="82"/>
      <c r="D1630" s="82"/>
      <c r="E1630" s="82"/>
      <c r="F1630" s="82" t="s">
        <v>108</v>
      </c>
      <c r="G1630" s="82"/>
      <c r="H1630" s="82"/>
      <c r="I1630" s="82"/>
      <c r="J1630" s="82"/>
      <c r="K1630" s="82"/>
      <c r="L1630" s="90" t="str">
        <f t="array" ref="L1630">IF('Sample list'!$I1630="",CONCATENATE("Custom (",'Sample list'!$K1630,")"),IF('Sample list'!$I1630="No index","Custom (None)",INDEX(Index!$C$3:$V$230,MATCH('Sample list'!$J1630,Index!$B$3:$B$230,0),MATCH('Sample list'!$I1630,Index!$C$2:$V$2,0))))</f>
        <v>Custom ()</v>
      </c>
      <c r="M1630" s="84"/>
      <c r="N1630" s="73" t="s">
        <v>110</v>
      </c>
      <c r="O1630" s="84" t="s">
        <v>361</v>
      </c>
      <c r="P1630" s="71" t="str">
        <f>IF('Sample list'!$D1630="","",'Sample list'!$H1630)</f>
        <v/>
      </c>
      <c r="Q1630" s="71" t="str">
        <f>IF('Sample list'!$D1630="","",'Sample list'!$G1630*'Sample list'!$H1630)</f>
        <v/>
      </c>
      <c r="R1630" s="82" t="s">
        <v>2144</v>
      </c>
      <c r="S1630" s="82" t="str">
        <f>IF('Sample list'!$D1630="","",CONCATENATE('Sample information'!$B$16,"_",'Sample list'!$R1630,"_org_",'Sample list'!$M1630))</f>
        <v/>
      </c>
      <c r="T1630" s="72" t="str">
        <f>IF('Sample list'!$M1630="","",(CONCATENATE(20,LEFT('Sample list'!$M1630,2),"-",(MID('Sample list'!$M1630,3,2)),"-",(RIGHT('Sample list'!$M1630,2)))))</f>
        <v/>
      </c>
      <c r="U1630" s="72" t="str">
        <f>IF('Sample list'!$D1630="","",IF('Sample information'!$B$22="","RML",'Sample information'!$B$22))</f>
        <v/>
      </c>
      <c r="V1630" s="72" t="s">
        <v>112</v>
      </c>
      <c r="W1630" s="73"/>
      <c r="X1630" s="73"/>
      <c r="Y1630" s="73"/>
      <c r="Z1630" s="73"/>
      <c r="AA1630" s="94"/>
      <c r="AB1630" s="73"/>
      <c r="AC1630" s="93"/>
      <c r="AD1630" s="73"/>
      <c r="AE1630" s="72"/>
      <c r="AF1630" s="73"/>
      <c r="AG1630" s="16"/>
      <c r="AH1630" s="16"/>
      <c r="AI1630" s="16"/>
      <c r="AJ1630" s="16"/>
      <c r="AK1630" s="16"/>
      <c r="AL1630" s="16"/>
      <c r="AM1630" s="16"/>
      <c r="AN1630" s="16"/>
      <c r="AO1630" s="16"/>
      <c r="AP1630" s="16"/>
      <c r="AQ1630" s="16"/>
      <c r="AR1630" s="16"/>
      <c r="AS1630" s="16"/>
      <c r="AT1630" s="16"/>
      <c r="AU1630" s="16"/>
      <c r="AV1630" s="16"/>
      <c r="AW1630" s="16"/>
      <c r="AX1630" s="16"/>
      <c r="AY1630" s="16"/>
      <c r="AZ1630" s="16"/>
    </row>
    <row r="1631" ht="15.75" customHeight="1">
      <c r="A1631" s="90" t="str">
        <f>IF('Sample list'!$D1631="","",CONCATENATE('Sample information'!B$16," #1"," ",'Sample list'!$M1631))</f>
        <v/>
      </c>
      <c r="B1631" s="90" t="str">
        <f>IF('Sample list'!$D1631="","",CONCATENATE('Sample information'!B$16,"-",'Sample list'!$D1631))</f>
        <v/>
      </c>
      <c r="C1631" s="82"/>
      <c r="D1631" s="82"/>
      <c r="E1631" s="82"/>
      <c r="F1631" s="82" t="s">
        <v>108</v>
      </c>
      <c r="G1631" s="82"/>
      <c r="H1631" s="82"/>
      <c r="I1631" s="82"/>
      <c r="J1631" s="82"/>
      <c r="K1631" s="82"/>
      <c r="L1631" s="90" t="str">
        <f t="array" ref="L1631">IF('Sample list'!$I1631="",CONCATENATE("Custom (",'Sample list'!$K1631,")"),IF('Sample list'!$I1631="No index","Custom (None)",INDEX(Index!$C$3:$V$230,MATCH('Sample list'!$J1631,Index!$B$3:$B$230,0),MATCH('Sample list'!$I1631,Index!$C$2:$V$2,0))))</f>
        <v>Custom ()</v>
      </c>
      <c r="M1631" s="84"/>
      <c r="N1631" s="73" t="s">
        <v>110</v>
      </c>
      <c r="O1631" s="84" t="s">
        <v>364</v>
      </c>
      <c r="P1631" s="71" t="str">
        <f>IF('Sample list'!$D1631="","",'Sample list'!$H1631)</f>
        <v/>
      </c>
      <c r="Q1631" s="71" t="str">
        <f>IF('Sample list'!$D1631="","",'Sample list'!$G1631*'Sample list'!$H1631)</f>
        <v/>
      </c>
      <c r="R1631" s="82" t="s">
        <v>2144</v>
      </c>
      <c r="S1631" s="82" t="str">
        <f>IF('Sample list'!$D1631="","",CONCATENATE('Sample information'!$B$16,"_",'Sample list'!$R1631,"_org_",'Sample list'!$M1631))</f>
        <v/>
      </c>
      <c r="T1631" s="72" t="str">
        <f>IF('Sample list'!$M1631="","",(CONCATENATE(20,LEFT('Sample list'!$M1631,2),"-",(MID('Sample list'!$M1631,3,2)),"-",(RIGHT('Sample list'!$M1631,2)))))</f>
        <v/>
      </c>
      <c r="U1631" s="72" t="str">
        <f>IF('Sample list'!$D1631="","",IF('Sample information'!$B$22="","RML",'Sample information'!$B$22))</f>
        <v/>
      </c>
      <c r="V1631" s="72" t="s">
        <v>112</v>
      </c>
      <c r="W1631" s="73"/>
      <c r="X1631" s="73"/>
      <c r="Y1631" s="73"/>
      <c r="Z1631" s="73"/>
      <c r="AA1631" s="94"/>
      <c r="AB1631" s="73"/>
      <c r="AC1631" s="93"/>
      <c r="AD1631" s="73"/>
      <c r="AE1631" s="72"/>
      <c r="AF1631" s="73"/>
      <c r="AG1631" s="16"/>
      <c r="AH1631" s="16"/>
      <c r="AI1631" s="16"/>
      <c r="AJ1631" s="16"/>
      <c r="AK1631" s="16"/>
      <c r="AL1631" s="16"/>
      <c r="AM1631" s="16"/>
      <c r="AN1631" s="16"/>
      <c r="AO1631" s="16"/>
      <c r="AP1631" s="16"/>
      <c r="AQ1631" s="16"/>
      <c r="AR1631" s="16"/>
      <c r="AS1631" s="16"/>
      <c r="AT1631" s="16"/>
      <c r="AU1631" s="16"/>
      <c r="AV1631" s="16"/>
      <c r="AW1631" s="16"/>
      <c r="AX1631" s="16"/>
      <c r="AY1631" s="16"/>
      <c r="AZ1631" s="16"/>
    </row>
    <row r="1632" ht="15.75" customHeight="1">
      <c r="A1632" s="90" t="str">
        <f>IF('Sample list'!$D1632="","",CONCATENATE('Sample information'!B$16," #1"," ",'Sample list'!$M1632))</f>
        <v/>
      </c>
      <c r="B1632" s="90" t="str">
        <f>IF('Sample list'!$D1632="","",CONCATENATE('Sample information'!B$16,"-",'Sample list'!$D1632))</f>
        <v/>
      </c>
      <c r="C1632" s="82"/>
      <c r="D1632" s="82"/>
      <c r="E1632" s="82"/>
      <c r="F1632" s="82" t="s">
        <v>108</v>
      </c>
      <c r="G1632" s="82"/>
      <c r="H1632" s="82"/>
      <c r="I1632" s="82"/>
      <c r="J1632" s="82"/>
      <c r="K1632" s="82"/>
      <c r="L1632" s="90" t="str">
        <f t="array" ref="L1632">IF('Sample list'!$I1632="",CONCATENATE("Custom (",'Sample list'!$K1632,")"),IF('Sample list'!$I1632="No index","Custom (None)",INDEX(Index!$C$3:$V$230,MATCH('Sample list'!$J1632,Index!$B$3:$B$230,0),MATCH('Sample list'!$I1632,Index!$C$2:$V$2,0))))</f>
        <v>Custom ()</v>
      </c>
      <c r="M1632" s="84"/>
      <c r="N1632" s="73" t="s">
        <v>110</v>
      </c>
      <c r="O1632" s="84" t="s">
        <v>367</v>
      </c>
      <c r="P1632" s="71" t="str">
        <f>IF('Sample list'!$D1632="","",'Sample list'!$H1632)</f>
        <v/>
      </c>
      <c r="Q1632" s="71" t="str">
        <f>IF('Sample list'!$D1632="","",'Sample list'!$G1632*'Sample list'!$H1632)</f>
        <v/>
      </c>
      <c r="R1632" s="82" t="s">
        <v>2144</v>
      </c>
      <c r="S1632" s="82" t="str">
        <f>IF('Sample list'!$D1632="","",CONCATENATE('Sample information'!$B$16,"_",'Sample list'!$R1632,"_org_",'Sample list'!$M1632))</f>
        <v/>
      </c>
      <c r="T1632" s="72" t="str">
        <f>IF('Sample list'!$M1632="","",(CONCATENATE(20,LEFT('Sample list'!$M1632,2),"-",(MID('Sample list'!$M1632,3,2)),"-",(RIGHT('Sample list'!$M1632,2)))))</f>
        <v/>
      </c>
      <c r="U1632" s="72" t="str">
        <f>IF('Sample list'!$D1632="","",IF('Sample information'!$B$22="","RML",'Sample information'!$B$22))</f>
        <v/>
      </c>
      <c r="V1632" s="72" t="s">
        <v>112</v>
      </c>
      <c r="W1632" s="73"/>
      <c r="X1632" s="73"/>
      <c r="Y1632" s="73"/>
      <c r="Z1632" s="73"/>
      <c r="AA1632" s="94"/>
      <c r="AB1632" s="73"/>
      <c r="AC1632" s="93"/>
      <c r="AD1632" s="73"/>
      <c r="AE1632" s="72"/>
      <c r="AF1632" s="73"/>
      <c r="AG1632" s="16"/>
      <c r="AH1632" s="16"/>
      <c r="AI1632" s="16"/>
      <c r="AJ1632" s="16"/>
      <c r="AK1632" s="16"/>
      <c r="AL1632" s="16"/>
      <c r="AM1632" s="16"/>
      <c r="AN1632" s="16"/>
      <c r="AO1632" s="16"/>
      <c r="AP1632" s="16"/>
      <c r="AQ1632" s="16"/>
      <c r="AR1632" s="16"/>
      <c r="AS1632" s="16"/>
      <c r="AT1632" s="16"/>
      <c r="AU1632" s="16"/>
      <c r="AV1632" s="16"/>
      <c r="AW1632" s="16"/>
      <c r="AX1632" s="16"/>
      <c r="AY1632" s="16"/>
      <c r="AZ1632" s="16"/>
    </row>
    <row r="1633" ht="15.75" customHeight="1">
      <c r="A1633" s="90" t="str">
        <f>IF('Sample list'!$D1633="","",CONCATENATE('Sample information'!B$16," #1"," ",'Sample list'!$M1633))</f>
        <v/>
      </c>
      <c r="B1633" s="90" t="str">
        <f>IF('Sample list'!$D1633="","",CONCATENATE('Sample information'!B$16,"-",'Sample list'!$D1633))</f>
        <v/>
      </c>
      <c r="C1633" s="82"/>
      <c r="D1633" s="82"/>
      <c r="E1633" s="82"/>
      <c r="F1633" s="82" t="s">
        <v>108</v>
      </c>
      <c r="G1633" s="82"/>
      <c r="H1633" s="82"/>
      <c r="I1633" s="82"/>
      <c r="J1633" s="82"/>
      <c r="K1633" s="82"/>
      <c r="L1633" s="90" t="str">
        <f t="array" ref="L1633">IF('Sample list'!$I1633="",CONCATENATE("Custom (",'Sample list'!$K1633,")"),IF('Sample list'!$I1633="No index","Custom (None)",INDEX(Index!$C$3:$V$230,MATCH('Sample list'!$J1633,Index!$B$3:$B$230,0),MATCH('Sample list'!$I1633,Index!$C$2:$V$2,0))))</f>
        <v>Custom ()</v>
      </c>
      <c r="M1633" s="84"/>
      <c r="N1633" s="73" t="s">
        <v>110</v>
      </c>
      <c r="O1633" s="84" t="s">
        <v>370</v>
      </c>
      <c r="P1633" s="71" t="str">
        <f>IF('Sample list'!$D1633="","",'Sample list'!$H1633)</f>
        <v/>
      </c>
      <c r="Q1633" s="71" t="str">
        <f>IF('Sample list'!$D1633="","",'Sample list'!$G1633*'Sample list'!$H1633)</f>
        <v/>
      </c>
      <c r="R1633" s="82" t="s">
        <v>2144</v>
      </c>
      <c r="S1633" s="82" t="str">
        <f>IF('Sample list'!$D1633="","",CONCATENATE('Sample information'!$B$16,"_",'Sample list'!$R1633,"_org_",'Sample list'!$M1633))</f>
        <v/>
      </c>
      <c r="T1633" s="72" t="str">
        <f>IF('Sample list'!$M1633="","",(CONCATENATE(20,LEFT('Sample list'!$M1633,2),"-",(MID('Sample list'!$M1633,3,2)),"-",(RIGHT('Sample list'!$M1633,2)))))</f>
        <v/>
      </c>
      <c r="U1633" s="72" t="str">
        <f>IF('Sample list'!$D1633="","",IF('Sample information'!$B$22="","RML",'Sample information'!$B$22))</f>
        <v/>
      </c>
      <c r="V1633" s="72" t="s">
        <v>112</v>
      </c>
      <c r="W1633" s="73"/>
      <c r="X1633" s="73"/>
      <c r="Y1633" s="73"/>
      <c r="Z1633" s="73"/>
      <c r="AA1633" s="94"/>
      <c r="AB1633" s="73"/>
      <c r="AC1633" s="93"/>
      <c r="AD1633" s="73"/>
      <c r="AE1633" s="72"/>
      <c r="AF1633" s="73"/>
      <c r="AG1633" s="16"/>
      <c r="AH1633" s="16"/>
      <c r="AI1633" s="16"/>
      <c r="AJ1633" s="16"/>
      <c r="AK1633" s="16"/>
      <c r="AL1633" s="16"/>
      <c r="AM1633" s="16"/>
      <c r="AN1633" s="16"/>
      <c r="AO1633" s="16"/>
      <c r="AP1633" s="16"/>
      <c r="AQ1633" s="16"/>
      <c r="AR1633" s="16"/>
      <c r="AS1633" s="16"/>
      <c r="AT1633" s="16"/>
      <c r="AU1633" s="16"/>
      <c r="AV1633" s="16"/>
      <c r="AW1633" s="16"/>
      <c r="AX1633" s="16"/>
      <c r="AY1633" s="16"/>
      <c r="AZ1633" s="16"/>
    </row>
    <row r="1634" ht="15.75" customHeight="1">
      <c r="A1634" s="90" t="str">
        <f>IF('Sample list'!$D1634="","",CONCATENATE('Sample information'!B$16," #1"," ",'Sample list'!$M1634))</f>
        <v/>
      </c>
      <c r="B1634" s="90" t="str">
        <f>IF('Sample list'!$D1634="","",CONCATENATE('Sample information'!B$16,"-",'Sample list'!$D1634))</f>
        <v/>
      </c>
      <c r="C1634" s="82"/>
      <c r="D1634" s="82"/>
      <c r="E1634" s="82"/>
      <c r="F1634" s="82" t="s">
        <v>108</v>
      </c>
      <c r="G1634" s="82"/>
      <c r="H1634" s="82"/>
      <c r="I1634" s="82"/>
      <c r="J1634" s="82"/>
      <c r="K1634" s="82"/>
      <c r="L1634" s="90" t="str">
        <f t="array" ref="L1634">IF('Sample list'!$I1634="",CONCATENATE("Custom (",'Sample list'!$K1634,")"),IF('Sample list'!$I1634="No index","Custom (None)",INDEX(Index!$C$3:$V$230,MATCH('Sample list'!$J1634,Index!$B$3:$B$230,0),MATCH('Sample list'!$I1634,Index!$C$2:$V$2,0))))</f>
        <v>Custom ()</v>
      </c>
      <c r="M1634" s="84"/>
      <c r="N1634" s="73" t="s">
        <v>110</v>
      </c>
      <c r="O1634" s="84" t="s">
        <v>373</v>
      </c>
      <c r="P1634" s="71" t="str">
        <f>IF('Sample list'!$D1634="","",'Sample list'!$H1634)</f>
        <v/>
      </c>
      <c r="Q1634" s="71" t="str">
        <f>IF('Sample list'!$D1634="","",'Sample list'!$G1634*'Sample list'!$H1634)</f>
        <v/>
      </c>
      <c r="R1634" s="82" t="s">
        <v>2144</v>
      </c>
      <c r="S1634" s="82" t="str">
        <f>IF('Sample list'!$D1634="","",CONCATENATE('Sample information'!$B$16,"_",'Sample list'!$R1634,"_org_",'Sample list'!$M1634))</f>
        <v/>
      </c>
      <c r="T1634" s="72" t="str">
        <f>IF('Sample list'!$M1634="","",(CONCATENATE(20,LEFT('Sample list'!$M1634,2),"-",(MID('Sample list'!$M1634,3,2)),"-",(RIGHT('Sample list'!$M1634,2)))))</f>
        <v/>
      </c>
      <c r="U1634" s="72" t="str">
        <f>IF('Sample list'!$D1634="","",IF('Sample information'!$B$22="","RML",'Sample information'!$B$22))</f>
        <v/>
      </c>
      <c r="V1634" s="72" t="s">
        <v>112</v>
      </c>
      <c r="W1634" s="73"/>
      <c r="X1634" s="73"/>
      <c r="Y1634" s="73"/>
      <c r="Z1634" s="73"/>
      <c r="AA1634" s="94"/>
      <c r="AB1634" s="73"/>
      <c r="AC1634" s="93"/>
      <c r="AD1634" s="73"/>
      <c r="AE1634" s="72"/>
      <c r="AF1634" s="73"/>
      <c r="AG1634" s="16"/>
      <c r="AH1634" s="16"/>
      <c r="AI1634" s="16"/>
      <c r="AJ1634" s="16"/>
      <c r="AK1634" s="16"/>
      <c r="AL1634" s="16"/>
      <c r="AM1634" s="16"/>
      <c r="AN1634" s="16"/>
      <c r="AO1634" s="16"/>
      <c r="AP1634" s="16"/>
      <c r="AQ1634" s="16"/>
      <c r="AR1634" s="16"/>
      <c r="AS1634" s="16"/>
      <c r="AT1634" s="16"/>
      <c r="AU1634" s="16"/>
      <c r="AV1634" s="16"/>
      <c r="AW1634" s="16"/>
      <c r="AX1634" s="16"/>
      <c r="AY1634" s="16"/>
      <c r="AZ1634" s="16"/>
    </row>
    <row r="1635" ht="15.75" customHeight="1">
      <c r="A1635" s="90" t="str">
        <f>IF('Sample list'!$D1635="","",CONCATENATE('Sample information'!B$16," #1"," ",'Sample list'!$M1635))</f>
        <v/>
      </c>
      <c r="B1635" s="90" t="str">
        <f>IF('Sample list'!$D1635="","",CONCATENATE('Sample information'!B$16,"-",'Sample list'!$D1635))</f>
        <v/>
      </c>
      <c r="C1635" s="82"/>
      <c r="D1635" s="82"/>
      <c r="E1635" s="82"/>
      <c r="F1635" s="82" t="s">
        <v>108</v>
      </c>
      <c r="G1635" s="82"/>
      <c r="H1635" s="82"/>
      <c r="I1635" s="82"/>
      <c r="J1635" s="82"/>
      <c r="K1635" s="82"/>
      <c r="L1635" s="90" t="str">
        <f t="array" ref="L1635">IF('Sample list'!$I1635="",CONCATENATE("Custom (",'Sample list'!$K1635,")"),IF('Sample list'!$I1635="No index","Custom (None)",INDEX(Index!$C$3:$V$230,MATCH('Sample list'!$J1635,Index!$B$3:$B$230,0),MATCH('Sample list'!$I1635,Index!$C$2:$V$2,0))))</f>
        <v>Custom ()</v>
      </c>
      <c r="M1635" s="84"/>
      <c r="N1635" s="73" t="s">
        <v>110</v>
      </c>
      <c r="O1635" s="84" t="s">
        <v>376</v>
      </c>
      <c r="P1635" s="71" t="str">
        <f>IF('Sample list'!$D1635="","",'Sample list'!$H1635)</f>
        <v/>
      </c>
      <c r="Q1635" s="71" t="str">
        <f>IF('Sample list'!$D1635="","",'Sample list'!$G1635*'Sample list'!$H1635)</f>
        <v/>
      </c>
      <c r="R1635" s="82" t="s">
        <v>2144</v>
      </c>
      <c r="S1635" s="82" t="str">
        <f>IF('Sample list'!$D1635="","",CONCATENATE('Sample information'!$B$16,"_",'Sample list'!$R1635,"_org_",'Sample list'!$M1635))</f>
        <v/>
      </c>
      <c r="T1635" s="72" t="str">
        <f>IF('Sample list'!$M1635="","",(CONCATENATE(20,LEFT('Sample list'!$M1635,2),"-",(MID('Sample list'!$M1635,3,2)),"-",(RIGHT('Sample list'!$M1635,2)))))</f>
        <v/>
      </c>
      <c r="U1635" s="72" t="str">
        <f>IF('Sample list'!$D1635="","",IF('Sample information'!$B$22="","RML",'Sample information'!$B$22))</f>
        <v/>
      </c>
      <c r="V1635" s="72" t="s">
        <v>112</v>
      </c>
      <c r="W1635" s="73"/>
      <c r="X1635" s="73"/>
      <c r="Y1635" s="73"/>
      <c r="Z1635" s="73"/>
      <c r="AA1635" s="94"/>
      <c r="AB1635" s="73"/>
      <c r="AC1635" s="93"/>
      <c r="AD1635" s="73"/>
      <c r="AE1635" s="72"/>
      <c r="AF1635" s="73"/>
      <c r="AG1635" s="16"/>
      <c r="AH1635" s="16"/>
      <c r="AI1635" s="16"/>
      <c r="AJ1635" s="16"/>
      <c r="AK1635" s="16"/>
      <c r="AL1635" s="16"/>
      <c r="AM1635" s="16"/>
      <c r="AN1635" s="16"/>
      <c r="AO1635" s="16"/>
      <c r="AP1635" s="16"/>
      <c r="AQ1635" s="16"/>
      <c r="AR1635" s="16"/>
      <c r="AS1635" s="16"/>
      <c r="AT1635" s="16"/>
      <c r="AU1635" s="16"/>
      <c r="AV1635" s="16"/>
      <c r="AW1635" s="16"/>
      <c r="AX1635" s="16"/>
      <c r="AY1635" s="16"/>
      <c r="AZ1635" s="16"/>
    </row>
    <row r="1636" ht="15.75" customHeight="1">
      <c r="A1636" s="90" t="str">
        <f>IF('Sample list'!$D1636="","",CONCATENATE('Sample information'!B$16," #1"," ",'Sample list'!$M1636))</f>
        <v/>
      </c>
      <c r="B1636" s="90" t="str">
        <f>IF('Sample list'!$D1636="","",CONCATENATE('Sample information'!B$16,"-",'Sample list'!$D1636))</f>
        <v/>
      </c>
      <c r="C1636" s="82"/>
      <c r="D1636" s="82"/>
      <c r="E1636" s="82"/>
      <c r="F1636" s="82" t="s">
        <v>108</v>
      </c>
      <c r="G1636" s="82"/>
      <c r="H1636" s="82"/>
      <c r="I1636" s="82"/>
      <c r="J1636" s="82"/>
      <c r="K1636" s="82"/>
      <c r="L1636" s="90" t="str">
        <f t="array" ref="L1636">IF('Sample list'!$I1636="",CONCATENATE("Custom (",'Sample list'!$K1636,")"),IF('Sample list'!$I1636="No index","Custom (None)",INDEX(Index!$C$3:$V$230,MATCH('Sample list'!$J1636,Index!$B$3:$B$230,0),MATCH('Sample list'!$I1636,Index!$C$2:$V$2,0))))</f>
        <v>Custom ()</v>
      </c>
      <c r="M1636" s="84"/>
      <c r="N1636" s="73" t="s">
        <v>110</v>
      </c>
      <c r="O1636" s="84" t="s">
        <v>379</v>
      </c>
      <c r="P1636" s="71" t="str">
        <f>IF('Sample list'!$D1636="","",'Sample list'!$H1636)</f>
        <v/>
      </c>
      <c r="Q1636" s="71" t="str">
        <f>IF('Sample list'!$D1636="","",'Sample list'!$G1636*'Sample list'!$H1636)</f>
        <v/>
      </c>
      <c r="R1636" s="82" t="s">
        <v>2144</v>
      </c>
      <c r="S1636" s="82" t="str">
        <f>IF('Sample list'!$D1636="","",CONCATENATE('Sample information'!$B$16,"_",'Sample list'!$R1636,"_org_",'Sample list'!$M1636))</f>
        <v/>
      </c>
      <c r="T1636" s="72" t="str">
        <f>IF('Sample list'!$M1636="","",(CONCATENATE(20,LEFT('Sample list'!$M1636,2),"-",(MID('Sample list'!$M1636,3,2)),"-",(RIGHT('Sample list'!$M1636,2)))))</f>
        <v/>
      </c>
      <c r="U1636" s="72" t="str">
        <f>IF('Sample list'!$D1636="","",IF('Sample information'!$B$22="","RML",'Sample information'!$B$22))</f>
        <v/>
      </c>
      <c r="V1636" s="72" t="s">
        <v>112</v>
      </c>
      <c r="W1636" s="73"/>
      <c r="X1636" s="73"/>
      <c r="Y1636" s="73"/>
      <c r="Z1636" s="73"/>
      <c r="AA1636" s="94"/>
      <c r="AB1636" s="73"/>
      <c r="AC1636" s="93"/>
      <c r="AD1636" s="73"/>
      <c r="AE1636" s="72"/>
      <c r="AF1636" s="73"/>
      <c r="AG1636" s="16"/>
      <c r="AH1636" s="16"/>
      <c r="AI1636" s="16"/>
      <c r="AJ1636" s="16"/>
      <c r="AK1636" s="16"/>
      <c r="AL1636" s="16"/>
      <c r="AM1636" s="16"/>
      <c r="AN1636" s="16"/>
      <c r="AO1636" s="16"/>
      <c r="AP1636" s="16"/>
      <c r="AQ1636" s="16"/>
      <c r="AR1636" s="16"/>
      <c r="AS1636" s="16"/>
      <c r="AT1636" s="16"/>
      <c r="AU1636" s="16"/>
      <c r="AV1636" s="16"/>
      <c r="AW1636" s="16"/>
      <c r="AX1636" s="16"/>
      <c r="AY1636" s="16"/>
      <c r="AZ1636" s="16"/>
    </row>
    <row r="1637" ht="15.75" customHeight="1">
      <c r="A1637" s="90" t="str">
        <f>IF('Sample list'!$D1637="","",CONCATENATE('Sample information'!B$16," #1"," ",'Sample list'!$M1637))</f>
        <v/>
      </c>
      <c r="B1637" s="90" t="str">
        <f>IF('Sample list'!$D1637="","",CONCATENATE('Sample information'!B$16,"-",'Sample list'!$D1637))</f>
        <v/>
      </c>
      <c r="C1637" s="82"/>
      <c r="D1637" s="82"/>
      <c r="E1637" s="82"/>
      <c r="F1637" s="82" t="s">
        <v>108</v>
      </c>
      <c r="G1637" s="82"/>
      <c r="H1637" s="82"/>
      <c r="I1637" s="82"/>
      <c r="J1637" s="82"/>
      <c r="K1637" s="82"/>
      <c r="L1637" s="90" t="str">
        <f t="array" ref="L1637">IF('Sample list'!$I1637="",CONCATENATE("Custom (",'Sample list'!$K1637,")"),IF('Sample list'!$I1637="No index","Custom (None)",INDEX(Index!$C$3:$V$230,MATCH('Sample list'!$J1637,Index!$B$3:$B$230,0),MATCH('Sample list'!$I1637,Index!$C$2:$V$2,0))))</f>
        <v>Custom ()</v>
      </c>
      <c r="M1637" s="84"/>
      <c r="N1637" s="73" t="s">
        <v>110</v>
      </c>
      <c r="O1637" s="84" t="s">
        <v>382</v>
      </c>
      <c r="P1637" s="71" t="str">
        <f>IF('Sample list'!$D1637="","",'Sample list'!$H1637)</f>
        <v/>
      </c>
      <c r="Q1637" s="71" t="str">
        <f>IF('Sample list'!$D1637="","",'Sample list'!$G1637*'Sample list'!$H1637)</f>
        <v/>
      </c>
      <c r="R1637" s="82" t="s">
        <v>2144</v>
      </c>
      <c r="S1637" s="82" t="str">
        <f>IF('Sample list'!$D1637="","",CONCATENATE('Sample information'!$B$16,"_",'Sample list'!$R1637,"_org_",'Sample list'!$M1637))</f>
        <v/>
      </c>
      <c r="T1637" s="72" t="str">
        <f>IF('Sample list'!$M1637="","",(CONCATENATE(20,LEFT('Sample list'!$M1637,2),"-",(MID('Sample list'!$M1637,3,2)),"-",(RIGHT('Sample list'!$M1637,2)))))</f>
        <v/>
      </c>
      <c r="U1637" s="72" t="str">
        <f>IF('Sample list'!$D1637="","",IF('Sample information'!$B$22="","RML",'Sample information'!$B$22))</f>
        <v/>
      </c>
      <c r="V1637" s="72" t="s">
        <v>112</v>
      </c>
      <c r="W1637" s="73"/>
      <c r="X1637" s="73"/>
      <c r="Y1637" s="73"/>
      <c r="Z1637" s="73"/>
      <c r="AA1637" s="94"/>
      <c r="AB1637" s="73"/>
      <c r="AC1637" s="93"/>
      <c r="AD1637" s="73"/>
      <c r="AE1637" s="72"/>
      <c r="AF1637" s="73"/>
      <c r="AG1637" s="16"/>
      <c r="AH1637" s="16"/>
      <c r="AI1637" s="16"/>
      <c r="AJ1637" s="16"/>
      <c r="AK1637" s="16"/>
      <c r="AL1637" s="16"/>
      <c r="AM1637" s="16"/>
      <c r="AN1637" s="16"/>
      <c r="AO1637" s="16"/>
      <c r="AP1637" s="16"/>
      <c r="AQ1637" s="16"/>
      <c r="AR1637" s="16"/>
      <c r="AS1637" s="16"/>
      <c r="AT1637" s="16"/>
      <c r="AU1637" s="16"/>
      <c r="AV1637" s="16"/>
      <c r="AW1637" s="16"/>
      <c r="AX1637" s="16"/>
      <c r="AY1637" s="16"/>
      <c r="AZ1637" s="16"/>
    </row>
    <row r="1638" ht="15.75" customHeight="1">
      <c r="A1638" s="90" t="str">
        <f>IF('Sample list'!$D1638="","",CONCATENATE('Sample information'!B$16," #1"," ",'Sample list'!$M1638))</f>
        <v/>
      </c>
      <c r="B1638" s="90" t="str">
        <f>IF('Sample list'!$D1638="","",CONCATENATE('Sample information'!B$16,"-",'Sample list'!$D1638))</f>
        <v/>
      </c>
      <c r="C1638" s="82"/>
      <c r="D1638" s="82"/>
      <c r="E1638" s="82"/>
      <c r="F1638" s="82" t="s">
        <v>108</v>
      </c>
      <c r="G1638" s="82"/>
      <c r="H1638" s="82"/>
      <c r="I1638" s="82"/>
      <c r="J1638" s="82"/>
      <c r="K1638" s="82"/>
      <c r="L1638" s="90" t="str">
        <f t="array" ref="L1638">IF('Sample list'!$I1638="",CONCATENATE("Custom (",'Sample list'!$K1638,")"),IF('Sample list'!$I1638="No index","Custom (None)",INDEX(Index!$C$3:$V$230,MATCH('Sample list'!$J1638,Index!$B$3:$B$230,0),MATCH('Sample list'!$I1638,Index!$C$2:$V$2,0))))</f>
        <v>Custom ()</v>
      </c>
      <c r="M1638" s="84"/>
      <c r="N1638" s="73" t="s">
        <v>110</v>
      </c>
      <c r="O1638" s="84" t="s">
        <v>385</v>
      </c>
      <c r="P1638" s="71" t="str">
        <f>IF('Sample list'!$D1638="","",'Sample list'!$H1638)</f>
        <v/>
      </c>
      <c r="Q1638" s="71" t="str">
        <f>IF('Sample list'!$D1638="","",'Sample list'!$G1638*'Sample list'!$H1638)</f>
        <v/>
      </c>
      <c r="R1638" s="82" t="s">
        <v>2144</v>
      </c>
      <c r="S1638" s="82" t="str">
        <f>IF('Sample list'!$D1638="","",CONCATENATE('Sample information'!$B$16,"_",'Sample list'!$R1638,"_org_",'Sample list'!$M1638))</f>
        <v/>
      </c>
      <c r="T1638" s="72" t="str">
        <f>IF('Sample list'!$M1638="","",(CONCATENATE(20,LEFT('Sample list'!$M1638,2),"-",(MID('Sample list'!$M1638,3,2)),"-",(RIGHT('Sample list'!$M1638,2)))))</f>
        <v/>
      </c>
      <c r="U1638" s="72" t="str">
        <f>IF('Sample list'!$D1638="","",IF('Sample information'!$B$22="","RML",'Sample information'!$B$22))</f>
        <v/>
      </c>
      <c r="V1638" s="72" t="s">
        <v>112</v>
      </c>
      <c r="W1638" s="73"/>
      <c r="X1638" s="73"/>
      <c r="Y1638" s="73"/>
      <c r="Z1638" s="73"/>
      <c r="AA1638" s="94"/>
      <c r="AB1638" s="73"/>
      <c r="AC1638" s="93"/>
      <c r="AD1638" s="73"/>
      <c r="AE1638" s="72"/>
      <c r="AF1638" s="73"/>
      <c r="AG1638" s="16"/>
      <c r="AH1638" s="16"/>
      <c r="AI1638" s="16"/>
      <c r="AJ1638" s="16"/>
      <c r="AK1638" s="16"/>
      <c r="AL1638" s="16"/>
      <c r="AM1638" s="16"/>
      <c r="AN1638" s="16"/>
      <c r="AO1638" s="16"/>
      <c r="AP1638" s="16"/>
      <c r="AQ1638" s="16"/>
      <c r="AR1638" s="16"/>
      <c r="AS1638" s="16"/>
      <c r="AT1638" s="16"/>
      <c r="AU1638" s="16"/>
      <c r="AV1638" s="16"/>
      <c r="AW1638" s="16"/>
      <c r="AX1638" s="16"/>
      <c r="AY1638" s="16"/>
      <c r="AZ1638" s="16"/>
    </row>
    <row r="1639" ht="15.75" customHeight="1">
      <c r="A1639" s="90" t="str">
        <f>IF('Sample list'!$D1639="","",CONCATENATE('Sample information'!B$16," #1"," ",'Sample list'!$M1639))</f>
        <v/>
      </c>
      <c r="B1639" s="90" t="str">
        <f>IF('Sample list'!$D1639="","",CONCATENATE('Sample information'!B$16,"-",'Sample list'!$D1639))</f>
        <v/>
      </c>
      <c r="C1639" s="82"/>
      <c r="D1639" s="82"/>
      <c r="E1639" s="82"/>
      <c r="F1639" s="82" t="s">
        <v>108</v>
      </c>
      <c r="G1639" s="82"/>
      <c r="H1639" s="82"/>
      <c r="I1639" s="82"/>
      <c r="J1639" s="82"/>
      <c r="K1639" s="82"/>
      <c r="L1639" s="90" t="str">
        <f t="array" ref="L1639">IF('Sample list'!$I1639="",CONCATENATE("Custom (",'Sample list'!$K1639,")"),IF('Sample list'!$I1639="No index","Custom (None)",INDEX(Index!$C$3:$V$230,MATCH('Sample list'!$J1639,Index!$B$3:$B$230,0),MATCH('Sample list'!$I1639,Index!$C$2:$V$2,0))))</f>
        <v>Custom ()</v>
      </c>
      <c r="M1639" s="84"/>
      <c r="N1639" s="73" t="s">
        <v>110</v>
      </c>
      <c r="O1639" s="84" t="s">
        <v>388</v>
      </c>
      <c r="P1639" s="71" t="str">
        <f>IF('Sample list'!$D1639="","",'Sample list'!$H1639)</f>
        <v/>
      </c>
      <c r="Q1639" s="71" t="str">
        <f>IF('Sample list'!$D1639="","",'Sample list'!$G1639*'Sample list'!$H1639)</f>
        <v/>
      </c>
      <c r="R1639" s="82" t="s">
        <v>2144</v>
      </c>
      <c r="S1639" s="82" t="str">
        <f>IF('Sample list'!$D1639="","",CONCATENATE('Sample information'!$B$16,"_",'Sample list'!$R1639,"_org_",'Sample list'!$M1639))</f>
        <v/>
      </c>
      <c r="T1639" s="72" t="str">
        <f>IF('Sample list'!$M1639="","",(CONCATENATE(20,LEFT('Sample list'!$M1639,2),"-",(MID('Sample list'!$M1639,3,2)),"-",(RIGHT('Sample list'!$M1639,2)))))</f>
        <v/>
      </c>
      <c r="U1639" s="72" t="str">
        <f>IF('Sample list'!$D1639="","",IF('Sample information'!$B$22="","RML",'Sample information'!$B$22))</f>
        <v/>
      </c>
      <c r="V1639" s="72" t="s">
        <v>112</v>
      </c>
      <c r="W1639" s="73"/>
      <c r="X1639" s="73"/>
      <c r="Y1639" s="73"/>
      <c r="Z1639" s="73"/>
      <c r="AA1639" s="94"/>
      <c r="AB1639" s="73"/>
      <c r="AC1639" s="93"/>
      <c r="AD1639" s="73"/>
      <c r="AE1639" s="72"/>
      <c r="AF1639" s="73"/>
      <c r="AG1639" s="16"/>
      <c r="AH1639" s="16"/>
      <c r="AI1639" s="16"/>
      <c r="AJ1639" s="16"/>
      <c r="AK1639" s="16"/>
      <c r="AL1639" s="16"/>
      <c r="AM1639" s="16"/>
      <c r="AN1639" s="16"/>
      <c r="AO1639" s="16"/>
      <c r="AP1639" s="16"/>
      <c r="AQ1639" s="16"/>
      <c r="AR1639" s="16"/>
      <c r="AS1639" s="16"/>
      <c r="AT1639" s="16"/>
      <c r="AU1639" s="16"/>
      <c r="AV1639" s="16"/>
      <c r="AW1639" s="16"/>
      <c r="AX1639" s="16"/>
      <c r="AY1639" s="16"/>
      <c r="AZ1639" s="16"/>
    </row>
    <row r="1640" ht="15.75" customHeight="1">
      <c r="A1640" s="90" t="str">
        <f>IF('Sample list'!$D1640="","",CONCATENATE('Sample information'!B$16," #1"," ",'Sample list'!$M1640))</f>
        <v/>
      </c>
      <c r="B1640" s="90" t="str">
        <f>IF('Sample list'!$D1640="","",CONCATENATE('Sample information'!B$16,"-",'Sample list'!$D1640))</f>
        <v/>
      </c>
      <c r="C1640" s="82"/>
      <c r="D1640" s="82"/>
      <c r="E1640" s="82"/>
      <c r="F1640" s="82" t="s">
        <v>108</v>
      </c>
      <c r="G1640" s="82"/>
      <c r="H1640" s="82"/>
      <c r="I1640" s="82"/>
      <c r="J1640" s="82"/>
      <c r="K1640" s="82"/>
      <c r="L1640" s="90" t="str">
        <f t="array" ref="L1640">IF('Sample list'!$I1640="",CONCATENATE("Custom (",'Sample list'!$K1640,")"),IF('Sample list'!$I1640="No index","Custom (None)",INDEX(Index!$C$3:$V$230,MATCH('Sample list'!$J1640,Index!$B$3:$B$230,0),MATCH('Sample list'!$I1640,Index!$C$2:$V$2,0))))</f>
        <v>Custom ()</v>
      </c>
      <c r="M1640" s="84"/>
      <c r="N1640" s="73" t="s">
        <v>110</v>
      </c>
      <c r="O1640" s="84" t="s">
        <v>391</v>
      </c>
      <c r="P1640" s="71" t="str">
        <f>IF('Sample list'!$D1640="","",'Sample list'!$H1640)</f>
        <v/>
      </c>
      <c r="Q1640" s="71" t="str">
        <f>IF('Sample list'!$D1640="","",'Sample list'!$G1640*'Sample list'!$H1640)</f>
        <v/>
      </c>
      <c r="R1640" s="82" t="s">
        <v>2144</v>
      </c>
      <c r="S1640" s="82" t="str">
        <f>IF('Sample list'!$D1640="","",CONCATENATE('Sample information'!$B$16,"_",'Sample list'!$R1640,"_org_",'Sample list'!$M1640))</f>
        <v/>
      </c>
      <c r="T1640" s="72" t="str">
        <f>IF('Sample list'!$M1640="","",(CONCATENATE(20,LEFT('Sample list'!$M1640,2),"-",(MID('Sample list'!$M1640,3,2)),"-",(RIGHT('Sample list'!$M1640,2)))))</f>
        <v/>
      </c>
      <c r="U1640" s="72" t="str">
        <f>IF('Sample list'!$D1640="","",IF('Sample information'!$B$22="","RML",'Sample information'!$B$22))</f>
        <v/>
      </c>
      <c r="V1640" s="72" t="s">
        <v>112</v>
      </c>
      <c r="W1640" s="73"/>
      <c r="X1640" s="73"/>
      <c r="Y1640" s="73"/>
      <c r="Z1640" s="73"/>
      <c r="AA1640" s="94"/>
      <c r="AB1640" s="73"/>
      <c r="AC1640" s="93"/>
      <c r="AD1640" s="73"/>
      <c r="AE1640" s="72"/>
      <c r="AF1640" s="73"/>
      <c r="AG1640" s="16"/>
      <c r="AH1640" s="16"/>
      <c r="AI1640" s="16"/>
      <c r="AJ1640" s="16"/>
      <c r="AK1640" s="16"/>
      <c r="AL1640" s="16"/>
      <c r="AM1640" s="16"/>
      <c r="AN1640" s="16"/>
      <c r="AO1640" s="16"/>
      <c r="AP1640" s="16"/>
      <c r="AQ1640" s="16"/>
      <c r="AR1640" s="16"/>
      <c r="AS1640" s="16"/>
      <c r="AT1640" s="16"/>
      <c r="AU1640" s="16"/>
      <c r="AV1640" s="16"/>
      <c r="AW1640" s="16"/>
      <c r="AX1640" s="16"/>
      <c r="AY1640" s="16"/>
      <c r="AZ1640" s="16"/>
    </row>
    <row r="1641" ht="15.75" customHeight="1">
      <c r="A1641" s="90" t="str">
        <f>IF('Sample list'!$D1641="","",CONCATENATE('Sample information'!B$16," #1"," ",'Sample list'!$M1641))</f>
        <v/>
      </c>
      <c r="B1641" s="90" t="str">
        <f>IF('Sample list'!$D1641="","",CONCATENATE('Sample information'!B$16,"-",'Sample list'!$D1641))</f>
        <v/>
      </c>
      <c r="C1641" s="82"/>
      <c r="D1641" s="82"/>
      <c r="E1641" s="82"/>
      <c r="F1641" s="82" t="s">
        <v>108</v>
      </c>
      <c r="G1641" s="82"/>
      <c r="H1641" s="82"/>
      <c r="I1641" s="82"/>
      <c r="J1641" s="82"/>
      <c r="K1641" s="82"/>
      <c r="L1641" s="90" t="str">
        <f t="array" ref="L1641">IF('Sample list'!$I1641="",CONCATENATE("Custom (",'Sample list'!$K1641,")"),IF('Sample list'!$I1641="No index","Custom (None)",INDEX(Index!$C$3:$V$230,MATCH('Sample list'!$J1641,Index!$B$3:$B$230,0),MATCH('Sample list'!$I1641,Index!$C$2:$V$2,0))))</f>
        <v>Custom ()</v>
      </c>
      <c r="M1641" s="84"/>
      <c r="N1641" s="73" t="s">
        <v>110</v>
      </c>
      <c r="O1641" s="84" t="s">
        <v>394</v>
      </c>
      <c r="P1641" s="71" t="str">
        <f>IF('Sample list'!$D1641="","",'Sample list'!$H1641)</f>
        <v/>
      </c>
      <c r="Q1641" s="71" t="str">
        <f>IF('Sample list'!$D1641="","",'Sample list'!$G1641*'Sample list'!$H1641)</f>
        <v/>
      </c>
      <c r="R1641" s="82" t="s">
        <v>2144</v>
      </c>
      <c r="S1641" s="82" t="str">
        <f>IF('Sample list'!$D1641="","",CONCATENATE('Sample information'!$B$16,"_",'Sample list'!$R1641,"_org_",'Sample list'!$M1641))</f>
        <v/>
      </c>
      <c r="T1641" s="72" t="str">
        <f>IF('Sample list'!$M1641="","",(CONCATENATE(20,LEFT('Sample list'!$M1641,2),"-",(MID('Sample list'!$M1641,3,2)),"-",(RIGHT('Sample list'!$M1641,2)))))</f>
        <v/>
      </c>
      <c r="U1641" s="72" t="str">
        <f>IF('Sample list'!$D1641="","",IF('Sample information'!$B$22="","RML",'Sample information'!$B$22))</f>
        <v/>
      </c>
      <c r="V1641" s="72" t="s">
        <v>112</v>
      </c>
      <c r="W1641" s="73"/>
      <c r="X1641" s="73"/>
      <c r="Y1641" s="73"/>
      <c r="Z1641" s="73"/>
      <c r="AA1641" s="94"/>
      <c r="AB1641" s="73"/>
      <c r="AC1641" s="93"/>
      <c r="AD1641" s="73"/>
      <c r="AE1641" s="72"/>
      <c r="AF1641" s="73"/>
      <c r="AG1641" s="16"/>
      <c r="AH1641" s="16"/>
      <c r="AI1641" s="16"/>
      <c r="AJ1641" s="16"/>
      <c r="AK1641" s="16"/>
      <c r="AL1641" s="16"/>
      <c r="AM1641" s="16"/>
      <c r="AN1641" s="16"/>
      <c r="AO1641" s="16"/>
      <c r="AP1641" s="16"/>
      <c r="AQ1641" s="16"/>
      <c r="AR1641" s="16"/>
      <c r="AS1641" s="16"/>
      <c r="AT1641" s="16"/>
      <c r="AU1641" s="16"/>
      <c r="AV1641" s="16"/>
      <c r="AW1641" s="16"/>
      <c r="AX1641" s="16"/>
      <c r="AY1641" s="16"/>
      <c r="AZ1641" s="16"/>
    </row>
    <row r="1642" ht="15.75" customHeight="1">
      <c r="A1642" s="90" t="str">
        <f>IF('Sample list'!$D1642="","",CONCATENATE('Sample information'!B$16," #1"," ",'Sample list'!$M1642))</f>
        <v/>
      </c>
      <c r="B1642" s="90" t="str">
        <f>IF('Sample list'!$D1642="","",CONCATENATE('Sample information'!B$16,"-",'Sample list'!$D1642))</f>
        <v/>
      </c>
      <c r="C1642" s="82"/>
      <c r="D1642" s="82"/>
      <c r="E1642" s="82"/>
      <c r="F1642" s="82" t="s">
        <v>108</v>
      </c>
      <c r="G1642" s="82"/>
      <c r="H1642" s="82"/>
      <c r="I1642" s="82"/>
      <c r="J1642" s="82"/>
      <c r="K1642" s="82"/>
      <c r="L1642" s="90" t="str">
        <f t="array" ref="L1642">IF('Sample list'!$I1642="",CONCATENATE("Custom (",'Sample list'!$K1642,")"),IF('Sample list'!$I1642="No index","Custom (None)",INDEX(Index!$C$3:$V$230,MATCH('Sample list'!$J1642,Index!$B$3:$B$230,0),MATCH('Sample list'!$I1642,Index!$C$2:$V$2,0))))</f>
        <v>Custom ()</v>
      </c>
      <c r="M1642" s="84"/>
      <c r="N1642" s="73" t="s">
        <v>110</v>
      </c>
      <c r="O1642" s="84" t="s">
        <v>397</v>
      </c>
      <c r="P1642" s="71" t="str">
        <f>IF('Sample list'!$D1642="","",'Sample list'!$H1642)</f>
        <v/>
      </c>
      <c r="Q1642" s="71" t="str">
        <f>IF('Sample list'!$D1642="","",'Sample list'!$G1642*'Sample list'!$H1642)</f>
        <v/>
      </c>
      <c r="R1642" s="82" t="s">
        <v>2144</v>
      </c>
      <c r="S1642" s="82" t="str">
        <f>IF('Sample list'!$D1642="","",CONCATENATE('Sample information'!$B$16,"_",'Sample list'!$R1642,"_org_",'Sample list'!$M1642))</f>
        <v/>
      </c>
      <c r="T1642" s="72" t="str">
        <f>IF('Sample list'!$M1642="","",(CONCATENATE(20,LEFT('Sample list'!$M1642,2),"-",(MID('Sample list'!$M1642,3,2)),"-",(RIGHT('Sample list'!$M1642,2)))))</f>
        <v/>
      </c>
      <c r="U1642" s="72" t="str">
        <f>IF('Sample list'!$D1642="","",IF('Sample information'!$B$22="","RML",'Sample information'!$B$22))</f>
        <v/>
      </c>
      <c r="V1642" s="72" t="s">
        <v>112</v>
      </c>
      <c r="W1642" s="73"/>
      <c r="X1642" s="73"/>
      <c r="Y1642" s="73"/>
      <c r="Z1642" s="73"/>
      <c r="AA1642" s="94"/>
      <c r="AB1642" s="73"/>
      <c r="AC1642" s="93"/>
      <c r="AD1642" s="73"/>
      <c r="AE1642" s="72"/>
      <c r="AF1642" s="73"/>
      <c r="AG1642" s="16"/>
      <c r="AH1642" s="16"/>
      <c r="AI1642" s="16"/>
      <c r="AJ1642" s="16"/>
      <c r="AK1642" s="16"/>
      <c r="AL1642" s="16"/>
      <c r="AM1642" s="16"/>
      <c r="AN1642" s="16"/>
      <c r="AO1642" s="16"/>
      <c r="AP1642" s="16"/>
      <c r="AQ1642" s="16"/>
      <c r="AR1642" s="16"/>
      <c r="AS1642" s="16"/>
      <c r="AT1642" s="16"/>
      <c r="AU1642" s="16"/>
      <c r="AV1642" s="16"/>
      <c r="AW1642" s="16"/>
      <c r="AX1642" s="16"/>
      <c r="AY1642" s="16"/>
      <c r="AZ1642" s="16"/>
    </row>
    <row r="1643" ht="15.75" customHeight="1">
      <c r="A1643" s="90" t="str">
        <f>IF('Sample list'!$D1643="","",CONCATENATE('Sample information'!B$16," #1"," ",'Sample list'!$M1643))</f>
        <v/>
      </c>
      <c r="B1643" s="90" t="str">
        <f>IF('Sample list'!$D1643="","",CONCATENATE('Sample information'!B$16,"-",'Sample list'!$D1643))</f>
        <v/>
      </c>
      <c r="C1643" s="82"/>
      <c r="D1643" s="82"/>
      <c r="E1643" s="82"/>
      <c r="F1643" s="82" t="s">
        <v>108</v>
      </c>
      <c r="G1643" s="82"/>
      <c r="H1643" s="82"/>
      <c r="I1643" s="82"/>
      <c r="J1643" s="82"/>
      <c r="K1643" s="82"/>
      <c r="L1643" s="90" t="str">
        <f t="array" ref="L1643">IF('Sample list'!$I1643="",CONCATENATE("Custom (",'Sample list'!$K1643,")"),IF('Sample list'!$I1643="No index","Custom (None)",INDEX(Index!$C$3:$V$230,MATCH('Sample list'!$J1643,Index!$B$3:$B$230,0),MATCH('Sample list'!$I1643,Index!$C$2:$V$2,0))))</f>
        <v>Custom ()</v>
      </c>
      <c r="M1643" s="84"/>
      <c r="N1643" s="73" t="s">
        <v>110</v>
      </c>
      <c r="O1643" s="84" t="s">
        <v>107</v>
      </c>
      <c r="P1643" s="71" t="str">
        <f>IF('Sample list'!$D1643="","",'Sample list'!$H1643)</f>
        <v/>
      </c>
      <c r="Q1643" s="71" t="str">
        <f>IF('Sample list'!$D1643="","",'Sample list'!$G1643*'Sample list'!$H1643)</f>
        <v/>
      </c>
      <c r="R1643" s="82" t="s">
        <v>2145</v>
      </c>
      <c r="S1643" s="82" t="str">
        <f>IF('Sample list'!$D1643="","",CONCATENATE('Sample information'!$B$16,"_",'Sample list'!$R1643,"_org_",'Sample list'!$M1643))</f>
        <v/>
      </c>
      <c r="T1643" s="72" t="str">
        <f>IF('Sample list'!$M1643="","",(CONCATENATE(20,LEFT('Sample list'!$M1643,2),"-",(MID('Sample list'!$M1643,3,2)),"-",(RIGHT('Sample list'!$M1643,2)))))</f>
        <v/>
      </c>
      <c r="U1643" s="72" t="str">
        <f>IF('Sample list'!$D1643="","",IF('Sample information'!$B$22="","RML",'Sample information'!$B$22))</f>
        <v/>
      </c>
      <c r="V1643" s="72" t="s">
        <v>112</v>
      </c>
      <c r="W1643" s="73"/>
      <c r="X1643" s="73"/>
      <c r="Y1643" s="73"/>
      <c r="Z1643" s="73"/>
      <c r="AA1643" s="94"/>
      <c r="AB1643" s="73"/>
      <c r="AC1643" s="93"/>
      <c r="AD1643" s="73"/>
      <c r="AE1643" s="72"/>
      <c r="AF1643" s="73"/>
      <c r="AG1643" s="16"/>
      <c r="AH1643" s="16"/>
      <c r="AI1643" s="16"/>
      <c r="AJ1643" s="16"/>
      <c r="AK1643" s="16"/>
      <c r="AL1643" s="16"/>
      <c r="AM1643" s="16"/>
      <c r="AN1643" s="16"/>
      <c r="AO1643" s="16"/>
      <c r="AP1643" s="16"/>
      <c r="AQ1643" s="16"/>
      <c r="AR1643" s="16"/>
      <c r="AS1643" s="16"/>
      <c r="AT1643" s="16"/>
      <c r="AU1643" s="16"/>
      <c r="AV1643" s="16"/>
      <c r="AW1643" s="16"/>
      <c r="AX1643" s="16"/>
      <c r="AY1643" s="16"/>
      <c r="AZ1643" s="16"/>
    </row>
    <row r="1644" ht="15.75" customHeight="1">
      <c r="A1644" s="90" t="str">
        <f>IF('Sample list'!$D1644="","",CONCATENATE('Sample information'!B$16," #1"," ",'Sample list'!$M1644))</f>
        <v/>
      </c>
      <c r="B1644" s="90" t="str">
        <f>IF('Sample list'!$D1644="","",CONCATENATE('Sample information'!B$16,"-",'Sample list'!$D1644))</f>
        <v/>
      </c>
      <c r="C1644" s="82"/>
      <c r="D1644" s="82"/>
      <c r="E1644" s="82"/>
      <c r="F1644" s="82" t="s">
        <v>108</v>
      </c>
      <c r="G1644" s="82"/>
      <c r="H1644" s="82"/>
      <c r="I1644" s="82"/>
      <c r="J1644" s="82"/>
      <c r="K1644" s="82"/>
      <c r="L1644" s="90" t="str">
        <f t="array" ref="L1644">IF('Sample list'!$I1644="",CONCATENATE("Custom (",'Sample list'!$K1644,")"),IF('Sample list'!$I1644="No index","Custom (None)",INDEX(Index!$C$3:$V$230,MATCH('Sample list'!$J1644,Index!$B$3:$B$230,0),MATCH('Sample list'!$I1644,Index!$C$2:$V$2,0))))</f>
        <v>Custom ()</v>
      </c>
      <c r="M1644" s="84"/>
      <c r="N1644" s="73" t="s">
        <v>110</v>
      </c>
      <c r="O1644" s="84" t="s">
        <v>115</v>
      </c>
      <c r="P1644" s="71" t="str">
        <f>IF('Sample list'!$D1644="","",'Sample list'!$H1644)</f>
        <v/>
      </c>
      <c r="Q1644" s="71" t="str">
        <f>IF('Sample list'!$D1644="","",'Sample list'!$G1644*'Sample list'!$H1644)</f>
        <v/>
      </c>
      <c r="R1644" s="82" t="s">
        <v>2145</v>
      </c>
      <c r="S1644" s="82" t="str">
        <f>IF('Sample list'!$D1644="","",CONCATENATE('Sample information'!$B$16,"_",'Sample list'!$R1644,"_org_",'Sample list'!$M1644))</f>
        <v/>
      </c>
      <c r="T1644" s="72" t="str">
        <f>IF('Sample list'!$M1644="","",(CONCATENATE(20,LEFT('Sample list'!$M1644,2),"-",(MID('Sample list'!$M1644,3,2)),"-",(RIGHT('Sample list'!$M1644,2)))))</f>
        <v/>
      </c>
      <c r="U1644" s="72" t="str">
        <f>IF('Sample list'!$D1644="","",IF('Sample information'!$B$22="","RML",'Sample information'!$B$22))</f>
        <v/>
      </c>
      <c r="V1644" s="72" t="s">
        <v>112</v>
      </c>
      <c r="W1644" s="73"/>
      <c r="X1644" s="73"/>
      <c r="Y1644" s="73"/>
      <c r="Z1644" s="73"/>
      <c r="AA1644" s="94"/>
      <c r="AB1644" s="73"/>
      <c r="AC1644" s="93"/>
      <c r="AD1644" s="73"/>
      <c r="AE1644" s="72"/>
      <c r="AF1644" s="73"/>
      <c r="AG1644" s="16"/>
      <c r="AH1644" s="16"/>
      <c r="AI1644" s="16"/>
      <c r="AJ1644" s="16"/>
      <c r="AK1644" s="16"/>
      <c r="AL1644" s="16"/>
      <c r="AM1644" s="16"/>
      <c r="AN1644" s="16"/>
      <c r="AO1644" s="16"/>
      <c r="AP1644" s="16"/>
      <c r="AQ1644" s="16"/>
      <c r="AR1644" s="16"/>
      <c r="AS1644" s="16"/>
      <c r="AT1644" s="16"/>
      <c r="AU1644" s="16"/>
      <c r="AV1644" s="16"/>
      <c r="AW1644" s="16"/>
      <c r="AX1644" s="16"/>
      <c r="AY1644" s="16"/>
      <c r="AZ1644" s="16"/>
    </row>
    <row r="1645" ht="15.75" customHeight="1">
      <c r="A1645" s="90" t="str">
        <f>IF('Sample list'!$D1645="","",CONCATENATE('Sample information'!B$16," #1"," ",'Sample list'!$M1645))</f>
        <v/>
      </c>
      <c r="B1645" s="90" t="str">
        <f>IF('Sample list'!$D1645="","",CONCATENATE('Sample information'!B$16,"-",'Sample list'!$D1645))</f>
        <v/>
      </c>
      <c r="C1645" s="82"/>
      <c r="D1645" s="82"/>
      <c r="E1645" s="82"/>
      <c r="F1645" s="82" t="s">
        <v>108</v>
      </c>
      <c r="G1645" s="82"/>
      <c r="H1645" s="82"/>
      <c r="I1645" s="82"/>
      <c r="J1645" s="82"/>
      <c r="K1645" s="82"/>
      <c r="L1645" s="90" t="str">
        <f t="array" ref="L1645">IF('Sample list'!$I1645="",CONCATENATE("Custom (",'Sample list'!$K1645,")"),IF('Sample list'!$I1645="No index","Custom (None)",INDEX(Index!$C$3:$V$230,MATCH('Sample list'!$J1645,Index!$B$3:$B$230,0),MATCH('Sample list'!$I1645,Index!$C$2:$V$2,0))))</f>
        <v>Custom ()</v>
      </c>
      <c r="M1645" s="84"/>
      <c r="N1645" s="73" t="s">
        <v>110</v>
      </c>
      <c r="O1645" s="84" t="s">
        <v>118</v>
      </c>
      <c r="P1645" s="71" t="str">
        <f>IF('Sample list'!$D1645="","",'Sample list'!$H1645)</f>
        <v/>
      </c>
      <c r="Q1645" s="71" t="str">
        <f>IF('Sample list'!$D1645="","",'Sample list'!$G1645*'Sample list'!$H1645)</f>
        <v/>
      </c>
      <c r="R1645" s="82" t="s">
        <v>2145</v>
      </c>
      <c r="S1645" s="82" t="str">
        <f>IF('Sample list'!$D1645="","",CONCATENATE('Sample information'!$B$16,"_",'Sample list'!$R1645,"_org_",'Sample list'!$M1645))</f>
        <v/>
      </c>
      <c r="T1645" s="72" t="str">
        <f>IF('Sample list'!$M1645="","",(CONCATENATE(20,LEFT('Sample list'!$M1645,2),"-",(MID('Sample list'!$M1645,3,2)),"-",(RIGHT('Sample list'!$M1645,2)))))</f>
        <v/>
      </c>
      <c r="U1645" s="72" t="str">
        <f>IF('Sample list'!$D1645="","",IF('Sample information'!$B$22="","RML",'Sample information'!$B$22))</f>
        <v/>
      </c>
      <c r="V1645" s="72" t="s">
        <v>112</v>
      </c>
      <c r="W1645" s="73"/>
      <c r="X1645" s="73"/>
      <c r="Y1645" s="73"/>
      <c r="Z1645" s="73"/>
      <c r="AA1645" s="94"/>
      <c r="AB1645" s="73"/>
      <c r="AC1645" s="93"/>
      <c r="AD1645" s="73"/>
      <c r="AE1645" s="72"/>
      <c r="AF1645" s="73"/>
      <c r="AG1645" s="16"/>
      <c r="AH1645" s="16"/>
      <c r="AI1645" s="16"/>
      <c r="AJ1645" s="16"/>
      <c r="AK1645" s="16"/>
      <c r="AL1645" s="16"/>
      <c r="AM1645" s="16"/>
      <c r="AN1645" s="16"/>
      <c r="AO1645" s="16"/>
      <c r="AP1645" s="16"/>
      <c r="AQ1645" s="16"/>
      <c r="AR1645" s="16"/>
      <c r="AS1645" s="16"/>
      <c r="AT1645" s="16"/>
      <c r="AU1645" s="16"/>
      <c r="AV1645" s="16"/>
      <c r="AW1645" s="16"/>
      <c r="AX1645" s="16"/>
      <c r="AY1645" s="16"/>
      <c r="AZ1645" s="16"/>
    </row>
    <row r="1646" ht="15.75" customHeight="1">
      <c r="A1646" s="90" t="str">
        <f>IF('Sample list'!$D1646="","",CONCATENATE('Sample information'!B$16," #1"," ",'Sample list'!$M1646))</f>
        <v/>
      </c>
      <c r="B1646" s="90" t="str">
        <f>IF('Sample list'!$D1646="","",CONCATENATE('Sample information'!B$16,"-",'Sample list'!$D1646))</f>
        <v/>
      </c>
      <c r="C1646" s="82"/>
      <c r="D1646" s="82"/>
      <c r="E1646" s="82"/>
      <c r="F1646" s="82" t="s">
        <v>108</v>
      </c>
      <c r="G1646" s="82"/>
      <c r="H1646" s="82"/>
      <c r="I1646" s="82"/>
      <c r="J1646" s="82"/>
      <c r="K1646" s="82"/>
      <c r="L1646" s="90" t="str">
        <f t="array" ref="L1646">IF('Sample list'!$I1646="",CONCATENATE("Custom (",'Sample list'!$K1646,")"),IF('Sample list'!$I1646="No index","Custom (None)",INDEX(Index!$C$3:$V$230,MATCH('Sample list'!$J1646,Index!$B$3:$B$230,0),MATCH('Sample list'!$I1646,Index!$C$2:$V$2,0))))</f>
        <v>Custom ()</v>
      </c>
      <c r="M1646" s="84"/>
      <c r="N1646" s="73" t="s">
        <v>110</v>
      </c>
      <c r="O1646" s="84" t="s">
        <v>121</v>
      </c>
      <c r="P1646" s="71" t="str">
        <f>IF('Sample list'!$D1646="","",'Sample list'!$H1646)</f>
        <v/>
      </c>
      <c r="Q1646" s="71" t="str">
        <f>IF('Sample list'!$D1646="","",'Sample list'!$G1646*'Sample list'!$H1646)</f>
        <v/>
      </c>
      <c r="R1646" s="82" t="s">
        <v>2145</v>
      </c>
      <c r="S1646" s="82" t="str">
        <f>IF('Sample list'!$D1646="","",CONCATENATE('Sample information'!$B$16,"_",'Sample list'!$R1646,"_org_",'Sample list'!$M1646))</f>
        <v/>
      </c>
      <c r="T1646" s="72" t="str">
        <f>IF('Sample list'!$M1646="","",(CONCATENATE(20,LEFT('Sample list'!$M1646,2),"-",(MID('Sample list'!$M1646,3,2)),"-",(RIGHT('Sample list'!$M1646,2)))))</f>
        <v/>
      </c>
      <c r="U1646" s="72" t="str">
        <f>IF('Sample list'!$D1646="","",IF('Sample information'!$B$22="","RML",'Sample information'!$B$22))</f>
        <v/>
      </c>
      <c r="V1646" s="72" t="s">
        <v>112</v>
      </c>
      <c r="W1646" s="73"/>
      <c r="X1646" s="73"/>
      <c r="Y1646" s="73"/>
      <c r="Z1646" s="73"/>
      <c r="AA1646" s="94"/>
      <c r="AB1646" s="73"/>
      <c r="AC1646" s="93"/>
      <c r="AD1646" s="73"/>
      <c r="AE1646" s="72"/>
      <c r="AF1646" s="73"/>
      <c r="AG1646" s="16"/>
      <c r="AH1646" s="16"/>
      <c r="AI1646" s="16"/>
      <c r="AJ1646" s="16"/>
      <c r="AK1646" s="16"/>
      <c r="AL1646" s="16"/>
      <c r="AM1646" s="16"/>
      <c r="AN1646" s="16"/>
      <c r="AO1646" s="16"/>
      <c r="AP1646" s="16"/>
      <c r="AQ1646" s="16"/>
      <c r="AR1646" s="16"/>
      <c r="AS1646" s="16"/>
      <c r="AT1646" s="16"/>
      <c r="AU1646" s="16"/>
      <c r="AV1646" s="16"/>
      <c r="AW1646" s="16"/>
      <c r="AX1646" s="16"/>
      <c r="AY1646" s="16"/>
      <c r="AZ1646" s="16"/>
    </row>
    <row r="1647" ht="15.75" customHeight="1">
      <c r="A1647" s="90" t="str">
        <f>IF('Sample list'!$D1647="","",CONCATENATE('Sample information'!B$16," #1"," ",'Sample list'!$M1647))</f>
        <v/>
      </c>
      <c r="B1647" s="90" t="str">
        <f>IF('Sample list'!$D1647="","",CONCATENATE('Sample information'!B$16,"-",'Sample list'!$D1647))</f>
        <v/>
      </c>
      <c r="C1647" s="82"/>
      <c r="D1647" s="82"/>
      <c r="E1647" s="82"/>
      <c r="F1647" s="82" t="s">
        <v>108</v>
      </c>
      <c r="G1647" s="82"/>
      <c r="H1647" s="82"/>
      <c r="I1647" s="82"/>
      <c r="J1647" s="82"/>
      <c r="K1647" s="82"/>
      <c r="L1647" s="90" t="str">
        <f t="array" ref="L1647">IF('Sample list'!$I1647="",CONCATENATE("Custom (",'Sample list'!$K1647,")"),IF('Sample list'!$I1647="No index","Custom (None)",INDEX(Index!$C$3:$V$230,MATCH('Sample list'!$J1647,Index!$B$3:$B$230,0),MATCH('Sample list'!$I1647,Index!$C$2:$V$2,0))))</f>
        <v>Custom ()</v>
      </c>
      <c r="M1647" s="84"/>
      <c r="N1647" s="73" t="s">
        <v>110</v>
      </c>
      <c r="O1647" s="84" t="s">
        <v>124</v>
      </c>
      <c r="P1647" s="71" t="str">
        <f>IF('Sample list'!$D1647="","",'Sample list'!$H1647)</f>
        <v/>
      </c>
      <c r="Q1647" s="71" t="str">
        <f>IF('Sample list'!$D1647="","",'Sample list'!$G1647*'Sample list'!$H1647)</f>
        <v/>
      </c>
      <c r="R1647" s="82" t="s">
        <v>2145</v>
      </c>
      <c r="S1647" s="82" t="str">
        <f>IF('Sample list'!$D1647="","",CONCATENATE('Sample information'!$B$16,"_",'Sample list'!$R1647,"_org_",'Sample list'!$M1647))</f>
        <v/>
      </c>
      <c r="T1647" s="72" t="str">
        <f>IF('Sample list'!$M1647="","",(CONCATENATE(20,LEFT('Sample list'!$M1647,2),"-",(MID('Sample list'!$M1647,3,2)),"-",(RIGHT('Sample list'!$M1647,2)))))</f>
        <v/>
      </c>
      <c r="U1647" s="72" t="str">
        <f>IF('Sample list'!$D1647="","",IF('Sample information'!$B$22="","RML",'Sample information'!$B$22))</f>
        <v/>
      </c>
      <c r="V1647" s="72" t="s">
        <v>112</v>
      </c>
      <c r="W1647" s="73"/>
      <c r="X1647" s="73"/>
      <c r="Y1647" s="73"/>
      <c r="Z1647" s="73"/>
      <c r="AA1647" s="94"/>
      <c r="AB1647" s="73"/>
      <c r="AC1647" s="93"/>
      <c r="AD1647" s="73"/>
      <c r="AE1647" s="72"/>
      <c r="AF1647" s="73"/>
      <c r="AG1647" s="16"/>
      <c r="AH1647" s="16"/>
      <c r="AI1647" s="16"/>
      <c r="AJ1647" s="16"/>
      <c r="AK1647" s="16"/>
      <c r="AL1647" s="16"/>
      <c r="AM1647" s="16"/>
      <c r="AN1647" s="16"/>
      <c r="AO1647" s="16"/>
      <c r="AP1647" s="16"/>
      <c r="AQ1647" s="16"/>
      <c r="AR1647" s="16"/>
      <c r="AS1647" s="16"/>
      <c r="AT1647" s="16"/>
      <c r="AU1647" s="16"/>
      <c r="AV1647" s="16"/>
      <c r="AW1647" s="16"/>
      <c r="AX1647" s="16"/>
      <c r="AY1647" s="16"/>
      <c r="AZ1647" s="16"/>
    </row>
    <row r="1648" ht="15.75" customHeight="1">
      <c r="A1648" s="90" t="str">
        <f>IF('Sample list'!$D1648="","",CONCATENATE('Sample information'!B$16," #1"," ",'Sample list'!$M1648))</f>
        <v/>
      </c>
      <c r="B1648" s="90" t="str">
        <f>IF('Sample list'!$D1648="","",CONCATENATE('Sample information'!B$16,"-",'Sample list'!$D1648))</f>
        <v/>
      </c>
      <c r="C1648" s="82"/>
      <c r="D1648" s="82"/>
      <c r="E1648" s="82"/>
      <c r="F1648" s="82" t="s">
        <v>108</v>
      </c>
      <c r="G1648" s="82"/>
      <c r="H1648" s="82"/>
      <c r="I1648" s="82"/>
      <c r="J1648" s="82"/>
      <c r="K1648" s="82"/>
      <c r="L1648" s="90" t="str">
        <f t="array" ref="L1648">IF('Sample list'!$I1648="",CONCATENATE("Custom (",'Sample list'!$K1648,")"),IF('Sample list'!$I1648="No index","Custom (None)",INDEX(Index!$C$3:$V$230,MATCH('Sample list'!$J1648,Index!$B$3:$B$230,0),MATCH('Sample list'!$I1648,Index!$C$2:$V$2,0))))</f>
        <v>Custom ()</v>
      </c>
      <c r="M1648" s="84"/>
      <c r="N1648" s="73" t="s">
        <v>110</v>
      </c>
      <c r="O1648" s="84" t="s">
        <v>127</v>
      </c>
      <c r="P1648" s="71" t="str">
        <f>IF('Sample list'!$D1648="","",'Sample list'!$H1648)</f>
        <v/>
      </c>
      <c r="Q1648" s="71" t="str">
        <f>IF('Sample list'!$D1648="","",'Sample list'!$G1648*'Sample list'!$H1648)</f>
        <v/>
      </c>
      <c r="R1648" s="82" t="s">
        <v>2145</v>
      </c>
      <c r="S1648" s="82" t="str">
        <f>IF('Sample list'!$D1648="","",CONCATENATE('Sample information'!$B$16,"_",'Sample list'!$R1648,"_org_",'Sample list'!$M1648))</f>
        <v/>
      </c>
      <c r="T1648" s="72" t="str">
        <f>IF('Sample list'!$M1648="","",(CONCATENATE(20,LEFT('Sample list'!$M1648,2),"-",(MID('Sample list'!$M1648,3,2)),"-",(RIGHT('Sample list'!$M1648,2)))))</f>
        <v/>
      </c>
      <c r="U1648" s="72" t="str">
        <f>IF('Sample list'!$D1648="","",IF('Sample information'!$B$22="","RML",'Sample information'!$B$22))</f>
        <v/>
      </c>
      <c r="V1648" s="72" t="s">
        <v>112</v>
      </c>
      <c r="W1648" s="73"/>
      <c r="X1648" s="73"/>
      <c r="Y1648" s="73"/>
      <c r="Z1648" s="73"/>
      <c r="AA1648" s="94"/>
      <c r="AB1648" s="73"/>
      <c r="AC1648" s="93"/>
      <c r="AD1648" s="73"/>
      <c r="AE1648" s="72"/>
      <c r="AF1648" s="73"/>
      <c r="AG1648" s="16"/>
      <c r="AH1648" s="16"/>
      <c r="AI1648" s="16"/>
      <c r="AJ1648" s="16"/>
      <c r="AK1648" s="16"/>
      <c r="AL1648" s="16"/>
      <c r="AM1648" s="16"/>
      <c r="AN1648" s="16"/>
      <c r="AO1648" s="16"/>
      <c r="AP1648" s="16"/>
      <c r="AQ1648" s="16"/>
      <c r="AR1648" s="16"/>
      <c r="AS1648" s="16"/>
      <c r="AT1648" s="16"/>
      <c r="AU1648" s="16"/>
      <c r="AV1648" s="16"/>
      <c r="AW1648" s="16"/>
      <c r="AX1648" s="16"/>
      <c r="AY1648" s="16"/>
      <c r="AZ1648" s="16"/>
    </row>
    <row r="1649" ht="15.75" customHeight="1">
      <c r="A1649" s="90" t="str">
        <f>IF('Sample list'!$D1649="","",CONCATENATE('Sample information'!B$16," #1"," ",'Sample list'!$M1649))</f>
        <v/>
      </c>
      <c r="B1649" s="90" t="str">
        <f>IF('Sample list'!$D1649="","",CONCATENATE('Sample information'!B$16,"-",'Sample list'!$D1649))</f>
        <v/>
      </c>
      <c r="C1649" s="82"/>
      <c r="D1649" s="82"/>
      <c r="E1649" s="82"/>
      <c r="F1649" s="82" t="s">
        <v>108</v>
      </c>
      <c r="G1649" s="82"/>
      <c r="H1649" s="82"/>
      <c r="I1649" s="82"/>
      <c r="J1649" s="82"/>
      <c r="K1649" s="82"/>
      <c r="L1649" s="90" t="str">
        <f t="array" ref="L1649">IF('Sample list'!$I1649="",CONCATENATE("Custom (",'Sample list'!$K1649,")"),IF('Sample list'!$I1649="No index","Custom (None)",INDEX(Index!$C$3:$V$230,MATCH('Sample list'!$J1649,Index!$B$3:$B$230,0),MATCH('Sample list'!$I1649,Index!$C$2:$V$2,0))))</f>
        <v>Custom ()</v>
      </c>
      <c r="M1649" s="84"/>
      <c r="N1649" s="73" t="s">
        <v>110</v>
      </c>
      <c r="O1649" s="84" t="s">
        <v>130</v>
      </c>
      <c r="P1649" s="71" t="str">
        <f>IF('Sample list'!$D1649="","",'Sample list'!$H1649)</f>
        <v/>
      </c>
      <c r="Q1649" s="71" t="str">
        <f>IF('Sample list'!$D1649="","",'Sample list'!$G1649*'Sample list'!$H1649)</f>
        <v/>
      </c>
      <c r="R1649" s="82" t="s">
        <v>2145</v>
      </c>
      <c r="S1649" s="82" t="str">
        <f>IF('Sample list'!$D1649="","",CONCATENATE('Sample information'!$B$16,"_",'Sample list'!$R1649,"_org_",'Sample list'!$M1649))</f>
        <v/>
      </c>
      <c r="T1649" s="72" t="str">
        <f>IF('Sample list'!$M1649="","",(CONCATENATE(20,LEFT('Sample list'!$M1649,2),"-",(MID('Sample list'!$M1649,3,2)),"-",(RIGHT('Sample list'!$M1649,2)))))</f>
        <v/>
      </c>
      <c r="U1649" s="72" t="str">
        <f>IF('Sample list'!$D1649="","",IF('Sample information'!$B$22="","RML",'Sample information'!$B$22))</f>
        <v/>
      </c>
      <c r="V1649" s="72" t="s">
        <v>112</v>
      </c>
      <c r="W1649" s="73"/>
      <c r="X1649" s="73"/>
      <c r="Y1649" s="73"/>
      <c r="Z1649" s="73"/>
      <c r="AA1649" s="94"/>
      <c r="AB1649" s="73"/>
      <c r="AC1649" s="93"/>
      <c r="AD1649" s="73"/>
      <c r="AE1649" s="72"/>
      <c r="AF1649" s="73"/>
      <c r="AG1649" s="16"/>
      <c r="AH1649" s="16"/>
      <c r="AI1649" s="16"/>
      <c r="AJ1649" s="16"/>
      <c r="AK1649" s="16"/>
      <c r="AL1649" s="16"/>
      <c r="AM1649" s="16"/>
      <c r="AN1649" s="16"/>
      <c r="AO1649" s="16"/>
      <c r="AP1649" s="16"/>
      <c r="AQ1649" s="16"/>
      <c r="AR1649" s="16"/>
      <c r="AS1649" s="16"/>
      <c r="AT1649" s="16"/>
      <c r="AU1649" s="16"/>
      <c r="AV1649" s="16"/>
      <c r="AW1649" s="16"/>
      <c r="AX1649" s="16"/>
      <c r="AY1649" s="16"/>
      <c r="AZ1649" s="16"/>
    </row>
    <row r="1650" ht="15.75" customHeight="1">
      <c r="A1650" s="90" t="str">
        <f>IF('Sample list'!$D1650="","",CONCATENATE('Sample information'!B$16," #1"," ",'Sample list'!$M1650))</f>
        <v/>
      </c>
      <c r="B1650" s="90" t="str">
        <f>IF('Sample list'!$D1650="","",CONCATENATE('Sample information'!B$16,"-",'Sample list'!$D1650))</f>
        <v/>
      </c>
      <c r="C1650" s="82"/>
      <c r="D1650" s="82"/>
      <c r="E1650" s="82"/>
      <c r="F1650" s="82" t="s">
        <v>108</v>
      </c>
      <c r="G1650" s="82"/>
      <c r="H1650" s="82"/>
      <c r="I1650" s="82"/>
      <c r="J1650" s="82"/>
      <c r="K1650" s="82"/>
      <c r="L1650" s="90" t="str">
        <f t="array" ref="L1650">IF('Sample list'!$I1650="",CONCATENATE("Custom (",'Sample list'!$K1650,")"),IF('Sample list'!$I1650="No index","Custom (None)",INDEX(Index!$C$3:$V$230,MATCH('Sample list'!$J1650,Index!$B$3:$B$230,0),MATCH('Sample list'!$I1650,Index!$C$2:$V$2,0))))</f>
        <v>Custom ()</v>
      </c>
      <c r="M1650" s="84"/>
      <c r="N1650" s="73" t="s">
        <v>110</v>
      </c>
      <c r="O1650" s="84" t="s">
        <v>133</v>
      </c>
      <c r="P1650" s="71" t="str">
        <f>IF('Sample list'!$D1650="","",'Sample list'!$H1650)</f>
        <v/>
      </c>
      <c r="Q1650" s="71" t="str">
        <f>IF('Sample list'!$D1650="","",'Sample list'!$G1650*'Sample list'!$H1650)</f>
        <v/>
      </c>
      <c r="R1650" s="82" t="s">
        <v>2145</v>
      </c>
      <c r="S1650" s="82" t="str">
        <f>IF('Sample list'!$D1650="","",CONCATENATE('Sample information'!$B$16,"_",'Sample list'!$R1650,"_org_",'Sample list'!$M1650))</f>
        <v/>
      </c>
      <c r="T1650" s="72" t="str">
        <f>IF('Sample list'!$M1650="","",(CONCATENATE(20,LEFT('Sample list'!$M1650,2),"-",(MID('Sample list'!$M1650,3,2)),"-",(RIGHT('Sample list'!$M1650,2)))))</f>
        <v/>
      </c>
      <c r="U1650" s="72" t="str">
        <f>IF('Sample list'!$D1650="","",IF('Sample information'!$B$22="","RML",'Sample information'!$B$22))</f>
        <v/>
      </c>
      <c r="V1650" s="72" t="s">
        <v>112</v>
      </c>
      <c r="W1650" s="73"/>
      <c r="X1650" s="73"/>
      <c r="Y1650" s="73"/>
      <c r="Z1650" s="73"/>
      <c r="AA1650" s="94"/>
      <c r="AB1650" s="73"/>
      <c r="AC1650" s="93"/>
      <c r="AD1650" s="73"/>
      <c r="AE1650" s="72"/>
      <c r="AF1650" s="73"/>
      <c r="AG1650" s="16"/>
      <c r="AH1650" s="16"/>
      <c r="AI1650" s="16"/>
      <c r="AJ1650" s="16"/>
      <c r="AK1650" s="16"/>
      <c r="AL1650" s="16"/>
      <c r="AM1650" s="16"/>
      <c r="AN1650" s="16"/>
      <c r="AO1650" s="16"/>
      <c r="AP1650" s="16"/>
      <c r="AQ1650" s="16"/>
      <c r="AR1650" s="16"/>
      <c r="AS1650" s="16"/>
      <c r="AT1650" s="16"/>
      <c r="AU1650" s="16"/>
      <c r="AV1650" s="16"/>
      <c r="AW1650" s="16"/>
      <c r="AX1650" s="16"/>
      <c r="AY1650" s="16"/>
      <c r="AZ1650" s="16"/>
    </row>
    <row r="1651" ht="15.75" customHeight="1">
      <c r="A1651" s="90" t="str">
        <f>IF('Sample list'!$D1651="","",CONCATENATE('Sample information'!B$16," #1"," ",'Sample list'!$M1651))</f>
        <v/>
      </c>
      <c r="B1651" s="90" t="str">
        <f>IF('Sample list'!$D1651="","",CONCATENATE('Sample information'!B$16,"-",'Sample list'!$D1651))</f>
        <v/>
      </c>
      <c r="C1651" s="82"/>
      <c r="D1651" s="82"/>
      <c r="E1651" s="82"/>
      <c r="F1651" s="82" t="s">
        <v>108</v>
      </c>
      <c r="G1651" s="82"/>
      <c r="H1651" s="82"/>
      <c r="I1651" s="82"/>
      <c r="J1651" s="82"/>
      <c r="K1651" s="82"/>
      <c r="L1651" s="90" t="str">
        <f t="array" ref="L1651">IF('Sample list'!$I1651="",CONCATENATE("Custom (",'Sample list'!$K1651,")"),IF('Sample list'!$I1651="No index","Custom (None)",INDEX(Index!$C$3:$V$230,MATCH('Sample list'!$J1651,Index!$B$3:$B$230,0),MATCH('Sample list'!$I1651,Index!$C$2:$V$2,0))))</f>
        <v>Custom ()</v>
      </c>
      <c r="M1651" s="84"/>
      <c r="N1651" s="73" t="s">
        <v>110</v>
      </c>
      <c r="O1651" s="84" t="s">
        <v>136</v>
      </c>
      <c r="P1651" s="71" t="str">
        <f>IF('Sample list'!$D1651="","",'Sample list'!$H1651)</f>
        <v/>
      </c>
      <c r="Q1651" s="71" t="str">
        <f>IF('Sample list'!$D1651="","",'Sample list'!$G1651*'Sample list'!$H1651)</f>
        <v/>
      </c>
      <c r="R1651" s="82" t="s">
        <v>2145</v>
      </c>
      <c r="S1651" s="82" t="str">
        <f>IF('Sample list'!$D1651="","",CONCATENATE('Sample information'!$B$16,"_",'Sample list'!$R1651,"_org_",'Sample list'!$M1651))</f>
        <v/>
      </c>
      <c r="T1651" s="72" t="str">
        <f>IF('Sample list'!$M1651="","",(CONCATENATE(20,LEFT('Sample list'!$M1651,2),"-",(MID('Sample list'!$M1651,3,2)),"-",(RIGHT('Sample list'!$M1651,2)))))</f>
        <v/>
      </c>
      <c r="U1651" s="72" t="str">
        <f>IF('Sample list'!$D1651="","",IF('Sample information'!$B$22="","RML",'Sample information'!$B$22))</f>
        <v/>
      </c>
      <c r="V1651" s="72" t="s">
        <v>112</v>
      </c>
      <c r="W1651" s="73"/>
      <c r="X1651" s="73"/>
      <c r="Y1651" s="73"/>
      <c r="Z1651" s="73"/>
      <c r="AA1651" s="94"/>
      <c r="AB1651" s="73"/>
      <c r="AC1651" s="93"/>
      <c r="AD1651" s="73"/>
      <c r="AE1651" s="72"/>
      <c r="AF1651" s="73"/>
      <c r="AG1651" s="16"/>
      <c r="AH1651" s="16"/>
      <c r="AI1651" s="16"/>
      <c r="AJ1651" s="16"/>
      <c r="AK1651" s="16"/>
      <c r="AL1651" s="16"/>
      <c r="AM1651" s="16"/>
      <c r="AN1651" s="16"/>
      <c r="AO1651" s="16"/>
      <c r="AP1651" s="16"/>
      <c r="AQ1651" s="16"/>
      <c r="AR1651" s="16"/>
      <c r="AS1651" s="16"/>
      <c r="AT1651" s="16"/>
      <c r="AU1651" s="16"/>
      <c r="AV1651" s="16"/>
      <c r="AW1651" s="16"/>
      <c r="AX1651" s="16"/>
      <c r="AY1651" s="16"/>
      <c r="AZ1651" s="16"/>
    </row>
    <row r="1652" ht="15.75" customHeight="1">
      <c r="A1652" s="90" t="str">
        <f>IF('Sample list'!$D1652="","",CONCATENATE('Sample information'!B$16," #1"," ",'Sample list'!$M1652))</f>
        <v/>
      </c>
      <c r="B1652" s="90" t="str">
        <f>IF('Sample list'!$D1652="","",CONCATENATE('Sample information'!B$16,"-",'Sample list'!$D1652))</f>
        <v/>
      </c>
      <c r="C1652" s="82"/>
      <c r="D1652" s="82"/>
      <c r="E1652" s="82"/>
      <c r="F1652" s="82" t="s">
        <v>108</v>
      </c>
      <c r="G1652" s="82"/>
      <c r="H1652" s="82"/>
      <c r="I1652" s="82"/>
      <c r="J1652" s="82"/>
      <c r="K1652" s="82"/>
      <c r="L1652" s="90" t="str">
        <f t="array" ref="L1652">IF('Sample list'!$I1652="",CONCATENATE("Custom (",'Sample list'!$K1652,")"),IF('Sample list'!$I1652="No index","Custom (None)",INDEX(Index!$C$3:$V$230,MATCH('Sample list'!$J1652,Index!$B$3:$B$230,0),MATCH('Sample list'!$I1652,Index!$C$2:$V$2,0))))</f>
        <v>Custom ()</v>
      </c>
      <c r="M1652" s="84"/>
      <c r="N1652" s="73" t="s">
        <v>110</v>
      </c>
      <c r="O1652" s="84" t="s">
        <v>139</v>
      </c>
      <c r="P1652" s="71" t="str">
        <f>IF('Sample list'!$D1652="","",'Sample list'!$H1652)</f>
        <v/>
      </c>
      <c r="Q1652" s="71" t="str">
        <f>IF('Sample list'!$D1652="","",'Sample list'!$G1652*'Sample list'!$H1652)</f>
        <v/>
      </c>
      <c r="R1652" s="82" t="s">
        <v>2145</v>
      </c>
      <c r="S1652" s="82" t="str">
        <f>IF('Sample list'!$D1652="","",CONCATENATE('Sample information'!$B$16,"_",'Sample list'!$R1652,"_org_",'Sample list'!$M1652))</f>
        <v/>
      </c>
      <c r="T1652" s="72" t="str">
        <f>IF('Sample list'!$M1652="","",(CONCATENATE(20,LEFT('Sample list'!$M1652,2),"-",(MID('Sample list'!$M1652,3,2)),"-",(RIGHT('Sample list'!$M1652,2)))))</f>
        <v/>
      </c>
      <c r="U1652" s="72" t="str">
        <f>IF('Sample list'!$D1652="","",IF('Sample information'!$B$22="","RML",'Sample information'!$B$22))</f>
        <v/>
      </c>
      <c r="V1652" s="72" t="s">
        <v>112</v>
      </c>
      <c r="W1652" s="73"/>
      <c r="X1652" s="73"/>
      <c r="Y1652" s="73"/>
      <c r="Z1652" s="73"/>
      <c r="AA1652" s="94"/>
      <c r="AB1652" s="73"/>
      <c r="AC1652" s="93"/>
      <c r="AD1652" s="73"/>
      <c r="AE1652" s="72"/>
      <c r="AF1652" s="73"/>
      <c r="AG1652" s="16"/>
      <c r="AH1652" s="16"/>
      <c r="AI1652" s="16"/>
      <c r="AJ1652" s="16"/>
      <c r="AK1652" s="16"/>
      <c r="AL1652" s="16"/>
      <c r="AM1652" s="16"/>
      <c r="AN1652" s="16"/>
      <c r="AO1652" s="16"/>
      <c r="AP1652" s="16"/>
      <c r="AQ1652" s="16"/>
      <c r="AR1652" s="16"/>
      <c r="AS1652" s="16"/>
      <c r="AT1652" s="16"/>
      <c r="AU1652" s="16"/>
      <c r="AV1652" s="16"/>
      <c r="AW1652" s="16"/>
      <c r="AX1652" s="16"/>
      <c r="AY1652" s="16"/>
      <c r="AZ1652" s="16"/>
    </row>
    <row r="1653" ht="15.75" customHeight="1">
      <c r="A1653" s="90" t="str">
        <f>IF('Sample list'!$D1653="","",CONCATENATE('Sample information'!B$16," #1"," ",'Sample list'!$M1653))</f>
        <v/>
      </c>
      <c r="B1653" s="90" t="str">
        <f>IF('Sample list'!$D1653="","",CONCATENATE('Sample information'!B$16,"-",'Sample list'!$D1653))</f>
        <v/>
      </c>
      <c r="C1653" s="82"/>
      <c r="D1653" s="82"/>
      <c r="E1653" s="82"/>
      <c r="F1653" s="82" t="s">
        <v>108</v>
      </c>
      <c r="G1653" s="82"/>
      <c r="H1653" s="82"/>
      <c r="I1653" s="82"/>
      <c r="J1653" s="82"/>
      <c r="K1653" s="82"/>
      <c r="L1653" s="90" t="str">
        <f t="array" ref="L1653">IF('Sample list'!$I1653="",CONCATENATE("Custom (",'Sample list'!$K1653,")"),IF('Sample list'!$I1653="No index","Custom (None)",INDEX(Index!$C$3:$V$230,MATCH('Sample list'!$J1653,Index!$B$3:$B$230,0),MATCH('Sample list'!$I1653,Index!$C$2:$V$2,0))))</f>
        <v>Custom ()</v>
      </c>
      <c r="M1653" s="84"/>
      <c r="N1653" s="73" t="s">
        <v>110</v>
      </c>
      <c r="O1653" s="84" t="s">
        <v>142</v>
      </c>
      <c r="P1653" s="71" t="str">
        <f>IF('Sample list'!$D1653="","",'Sample list'!$H1653)</f>
        <v/>
      </c>
      <c r="Q1653" s="71" t="str">
        <f>IF('Sample list'!$D1653="","",'Sample list'!$G1653*'Sample list'!$H1653)</f>
        <v/>
      </c>
      <c r="R1653" s="82" t="s">
        <v>2145</v>
      </c>
      <c r="S1653" s="82" t="str">
        <f>IF('Sample list'!$D1653="","",CONCATENATE('Sample information'!$B$16,"_",'Sample list'!$R1653,"_org_",'Sample list'!$M1653))</f>
        <v/>
      </c>
      <c r="T1653" s="72" t="str">
        <f>IF('Sample list'!$M1653="","",(CONCATENATE(20,LEFT('Sample list'!$M1653,2),"-",(MID('Sample list'!$M1653,3,2)),"-",(RIGHT('Sample list'!$M1653,2)))))</f>
        <v/>
      </c>
      <c r="U1653" s="72" t="str">
        <f>IF('Sample list'!$D1653="","",IF('Sample information'!$B$22="","RML",'Sample information'!$B$22))</f>
        <v/>
      </c>
      <c r="V1653" s="72" t="s">
        <v>112</v>
      </c>
      <c r="W1653" s="73"/>
      <c r="X1653" s="73"/>
      <c r="Y1653" s="73"/>
      <c r="Z1653" s="73"/>
      <c r="AA1653" s="94"/>
      <c r="AB1653" s="73"/>
      <c r="AC1653" s="93"/>
      <c r="AD1653" s="73"/>
      <c r="AE1653" s="72"/>
      <c r="AF1653" s="73"/>
      <c r="AG1653" s="16"/>
      <c r="AH1653" s="16"/>
      <c r="AI1653" s="16"/>
      <c r="AJ1653" s="16"/>
      <c r="AK1653" s="16"/>
      <c r="AL1653" s="16"/>
      <c r="AM1653" s="16"/>
      <c r="AN1653" s="16"/>
      <c r="AO1653" s="16"/>
      <c r="AP1653" s="16"/>
      <c r="AQ1653" s="16"/>
      <c r="AR1653" s="16"/>
      <c r="AS1653" s="16"/>
      <c r="AT1653" s="16"/>
      <c r="AU1653" s="16"/>
      <c r="AV1653" s="16"/>
      <c r="AW1653" s="16"/>
      <c r="AX1653" s="16"/>
      <c r="AY1653" s="16"/>
      <c r="AZ1653" s="16"/>
    </row>
    <row r="1654" ht="15.75" customHeight="1">
      <c r="A1654" s="90" t="str">
        <f>IF('Sample list'!$D1654="","",CONCATENATE('Sample information'!B$16," #1"," ",'Sample list'!$M1654))</f>
        <v/>
      </c>
      <c r="B1654" s="90" t="str">
        <f>IF('Sample list'!$D1654="","",CONCATENATE('Sample information'!B$16,"-",'Sample list'!$D1654))</f>
        <v/>
      </c>
      <c r="C1654" s="82"/>
      <c r="D1654" s="82"/>
      <c r="E1654" s="82"/>
      <c r="F1654" s="82" t="s">
        <v>108</v>
      </c>
      <c r="G1654" s="82"/>
      <c r="H1654" s="82"/>
      <c r="I1654" s="82"/>
      <c r="J1654" s="82"/>
      <c r="K1654" s="82"/>
      <c r="L1654" s="90" t="str">
        <f t="array" ref="L1654">IF('Sample list'!$I1654="",CONCATENATE("Custom (",'Sample list'!$K1654,")"),IF('Sample list'!$I1654="No index","Custom (None)",INDEX(Index!$C$3:$V$230,MATCH('Sample list'!$J1654,Index!$B$3:$B$230,0),MATCH('Sample list'!$I1654,Index!$C$2:$V$2,0))))</f>
        <v>Custom ()</v>
      </c>
      <c r="M1654" s="84"/>
      <c r="N1654" s="73" t="s">
        <v>110</v>
      </c>
      <c r="O1654" s="84" t="s">
        <v>145</v>
      </c>
      <c r="P1654" s="71" t="str">
        <f>IF('Sample list'!$D1654="","",'Sample list'!$H1654)</f>
        <v/>
      </c>
      <c r="Q1654" s="71" t="str">
        <f>IF('Sample list'!$D1654="","",'Sample list'!$G1654*'Sample list'!$H1654)</f>
        <v/>
      </c>
      <c r="R1654" s="82" t="s">
        <v>2145</v>
      </c>
      <c r="S1654" s="82" t="str">
        <f>IF('Sample list'!$D1654="","",CONCATENATE('Sample information'!$B$16,"_",'Sample list'!$R1654,"_org_",'Sample list'!$M1654))</f>
        <v/>
      </c>
      <c r="T1654" s="72" t="str">
        <f>IF('Sample list'!$M1654="","",(CONCATENATE(20,LEFT('Sample list'!$M1654,2),"-",(MID('Sample list'!$M1654,3,2)),"-",(RIGHT('Sample list'!$M1654,2)))))</f>
        <v/>
      </c>
      <c r="U1654" s="72" t="str">
        <f>IF('Sample list'!$D1654="","",IF('Sample information'!$B$22="","RML",'Sample information'!$B$22))</f>
        <v/>
      </c>
      <c r="V1654" s="72" t="s">
        <v>112</v>
      </c>
      <c r="W1654" s="73"/>
      <c r="X1654" s="73"/>
      <c r="Y1654" s="73"/>
      <c r="Z1654" s="73"/>
      <c r="AA1654" s="94"/>
      <c r="AB1654" s="73"/>
      <c r="AC1654" s="93"/>
      <c r="AD1654" s="73"/>
      <c r="AE1654" s="72"/>
      <c r="AF1654" s="73"/>
      <c r="AG1654" s="16"/>
      <c r="AH1654" s="16"/>
      <c r="AI1654" s="16"/>
      <c r="AJ1654" s="16"/>
      <c r="AK1654" s="16"/>
      <c r="AL1654" s="16"/>
      <c r="AM1654" s="16"/>
      <c r="AN1654" s="16"/>
      <c r="AO1654" s="16"/>
      <c r="AP1654" s="16"/>
      <c r="AQ1654" s="16"/>
      <c r="AR1654" s="16"/>
      <c r="AS1654" s="16"/>
      <c r="AT1654" s="16"/>
      <c r="AU1654" s="16"/>
      <c r="AV1654" s="16"/>
      <c r="AW1654" s="16"/>
      <c r="AX1654" s="16"/>
      <c r="AY1654" s="16"/>
      <c r="AZ1654" s="16"/>
    </row>
    <row r="1655" ht="15.75" customHeight="1">
      <c r="A1655" s="90" t="str">
        <f>IF('Sample list'!$D1655="","",CONCATENATE('Sample information'!B$16," #1"," ",'Sample list'!$M1655))</f>
        <v/>
      </c>
      <c r="B1655" s="90" t="str">
        <f>IF('Sample list'!$D1655="","",CONCATENATE('Sample information'!B$16,"-",'Sample list'!$D1655))</f>
        <v/>
      </c>
      <c r="C1655" s="82"/>
      <c r="D1655" s="82"/>
      <c r="E1655" s="82"/>
      <c r="F1655" s="82" t="s">
        <v>108</v>
      </c>
      <c r="G1655" s="82"/>
      <c r="H1655" s="82"/>
      <c r="I1655" s="82"/>
      <c r="J1655" s="82"/>
      <c r="K1655" s="82"/>
      <c r="L1655" s="90" t="str">
        <f t="array" ref="L1655">IF('Sample list'!$I1655="",CONCATENATE("Custom (",'Sample list'!$K1655,")"),IF('Sample list'!$I1655="No index","Custom (None)",INDEX(Index!$C$3:$V$230,MATCH('Sample list'!$J1655,Index!$B$3:$B$230,0),MATCH('Sample list'!$I1655,Index!$C$2:$V$2,0))))</f>
        <v>Custom ()</v>
      </c>
      <c r="M1655" s="84"/>
      <c r="N1655" s="73" t="s">
        <v>110</v>
      </c>
      <c r="O1655" s="84" t="s">
        <v>148</v>
      </c>
      <c r="P1655" s="71" t="str">
        <f>IF('Sample list'!$D1655="","",'Sample list'!$H1655)</f>
        <v/>
      </c>
      <c r="Q1655" s="71" t="str">
        <f>IF('Sample list'!$D1655="","",'Sample list'!$G1655*'Sample list'!$H1655)</f>
        <v/>
      </c>
      <c r="R1655" s="82" t="s">
        <v>2145</v>
      </c>
      <c r="S1655" s="82" t="str">
        <f>IF('Sample list'!$D1655="","",CONCATENATE('Sample information'!$B$16,"_",'Sample list'!$R1655,"_org_",'Sample list'!$M1655))</f>
        <v/>
      </c>
      <c r="T1655" s="72" t="str">
        <f>IF('Sample list'!$M1655="","",(CONCATENATE(20,LEFT('Sample list'!$M1655,2),"-",(MID('Sample list'!$M1655,3,2)),"-",(RIGHT('Sample list'!$M1655,2)))))</f>
        <v/>
      </c>
      <c r="U1655" s="72" t="str">
        <f>IF('Sample list'!$D1655="","",IF('Sample information'!$B$22="","RML",'Sample information'!$B$22))</f>
        <v/>
      </c>
      <c r="V1655" s="72" t="s">
        <v>112</v>
      </c>
      <c r="W1655" s="73"/>
      <c r="X1655" s="73"/>
      <c r="Y1655" s="73"/>
      <c r="Z1655" s="73"/>
      <c r="AA1655" s="94"/>
      <c r="AB1655" s="73"/>
      <c r="AC1655" s="93"/>
      <c r="AD1655" s="73"/>
      <c r="AE1655" s="72"/>
      <c r="AF1655" s="73"/>
      <c r="AG1655" s="16"/>
      <c r="AH1655" s="16"/>
      <c r="AI1655" s="16"/>
      <c r="AJ1655" s="16"/>
      <c r="AK1655" s="16"/>
      <c r="AL1655" s="16"/>
      <c r="AM1655" s="16"/>
      <c r="AN1655" s="16"/>
      <c r="AO1655" s="16"/>
      <c r="AP1655" s="16"/>
      <c r="AQ1655" s="16"/>
      <c r="AR1655" s="16"/>
      <c r="AS1655" s="16"/>
      <c r="AT1655" s="16"/>
      <c r="AU1655" s="16"/>
      <c r="AV1655" s="16"/>
      <c r="AW1655" s="16"/>
      <c r="AX1655" s="16"/>
      <c r="AY1655" s="16"/>
      <c r="AZ1655" s="16"/>
    </row>
    <row r="1656" ht="15.75" customHeight="1">
      <c r="A1656" s="90" t="str">
        <f>IF('Sample list'!$D1656="","",CONCATENATE('Sample information'!B$16," #1"," ",'Sample list'!$M1656))</f>
        <v/>
      </c>
      <c r="B1656" s="90" t="str">
        <f>IF('Sample list'!$D1656="","",CONCATENATE('Sample information'!B$16,"-",'Sample list'!$D1656))</f>
        <v/>
      </c>
      <c r="C1656" s="82"/>
      <c r="D1656" s="82"/>
      <c r="E1656" s="82"/>
      <c r="F1656" s="82" t="s">
        <v>108</v>
      </c>
      <c r="G1656" s="82"/>
      <c r="H1656" s="82"/>
      <c r="I1656" s="82"/>
      <c r="J1656" s="82"/>
      <c r="K1656" s="82"/>
      <c r="L1656" s="90" t="str">
        <f t="array" ref="L1656">IF('Sample list'!$I1656="",CONCATENATE("Custom (",'Sample list'!$K1656,")"),IF('Sample list'!$I1656="No index","Custom (None)",INDEX(Index!$C$3:$V$230,MATCH('Sample list'!$J1656,Index!$B$3:$B$230,0),MATCH('Sample list'!$I1656,Index!$C$2:$V$2,0))))</f>
        <v>Custom ()</v>
      </c>
      <c r="M1656" s="84"/>
      <c r="N1656" s="73" t="s">
        <v>110</v>
      </c>
      <c r="O1656" s="84" t="s">
        <v>151</v>
      </c>
      <c r="P1656" s="71" t="str">
        <f>IF('Sample list'!$D1656="","",'Sample list'!$H1656)</f>
        <v/>
      </c>
      <c r="Q1656" s="71" t="str">
        <f>IF('Sample list'!$D1656="","",'Sample list'!$G1656*'Sample list'!$H1656)</f>
        <v/>
      </c>
      <c r="R1656" s="82" t="s">
        <v>2145</v>
      </c>
      <c r="S1656" s="82" t="str">
        <f>IF('Sample list'!$D1656="","",CONCATENATE('Sample information'!$B$16,"_",'Sample list'!$R1656,"_org_",'Sample list'!$M1656))</f>
        <v/>
      </c>
      <c r="T1656" s="72" t="str">
        <f>IF('Sample list'!$M1656="","",(CONCATENATE(20,LEFT('Sample list'!$M1656,2),"-",(MID('Sample list'!$M1656,3,2)),"-",(RIGHT('Sample list'!$M1656,2)))))</f>
        <v/>
      </c>
      <c r="U1656" s="72" t="str">
        <f>IF('Sample list'!$D1656="","",IF('Sample information'!$B$22="","RML",'Sample information'!$B$22))</f>
        <v/>
      </c>
      <c r="V1656" s="72" t="s">
        <v>112</v>
      </c>
      <c r="W1656" s="73"/>
      <c r="X1656" s="73"/>
      <c r="Y1656" s="73"/>
      <c r="Z1656" s="73"/>
      <c r="AA1656" s="94"/>
      <c r="AB1656" s="73"/>
      <c r="AC1656" s="93"/>
      <c r="AD1656" s="73"/>
      <c r="AE1656" s="72"/>
      <c r="AF1656" s="73"/>
      <c r="AG1656" s="16"/>
      <c r="AH1656" s="16"/>
      <c r="AI1656" s="16"/>
      <c r="AJ1656" s="16"/>
      <c r="AK1656" s="16"/>
      <c r="AL1656" s="16"/>
      <c r="AM1656" s="16"/>
      <c r="AN1656" s="16"/>
      <c r="AO1656" s="16"/>
      <c r="AP1656" s="16"/>
      <c r="AQ1656" s="16"/>
      <c r="AR1656" s="16"/>
      <c r="AS1656" s="16"/>
      <c r="AT1656" s="16"/>
      <c r="AU1656" s="16"/>
      <c r="AV1656" s="16"/>
      <c r="AW1656" s="16"/>
      <c r="AX1656" s="16"/>
      <c r="AY1656" s="16"/>
      <c r="AZ1656" s="16"/>
    </row>
    <row r="1657" ht="15.75" customHeight="1">
      <c r="A1657" s="90" t="str">
        <f>IF('Sample list'!$D1657="","",CONCATENATE('Sample information'!B$16," #1"," ",'Sample list'!$M1657))</f>
        <v/>
      </c>
      <c r="B1657" s="90" t="str">
        <f>IF('Sample list'!$D1657="","",CONCATENATE('Sample information'!B$16,"-",'Sample list'!$D1657))</f>
        <v/>
      </c>
      <c r="C1657" s="82"/>
      <c r="D1657" s="82"/>
      <c r="E1657" s="82"/>
      <c r="F1657" s="82" t="s">
        <v>108</v>
      </c>
      <c r="G1657" s="82"/>
      <c r="H1657" s="82"/>
      <c r="I1657" s="82"/>
      <c r="J1657" s="82"/>
      <c r="K1657" s="82"/>
      <c r="L1657" s="90" t="str">
        <f t="array" ref="L1657">IF('Sample list'!$I1657="",CONCATENATE("Custom (",'Sample list'!$K1657,")"),IF('Sample list'!$I1657="No index","Custom (None)",INDEX(Index!$C$3:$V$230,MATCH('Sample list'!$J1657,Index!$B$3:$B$230,0),MATCH('Sample list'!$I1657,Index!$C$2:$V$2,0))))</f>
        <v>Custom ()</v>
      </c>
      <c r="M1657" s="84"/>
      <c r="N1657" s="73" t="s">
        <v>110</v>
      </c>
      <c r="O1657" s="84" t="s">
        <v>154</v>
      </c>
      <c r="P1657" s="71" t="str">
        <f>IF('Sample list'!$D1657="","",'Sample list'!$H1657)</f>
        <v/>
      </c>
      <c r="Q1657" s="71" t="str">
        <f>IF('Sample list'!$D1657="","",'Sample list'!$G1657*'Sample list'!$H1657)</f>
        <v/>
      </c>
      <c r="R1657" s="82" t="s">
        <v>2145</v>
      </c>
      <c r="S1657" s="82" t="str">
        <f>IF('Sample list'!$D1657="","",CONCATENATE('Sample information'!$B$16,"_",'Sample list'!$R1657,"_org_",'Sample list'!$M1657))</f>
        <v/>
      </c>
      <c r="T1657" s="72" t="str">
        <f>IF('Sample list'!$M1657="","",(CONCATENATE(20,LEFT('Sample list'!$M1657,2),"-",(MID('Sample list'!$M1657,3,2)),"-",(RIGHT('Sample list'!$M1657,2)))))</f>
        <v/>
      </c>
      <c r="U1657" s="72" t="str">
        <f>IF('Sample list'!$D1657="","",IF('Sample information'!$B$22="","RML",'Sample information'!$B$22))</f>
        <v/>
      </c>
      <c r="V1657" s="72" t="s">
        <v>112</v>
      </c>
      <c r="W1657" s="73"/>
      <c r="X1657" s="73"/>
      <c r="Y1657" s="73"/>
      <c r="Z1657" s="73"/>
      <c r="AA1657" s="94"/>
      <c r="AB1657" s="73"/>
      <c r="AC1657" s="93"/>
      <c r="AD1657" s="73"/>
      <c r="AE1657" s="72"/>
      <c r="AF1657" s="73"/>
      <c r="AG1657" s="16"/>
      <c r="AH1657" s="16"/>
      <c r="AI1657" s="16"/>
      <c r="AJ1657" s="16"/>
      <c r="AK1657" s="16"/>
      <c r="AL1657" s="16"/>
      <c r="AM1657" s="16"/>
      <c r="AN1657" s="16"/>
      <c r="AO1657" s="16"/>
      <c r="AP1657" s="16"/>
      <c r="AQ1657" s="16"/>
      <c r="AR1657" s="16"/>
      <c r="AS1657" s="16"/>
      <c r="AT1657" s="16"/>
      <c r="AU1657" s="16"/>
      <c r="AV1657" s="16"/>
      <c r="AW1657" s="16"/>
      <c r="AX1657" s="16"/>
      <c r="AY1657" s="16"/>
      <c r="AZ1657" s="16"/>
    </row>
    <row r="1658" ht="15.75" customHeight="1">
      <c r="A1658" s="90" t="str">
        <f>IF('Sample list'!$D1658="","",CONCATENATE('Sample information'!B$16," #1"," ",'Sample list'!$M1658))</f>
        <v/>
      </c>
      <c r="B1658" s="90" t="str">
        <f>IF('Sample list'!$D1658="","",CONCATENATE('Sample information'!B$16,"-",'Sample list'!$D1658))</f>
        <v/>
      </c>
      <c r="C1658" s="82"/>
      <c r="D1658" s="82"/>
      <c r="E1658" s="82"/>
      <c r="F1658" s="82" t="s">
        <v>108</v>
      </c>
      <c r="G1658" s="82"/>
      <c r="H1658" s="82"/>
      <c r="I1658" s="82"/>
      <c r="J1658" s="82"/>
      <c r="K1658" s="82"/>
      <c r="L1658" s="90" t="str">
        <f t="array" ref="L1658">IF('Sample list'!$I1658="",CONCATENATE("Custom (",'Sample list'!$K1658,")"),IF('Sample list'!$I1658="No index","Custom (None)",INDEX(Index!$C$3:$V$230,MATCH('Sample list'!$J1658,Index!$B$3:$B$230,0),MATCH('Sample list'!$I1658,Index!$C$2:$V$2,0))))</f>
        <v>Custom ()</v>
      </c>
      <c r="M1658" s="84"/>
      <c r="N1658" s="73" t="s">
        <v>110</v>
      </c>
      <c r="O1658" s="84" t="s">
        <v>157</v>
      </c>
      <c r="P1658" s="71" t="str">
        <f>IF('Sample list'!$D1658="","",'Sample list'!$H1658)</f>
        <v/>
      </c>
      <c r="Q1658" s="71" t="str">
        <f>IF('Sample list'!$D1658="","",'Sample list'!$G1658*'Sample list'!$H1658)</f>
        <v/>
      </c>
      <c r="R1658" s="82" t="s">
        <v>2145</v>
      </c>
      <c r="S1658" s="82" t="str">
        <f>IF('Sample list'!$D1658="","",CONCATENATE('Sample information'!$B$16,"_",'Sample list'!$R1658,"_org_",'Sample list'!$M1658))</f>
        <v/>
      </c>
      <c r="T1658" s="72" t="str">
        <f>IF('Sample list'!$M1658="","",(CONCATENATE(20,LEFT('Sample list'!$M1658,2),"-",(MID('Sample list'!$M1658,3,2)),"-",(RIGHT('Sample list'!$M1658,2)))))</f>
        <v/>
      </c>
      <c r="U1658" s="72" t="str">
        <f>IF('Sample list'!$D1658="","",IF('Sample information'!$B$22="","RML",'Sample information'!$B$22))</f>
        <v/>
      </c>
      <c r="V1658" s="72" t="s">
        <v>112</v>
      </c>
      <c r="W1658" s="73"/>
      <c r="X1658" s="73"/>
      <c r="Y1658" s="73"/>
      <c r="Z1658" s="73"/>
      <c r="AA1658" s="94"/>
      <c r="AB1658" s="73"/>
      <c r="AC1658" s="93"/>
      <c r="AD1658" s="73"/>
      <c r="AE1658" s="72"/>
      <c r="AF1658" s="73"/>
      <c r="AG1658" s="16"/>
      <c r="AH1658" s="16"/>
      <c r="AI1658" s="16"/>
      <c r="AJ1658" s="16"/>
      <c r="AK1658" s="16"/>
      <c r="AL1658" s="16"/>
      <c r="AM1658" s="16"/>
      <c r="AN1658" s="16"/>
      <c r="AO1658" s="16"/>
      <c r="AP1658" s="16"/>
      <c r="AQ1658" s="16"/>
      <c r="AR1658" s="16"/>
      <c r="AS1658" s="16"/>
      <c r="AT1658" s="16"/>
      <c r="AU1658" s="16"/>
      <c r="AV1658" s="16"/>
      <c r="AW1658" s="16"/>
      <c r="AX1658" s="16"/>
      <c r="AY1658" s="16"/>
      <c r="AZ1658" s="16"/>
    </row>
    <row r="1659" ht="15.75" customHeight="1">
      <c r="A1659" s="90" t="str">
        <f>IF('Sample list'!$D1659="","",CONCATENATE('Sample information'!B$16," #1"," ",'Sample list'!$M1659))</f>
        <v/>
      </c>
      <c r="B1659" s="90" t="str">
        <f>IF('Sample list'!$D1659="","",CONCATENATE('Sample information'!B$16,"-",'Sample list'!$D1659))</f>
        <v/>
      </c>
      <c r="C1659" s="82"/>
      <c r="D1659" s="82"/>
      <c r="E1659" s="82"/>
      <c r="F1659" s="82" t="s">
        <v>108</v>
      </c>
      <c r="G1659" s="82"/>
      <c r="H1659" s="82"/>
      <c r="I1659" s="82"/>
      <c r="J1659" s="82"/>
      <c r="K1659" s="82"/>
      <c r="L1659" s="90" t="str">
        <f t="array" ref="L1659">IF('Sample list'!$I1659="",CONCATENATE("Custom (",'Sample list'!$K1659,")"),IF('Sample list'!$I1659="No index","Custom (None)",INDEX(Index!$C$3:$V$230,MATCH('Sample list'!$J1659,Index!$B$3:$B$230,0),MATCH('Sample list'!$I1659,Index!$C$2:$V$2,0))))</f>
        <v>Custom ()</v>
      </c>
      <c r="M1659" s="84"/>
      <c r="N1659" s="73" t="s">
        <v>110</v>
      </c>
      <c r="O1659" s="84" t="s">
        <v>160</v>
      </c>
      <c r="P1659" s="71" t="str">
        <f>IF('Sample list'!$D1659="","",'Sample list'!$H1659)</f>
        <v/>
      </c>
      <c r="Q1659" s="71" t="str">
        <f>IF('Sample list'!$D1659="","",'Sample list'!$G1659*'Sample list'!$H1659)</f>
        <v/>
      </c>
      <c r="R1659" s="82" t="s">
        <v>2145</v>
      </c>
      <c r="S1659" s="82" t="str">
        <f>IF('Sample list'!$D1659="","",CONCATENATE('Sample information'!$B$16,"_",'Sample list'!$R1659,"_org_",'Sample list'!$M1659))</f>
        <v/>
      </c>
      <c r="T1659" s="72" t="str">
        <f>IF('Sample list'!$M1659="","",(CONCATENATE(20,LEFT('Sample list'!$M1659,2),"-",(MID('Sample list'!$M1659,3,2)),"-",(RIGHT('Sample list'!$M1659,2)))))</f>
        <v/>
      </c>
      <c r="U1659" s="72" t="str">
        <f>IF('Sample list'!$D1659="","",IF('Sample information'!$B$22="","RML",'Sample information'!$B$22))</f>
        <v/>
      </c>
      <c r="V1659" s="72" t="s">
        <v>112</v>
      </c>
      <c r="W1659" s="73"/>
      <c r="X1659" s="73"/>
      <c r="Y1659" s="73"/>
      <c r="Z1659" s="73"/>
      <c r="AA1659" s="94"/>
      <c r="AB1659" s="73"/>
      <c r="AC1659" s="93"/>
      <c r="AD1659" s="73"/>
      <c r="AE1659" s="72"/>
      <c r="AF1659" s="73"/>
      <c r="AG1659" s="16"/>
      <c r="AH1659" s="16"/>
      <c r="AI1659" s="16"/>
      <c r="AJ1659" s="16"/>
      <c r="AK1659" s="16"/>
      <c r="AL1659" s="16"/>
      <c r="AM1659" s="16"/>
      <c r="AN1659" s="16"/>
      <c r="AO1659" s="16"/>
      <c r="AP1659" s="16"/>
      <c r="AQ1659" s="16"/>
      <c r="AR1659" s="16"/>
      <c r="AS1659" s="16"/>
      <c r="AT1659" s="16"/>
      <c r="AU1659" s="16"/>
      <c r="AV1659" s="16"/>
      <c r="AW1659" s="16"/>
      <c r="AX1659" s="16"/>
      <c r="AY1659" s="16"/>
      <c r="AZ1659" s="16"/>
    </row>
    <row r="1660" ht="15.75" customHeight="1">
      <c r="A1660" s="90" t="str">
        <f>IF('Sample list'!$D1660="","",CONCATENATE('Sample information'!B$16," #1"," ",'Sample list'!$M1660))</f>
        <v/>
      </c>
      <c r="B1660" s="90" t="str">
        <f>IF('Sample list'!$D1660="","",CONCATENATE('Sample information'!B$16,"-",'Sample list'!$D1660))</f>
        <v/>
      </c>
      <c r="C1660" s="82"/>
      <c r="D1660" s="82"/>
      <c r="E1660" s="82"/>
      <c r="F1660" s="82" t="s">
        <v>108</v>
      </c>
      <c r="G1660" s="82"/>
      <c r="H1660" s="82"/>
      <c r="I1660" s="82"/>
      <c r="J1660" s="82"/>
      <c r="K1660" s="82"/>
      <c r="L1660" s="90" t="str">
        <f t="array" ref="L1660">IF('Sample list'!$I1660="",CONCATENATE("Custom (",'Sample list'!$K1660,")"),IF('Sample list'!$I1660="No index","Custom (None)",INDEX(Index!$C$3:$V$230,MATCH('Sample list'!$J1660,Index!$B$3:$B$230,0),MATCH('Sample list'!$I1660,Index!$C$2:$V$2,0))))</f>
        <v>Custom ()</v>
      </c>
      <c r="M1660" s="84"/>
      <c r="N1660" s="73" t="s">
        <v>110</v>
      </c>
      <c r="O1660" s="84" t="s">
        <v>163</v>
      </c>
      <c r="P1660" s="71" t="str">
        <f>IF('Sample list'!$D1660="","",'Sample list'!$H1660)</f>
        <v/>
      </c>
      <c r="Q1660" s="71" t="str">
        <f>IF('Sample list'!$D1660="","",'Sample list'!$G1660*'Sample list'!$H1660)</f>
        <v/>
      </c>
      <c r="R1660" s="82" t="s">
        <v>2145</v>
      </c>
      <c r="S1660" s="82" t="str">
        <f>IF('Sample list'!$D1660="","",CONCATENATE('Sample information'!$B$16,"_",'Sample list'!$R1660,"_org_",'Sample list'!$M1660))</f>
        <v/>
      </c>
      <c r="T1660" s="72" t="str">
        <f>IF('Sample list'!$M1660="","",(CONCATENATE(20,LEFT('Sample list'!$M1660,2),"-",(MID('Sample list'!$M1660,3,2)),"-",(RIGHT('Sample list'!$M1660,2)))))</f>
        <v/>
      </c>
      <c r="U1660" s="72" t="str">
        <f>IF('Sample list'!$D1660="","",IF('Sample information'!$B$22="","RML",'Sample information'!$B$22))</f>
        <v/>
      </c>
      <c r="V1660" s="72" t="s">
        <v>112</v>
      </c>
      <c r="W1660" s="73"/>
      <c r="X1660" s="73"/>
      <c r="Y1660" s="73"/>
      <c r="Z1660" s="73"/>
      <c r="AA1660" s="94"/>
      <c r="AB1660" s="73"/>
      <c r="AC1660" s="93"/>
      <c r="AD1660" s="73"/>
      <c r="AE1660" s="72"/>
      <c r="AF1660" s="73"/>
      <c r="AG1660" s="16"/>
      <c r="AH1660" s="16"/>
      <c r="AI1660" s="16"/>
      <c r="AJ1660" s="16"/>
      <c r="AK1660" s="16"/>
      <c r="AL1660" s="16"/>
      <c r="AM1660" s="16"/>
      <c r="AN1660" s="16"/>
      <c r="AO1660" s="16"/>
      <c r="AP1660" s="16"/>
      <c r="AQ1660" s="16"/>
      <c r="AR1660" s="16"/>
      <c r="AS1660" s="16"/>
      <c r="AT1660" s="16"/>
      <c r="AU1660" s="16"/>
      <c r="AV1660" s="16"/>
      <c r="AW1660" s="16"/>
      <c r="AX1660" s="16"/>
      <c r="AY1660" s="16"/>
      <c r="AZ1660" s="16"/>
    </row>
    <row r="1661" ht="15.75" customHeight="1">
      <c r="A1661" s="90" t="str">
        <f>IF('Sample list'!$D1661="","",CONCATENATE('Sample information'!B$16," #1"," ",'Sample list'!$M1661))</f>
        <v/>
      </c>
      <c r="B1661" s="90" t="str">
        <f>IF('Sample list'!$D1661="","",CONCATENATE('Sample information'!B$16,"-",'Sample list'!$D1661))</f>
        <v/>
      </c>
      <c r="C1661" s="82"/>
      <c r="D1661" s="82"/>
      <c r="E1661" s="82"/>
      <c r="F1661" s="82" t="s">
        <v>108</v>
      </c>
      <c r="G1661" s="82"/>
      <c r="H1661" s="82"/>
      <c r="I1661" s="82"/>
      <c r="J1661" s="82"/>
      <c r="K1661" s="82"/>
      <c r="L1661" s="90" t="str">
        <f t="array" ref="L1661">IF('Sample list'!$I1661="",CONCATENATE("Custom (",'Sample list'!$K1661,")"),IF('Sample list'!$I1661="No index","Custom (None)",INDEX(Index!$C$3:$V$230,MATCH('Sample list'!$J1661,Index!$B$3:$B$230,0),MATCH('Sample list'!$I1661,Index!$C$2:$V$2,0))))</f>
        <v>Custom ()</v>
      </c>
      <c r="M1661" s="84"/>
      <c r="N1661" s="73" t="s">
        <v>110</v>
      </c>
      <c r="O1661" s="84" t="s">
        <v>166</v>
      </c>
      <c r="P1661" s="71" t="str">
        <f>IF('Sample list'!$D1661="","",'Sample list'!$H1661)</f>
        <v/>
      </c>
      <c r="Q1661" s="71" t="str">
        <f>IF('Sample list'!$D1661="","",'Sample list'!$G1661*'Sample list'!$H1661)</f>
        <v/>
      </c>
      <c r="R1661" s="82" t="s">
        <v>2145</v>
      </c>
      <c r="S1661" s="82" t="str">
        <f>IF('Sample list'!$D1661="","",CONCATENATE('Sample information'!$B$16,"_",'Sample list'!$R1661,"_org_",'Sample list'!$M1661))</f>
        <v/>
      </c>
      <c r="T1661" s="72" t="str">
        <f>IF('Sample list'!$M1661="","",(CONCATENATE(20,LEFT('Sample list'!$M1661,2),"-",(MID('Sample list'!$M1661,3,2)),"-",(RIGHT('Sample list'!$M1661,2)))))</f>
        <v/>
      </c>
      <c r="U1661" s="72" t="str">
        <f>IF('Sample list'!$D1661="","",IF('Sample information'!$B$22="","RML",'Sample information'!$B$22))</f>
        <v/>
      </c>
      <c r="V1661" s="72" t="s">
        <v>112</v>
      </c>
      <c r="W1661" s="73"/>
      <c r="X1661" s="73"/>
      <c r="Y1661" s="73"/>
      <c r="Z1661" s="73"/>
      <c r="AA1661" s="94"/>
      <c r="AB1661" s="73"/>
      <c r="AC1661" s="93"/>
      <c r="AD1661" s="73"/>
      <c r="AE1661" s="72"/>
      <c r="AF1661" s="73"/>
      <c r="AG1661" s="16"/>
      <c r="AH1661" s="16"/>
      <c r="AI1661" s="16"/>
      <c r="AJ1661" s="16"/>
      <c r="AK1661" s="16"/>
      <c r="AL1661" s="16"/>
      <c r="AM1661" s="16"/>
      <c r="AN1661" s="16"/>
      <c r="AO1661" s="16"/>
      <c r="AP1661" s="16"/>
      <c r="AQ1661" s="16"/>
      <c r="AR1661" s="16"/>
      <c r="AS1661" s="16"/>
      <c r="AT1661" s="16"/>
      <c r="AU1661" s="16"/>
      <c r="AV1661" s="16"/>
      <c r="AW1661" s="16"/>
      <c r="AX1661" s="16"/>
      <c r="AY1661" s="16"/>
      <c r="AZ1661" s="16"/>
    </row>
    <row r="1662" ht="15.75" customHeight="1">
      <c r="A1662" s="90" t="str">
        <f>IF('Sample list'!$D1662="","",CONCATENATE('Sample information'!B$16," #1"," ",'Sample list'!$M1662))</f>
        <v/>
      </c>
      <c r="B1662" s="90" t="str">
        <f>IF('Sample list'!$D1662="","",CONCATENATE('Sample information'!B$16,"-",'Sample list'!$D1662))</f>
        <v/>
      </c>
      <c r="C1662" s="82"/>
      <c r="D1662" s="82"/>
      <c r="E1662" s="82"/>
      <c r="F1662" s="82" t="s">
        <v>108</v>
      </c>
      <c r="G1662" s="82"/>
      <c r="H1662" s="82"/>
      <c r="I1662" s="82"/>
      <c r="J1662" s="82"/>
      <c r="K1662" s="82"/>
      <c r="L1662" s="90" t="str">
        <f t="array" ref="L1662">IF('Sample list'!$I1662="",CONCATENATE("Custom (",'Sample list'!$K1662,")"),IF('Sample list'!$I1662="No index","Custom (None)",INDEX(Index!$C$3:$V$230,MATCH('Sample list'!$J1662,Index!$B$3:$B$230,0),MATCH('Sample list'!$I1662,Index!$C$2:$V$2,0))))</f>
        <v>Custom ()</v>
      </c>
      <c r="M1662" s="84"/>
      <c r="N1662" s="73" t="s">
        <v>110</v>
      </c>
      <c r="O1662" s="84" t="s">
        <v>169</v>
      </c>
      <c r="P1662" s="71" t="str">
        <f>IF('Sample list'!$D1662="","",'Sample list'!$H1662)</f>
        <v/>
      </c>
      <c r="Q1662" s="71" t="str">
        <f>IF('Sample list'!$D1662="","",'Sample list'!$G1662*'Sample list'!$H1662)</f>
        <v/>
      </c>
      <c r="R1662" s="82" t="s">
        <v>2145</v>
      </c>
      <c r="S1662" s="82" t="str">
        <f>IF('Sample list'!$D1662="","",CONCATENATE('Sample information'!$B$16,"_",'Sample list'!$R1662,"_org_",'Sample list'!$M1662))</f>
        <v/>
      </c>
      <c r="T1662" s="72" t="str">
        <f>IF('Sample list'!$M1662="","",(CONCATENATE(20,LEFT('Sample list'!$M1662,2),"-",(MID('Sample list'!$M1662,3,2)),"-",(RIGHT('Sample list'!$M1662,2)))))</f>
        <v/>
      </c>
      <c r="U1662" s="72" t="str">
        <f>IF('Sample list'!$D1662="","",IF('Sample information'!$B$22="","RML",'Sample information'!$B$22))</f>
        <v/>
      </c>
      <c r="V1662" s="72" t="s">
        <v>112</v>
      </c>
      <c r="W1662" s="73"/>
      <c r="X1662" s="73"/>
      <c r="Y1662" s="73"/>
      <c r="Z1662" s="73"/>
      <c r="AA1662" s="94"/>
      <c r="AB1662" s="73"/>
      <c r="AC1662" s="93"/>
      <c r="AD1662" s="73"/>
      <c r="AE1662" s="72"/>
      <c r="AF1662" s="73"/>
      <c r="AG1662" s="16"/>
      <c r="AH1662" s="16"/>
      <c r="AI1662" s="16"/>
      <c r="AJ1662" s="16"/>
      <c r="AK1662" s="16"/>
      <c r="AL1662" s="16"/>
      <c r="AM1662" s="16"/>
      <c r="AN1662" s="16"/>
      <c r="AO1662" s="16"/>
      <c r="AP1662" s="16"/>
      <c r="AQ1662" s="16"/>
      <c r="AR1662" s="16"/>
      <c r="AS1662" s="16"/>
      <c r="AT1662" s="16"/>
      <c r="AU1662" s="16"/>
      <c r="AV1662" s="16"/>
      <c r="AW1662" s="16"/>
      <c r="AX1662" s="16"/>
      <c r="AY1662" s="16"/>
      <c r="AZ1662" s="16"/>
    </row>
    <row r="1663" ht="15.75" customHeight="1">
      <c r="A1663" s="90" t="str">
        <f>IF('Sample list'!$D1663="","",CONCATENATE('Sample information'!B$16," #1"," ",'Sample list'!$M1663))</f>
        <v/>
      </c>
      <c r="B1663" s="90" t="str">
        <f>IF('Sample list'!$D1663="","",CONCATENATE('Sample information'!B$16,"-",'Sample list'!$D1663))</f>
        <v/>
      </c>
      <c r="C1663" s="82"/>
      <c r="D1663" s="82"/>
      <c r="E1663" s="82"/>
      <c r="F1663" s="82" t="s">
        <v>108</v>
      </c>
      <c r="G1663" s="82"/>
      <c r="H1663" s="82"/>
      <c r="I1663" s="82"/>
      <c r="J1663" s="82"/>
      <c r="K1663" s="82"/>
      <c r="L1663" s="90" t="str">
        <f t="array" ref="L1663">IF('Sample list'!$I1663="",CONCATENATE("Custom (",'Sample list'!$K1663,")"),IF('Sample list'!$I1663="No index","Custom (None)",INDEX(Index!$C$3:$V$230,MATCH('Sample list'!$J1663,Index!$B$3:$B$230,0),MATCH('Sample list'!$I1663,Index!$C$2:$V$2,0))))</f>
        <v>Custom ()</v>
      </c>
      <c r="M1663" s="84"/>
      <c r="N1663" s="73" t="s">
        <v>110</v>
      </c>
      <c r="O1663" s="84" t="s">
        <v>172</v>
      </c>
      <c r="P1663" s="71" t="str">
        <f>IF('Sample list'!$D1663="","",'Sample list'!$H1663)</f>
        <v/>
      </c>
      <c r="Q1663" s="71" t="str">
        <f>IF('Sample list'!$D1663="","",'Sample list'!$G1663*'Sample list'!$H1663)</f>
        <v/>
      </c>
      <c r="R1663" s="82" t="s">
        <v>2145</v>
      </c>
      <c r="S1663" s="82" t="str">
        <f>IF('Sample list'!$D1663="","",CONCATENATE('Sample information'!$B$16,"_",'Sample list'!$R1663,"_org_",'Sample list'!$M1663))</f>
        <v/>
      </c>
      <c r="T1663" s="72" t="str">
        <f>IF('Sample list'!$M1663="","",(CONCATENATE(20,LEFT('Sample list'!$M1663,2),"-",(MID('Sample list'!$M1663,3,2)),"-",(RIGHT('Sample list'!$M1663,2)))))</f>
        <v/>
      </c>
      <c r="U1663" s="72" t="str">
        <f>IF('Sample list'!$D1663="","",IF('Sample information'!$B$22="","RML",'Sample information'!$B$22))</f>
        <v/>
      </c>
      <c r="V1663" s="72" t="s">
        <v>112</v>
      </c>
      <c r="W1663" s="73"/>
      <c r="X1663" s="73"/>
      <c r="Y1663" s="73"/>
      <c r="Z1663" s="73"/>
      <c r="AA1663" s="94"/>
      <c r="AB1663" s="73"/>
      <c r="AC1663" s="93"/>
      <c r="AD1663" s="73"/>
      <c r="AE1663" s="72"/>
      <c r="AF1663" s="73"/>
      <c r="AG1663" s="16"/>
      <c r="AH1663" s="16"/>
      <c r="AI1663" s="16"/>
      <c r="AJ1663" s="16"/>
      <c r="AK1663" s="16"/>
      <c r="AL1663" s="16"/>
      <c r="AM1663" s="16"/>
      <c r="AN1663" s="16"/>
      <c r="AO1663" s="16"/>
      <c r="AP1663" s="16"/>
      <c r="AQ1663" s="16"/>
      <c r="AR1663" s="16"/>
      <c r="AS1663" s="16"/>
      <c r="AT1663" s="16"/>
      <c r="AU1663" s="16"/>
      <c r="AV1663" s="16"/>
      <c r="AW1663" s="16"/>
      <c r="AX1663" s="16"/>
      <c r="AY1663" s="16"/>
      <c r="AZ1663" s="16"/>
    </row>
    <row r="1664" ht="15.75" customHeight="1">
      <c r="A1664" s="90" t="str">
        <f>IF('Sample list'!$D1664="","",CONCATENATE('Sample information'!B$16," #1"," ",'Sample list'!$M1664))</f>
        <v/>
      </c>
      <c r="B1664" s="90" t="str">
        <f>IF('Sample list'!$D1664="","",CONCATENATE('Sample information'!B$16,"-",'Sample list'!$D1664))</f>
        <v/>
      </c>
      <c r="C1664" s="82"/>
      <c r="D1664" s="82"/>
      <c r="E1664" s="82"/>
      <c r="F1664" s="82" t="s">
        <v>108</v>
      </c>
      <c r="G1664" s="82"/>
      <c r="H1664" s="82"/>
      <c r="I1664" s="82"/>
      <c r="J1664" s="82"/>
      <c r="K1664" s="82"/>
      <c r="L1664" s="90" t="str">
        <f t="array" ref="L1664">IF('Sample list'!$I1664="",CONCATENATE("Custom (",'Sample list'!$K1664,")"),IF('Sample list'!$I1664="No index","Custom (None)",INDEX(Index!$C$3:$V$230,MATCH('Sample list'!$J1664,Index!$B$3:$B$230,0),MATCH('Sample list'!$I1664,Index!$C$2:$V$2,0))))</f>
        <v>Custom ()</v>
      </c>
      <c r="M1664" s="84"/>
      <c r="N1664" s="73" t="s">
        <v>110</v>
      </c>
      <c r="O1664" s="84" t="s">
        <v>175</v>
      </c>
      <c r="P1664" s="71" t="str">
        <f>IF('Sample list'!$D1664="","",'Sample list'!$H1664)</f>
        <v/>
      </c>
      <c r="Q1664" s="71" t="str">
        <f>IF('Sample list'!$D1664="","",'Sample list'!$G1664*'Sample list'!$H1664)</f>
        <v/>
      </c>
      <c r="R1664" s="82" t="s">
        <v>2145</v>
      </c>
      <c r="S1664" s="82" t="str">
        <f>IF('Sample list'!$D1664="","",CONCATENATE('Sample information'!$B$16,"_",'Sample list'!$R1664,"_org_",'Sample list'!$M1664))</f>
        <v/>
      </c>
      <c r="T1664" s="72" t="str">
        <f>IF('Sample list'!$M1664="","",(CONCATENATE(20,LEFT('Sample list'!$M1664,2),"-",(MID('Sample list'!$M1664,3,2)),"-",(RIGHT('Sample list'!$M1664,2)))))</f>
        <v/>
      </c>
      <c r="U1664" s="72" t="str">
        <f>IF('Sample list'!$D1664="","",IF('Sample information'!$B$22="","RML",'Sample information'!$B$22))</f>
        <v/>
      </c>
      <c r="V1664" s="72" t="s">
        <v>112</v>
      </c>
      <c r="W1664" s="73"/>
      <c r="X1664" s="73"/>
      <c r="Y1664" s="73"/>
      <c r="Z1664" s="73"/>
      <c r="AA1664" s="94"/>
      <c r="AB1664" s="73"/>
      <c r="AC1664" s="93"/>
      <c r="AD1664" s="73"/>
      <c r="AE1664" s="72"/>
      <c r="AF1664" s="73"/>
      <c r="AG1664" s="16"/>
      <c r="AH1664" s="16"/>
      <c r="AI1664" s="16"/>
      <c r="AJ1664" s="16"/>
      <c r="AK1664" s="16"/>
      <c r="AL1664" s="16"/>
      <c r="AM1664" s="16"/>
      <c r="AN1664" s="16"/>
      <c r="AO1664" s="16"/>
      <c r="AP1664" s="16"/>
      <c r="AQ1664" s="16"/>
      <c r="AR1664" s="16"/>
      <c r="AS1664" s="16"/>
      <c r="AT1664" s="16"/>
      <c r="AU1664" s="16"/>
      <c r="AV1664" s="16"/>
      <c r="AW1664" s="16"/>
      <c r="AX1664" s="16"/>
      <c r="AY1664" s="16"/>
      <c r="AZ1664" s="16"/>
    </row>
    <row r="1665" ht="15.75" customHeight="1">
      <c r="A1665" s="90" t="str">
        <f>IF('Sample list'!$D1665="","",CONCATENATE('Sample information'!B$16," #1"," ",'Sample list'!$M1665))</f>
        <v/>
      </c>
      <c r="B1665" s="90" t="str">
        <f>IF('Sample list'!$D1665="","",CONCATENATE('Sample information'!B$16,"-",'Sample list'!$D1665))</f>
        <v/>
      </c>
      <c r="C1665" s="82"/>
      <c r="D1665" s="82"/>
      <c r="E1665" s="82"/>
      <c r="F1665" s="82" t="s">
        <v>108</v>
      </c>
      <c r="G1665" s="82"/>
      <c r="H1665" s="82"/>
      <c r="I1665" s="82"/>
      <c r="J1665" s="82"/>
      <c r="K1665" s="82"/>
      <c r="L1665" s="90" t="str">
        <f t="array" ref="L1665">IF('Sample list'!$I1665="",CONCATENATE("Custom (",'Sample list'!$K1665,")"),IF('Sample list'!$I1665="No index","Custom (None)",INDEX(Index!$C$3:$V$230,MATCH('Sample list'!$J1665,Index!$B$3:$B$230,0),MATCH('Sample list'!$I1665,Index!$C$2:$V$2,0))))</f>
        <v>Custom ()</v>
      </c>
      <c r="M1665" s="84"/>
      <c r="N1665" s="73" t="s">
        <v>110</v>
      </c>
      <c r="O1665" s="84" t="s">
        <v>178</v>
      </c>
      <c r="P1665" s="71" t="str">
        <f>IF('Sample list'!$D1665="","",'Sample list'!$H1665)</f>
        <v/>
      </c>
      <c r="Q1665" s="71" t="str">
        <f>IF('Sample list'!$D1665="","",'Sample list'!$G1665*'Sample list'!$H1665)</f>
        <v/>
      </c>
      <c r="R1665" s="82" t="s">
        <v>2145</v>
      </c>
      <c r="S1665" s="82" t="str">
        <f>IF('Sample list'!$D1665="","",CONCATENATE('Sample information'!$B$16,"_",'Sample list'!$R1665,"_org_",'Sample list'!$M1665))</f>
        <v/>
      </c>
      <c r="T1665" s="72" t="str">
        <f>IF('Sample list'!$M1665="","",(CONCATENATE(20,LEFT('Sample list'!$M1665,2),"-",(MID('Sample list'!$M1665,3,2)),"-",(RIGHT('Sample list'!$M1665,2)))))</f>
        <v/>
      </c>
      <c r="U1665" s="72" t="str">
        <f>IF('Sample list'!$D1665="","",IF('Sample information'!$B$22="","RML",'Sample information'!$B$22))</f>
        <v/>
      </c>
      <c r="V1665" s="72" t="s">
        <v>112</v>
      </c>
      <c r="W1665" s="73"/>
      <c r="X1665" s="73"/>
      <c r="Y1665" s="73"/>
      <c r="Z1665" s="73"/>
      <c r="AA1665" s="94"/>
      <c r="AB1665" s="73"/>
      <c r="AC1665" s="93"/>
      <c r="AD1665" s="73"/>
      <c r="AE1665" s="72"/>
      <c r="AF1665" s="73"/>
      <c r="AG1665" s="16"/>
      <c r="AH1665" s="16"/>
      <c r="AI1665" s="16"/>
      <c r="AJ1665" s="16"/>
      <c r="AK1665" s="16"/>
      <c r="AL1665" s="16"/>
      <c r="AM1665" s="16"/>
      <c r="AN1665" s="16"/>
      <c r="AO1665" s="16"/>
      <c r="AP1665" s="16"/>
      <c r="AQ1665" s="16"/>
      <c r="AR1665" s="16"/>
      <c r="AS1665" s="16"/>
      <c r="AT1665" s="16"/>
      <c r="AU1665" s="16"/>
      <c r="AV1665" s="16"/>
      <c r="AW1665" s="16"/>
      <c r="AX1665" s="16"/>
      <c r="AY1665" s="16"/>
      <c r="AZ1665" s="16"/>
    </row>
    <row r="1666" ht="15.75" customHeight="1">
      <c r="A1666" s="90" t="str">
        <f>IF('Sample list'!$D1666="","",CONCATENATE('Sample information'!B$16," #1"," ",'Sample list'!$M1666))</f>
        <v/>
      </c>
      <c r="B1666" s="90" t="str">
        <f>IF('Sample list'!$D1666="","",CONCATENATE('Sample information'!B$16,"-",'Sample list'!$D1666))</f>
        <v/>
      </c>
      <c r="C1666" s="82"/>
      <c r="D1666" s="82"/>
      <c r="E1666" s="82"/>
      <c r="F1666" s="82" t="s">
        <v>108</v>
      </c>
      <c r="G1666" s="82"/>
      <c r="H1666" s="82"/>
      <c r="I1666" s="82"/>
      <c r="J1666" s="82"/>
      <c r="K1666" s="82"/>
      <c r="L1666" s="90" t="str">
        <f t="array" ref="L1666">IF('Sample list'!$I1666="",CONCATENATE("Custom (",'Sample list'!$K1666,")"),IF('Sample list'!$I1666="No index","Custom (None)",INDEX(Index!$C$3:$V$230,MATCH('Sample list'!$J1666,Index!$B$3:$B$230,0),MATCH('Sample list'!$I1666,Index!$C$2:$V$2,0))))</f>
        <v>Custom ()</v>
      </c>
      <c r="M1666" s="84"/>
      <c r="N1666" s="73" t="s">
        <v>110</v>
      </c>
      <c r="O1666" s="84" t="s">
        <v>181</v>
      </c>
      <c r="P1666" s="71" t="str">
        <f>IF('Sample list'!$D1666="","",'Sample list'!$H1666)</f>
        <v/>
      </c>
      <c r="Q1666" s="71" t="str">
        <f>IF('Sample list'!$D1666="","",'Sample list'!$G1666*'Sample list'!$H1666)</f>
        <v/>
      </c>
      <c r="R1666" s="82" t="s">
        <v>2145</v>
      </c>
      <c r="S1666" s="82" t="str">
        <f>IF('Sample list'!$D1666="","",CONCATENATE('Sample information'!$B$16,"_",'Sample list'!$R1666,"_org_",'Sample list'!$M1666))</f>
        <v/>
      </c>
      <c r="T1666" s="72" t="str">
        <f>IF('Sample list'!$M1666="","",(CONCATENATE(20,LEFT('Sample list'!$M1666,2),"-",(MID('Sample list'!$M1666,3,2)),"-",(RIGHT('Sample list'!$M1666,2)))))</f>
        <v/>
      </c>
      <c r="U1666" s="72" t="str">
        <f>IF('Sample list'!$D1666="","",IF('Sample information'!$B$22="","RML",'Sample information'!$B$22))</f>
        <v/>
      </c>
      <c r="V1666" s="72" t="s">
        <v>112</v>
      </c>
      <c r="W1666" s="73"/>
      <c r="X1666" s="73"/>
      <c r="Y1666" s="73"/>
      <c r="Z1666" s="73"/>
      <c r="AA1666" s="94"/>
      <c r="AB1666" s="73"/>
      <c r="AC1666" s="93"/>
      <c r="AD1666" s="73"/>
      <c r="AE1666" s="72"/>
      <c r="AF1666" s="73"/>
      <c r="AG1666" s="16"/>
      <c r="AH1666" s="16"/>
      <c r="AI1666" s="16"/>
      <c r="AJ1666" s="16"/>
      <c r="AK1666" s="16"/>
      <c r="AL1666" s="16"/>
      <c r="AM1666" s="16"/>
      <c r="AN1666" s="16"/>
      <c r="AO1666" s="16"/>
      <c r="AP1666" s="16"/>
      <c r="AQ1666" s="16"/>
      <c r="AR1666" s="16"/>
      <c r="AS1666" s="16"/>
      <c r="AT1666" s="16"/>
      <c r="AU1666" s="16"/>
      <c r="AV1666" s="16"/>
      <c r="AW1666" s="16"/>
      <c r="AX1666" s="16"/>
      <c r="AY1666" s="16"/>
      <c r="AZ1666" s="16"/>
    </row>
    <row r="1667" ht="15.75" customHeight="1">
      <c r="A1667" s="90" t="str">
        <f>IF('Sample list'!$D1667="","",CONCATENATE('Sample information'!B$16," #1"," ",'Sample list'!$M1667))</f>
        <v/>
      </c>
      <c r="B1667" s="90" t="str">
        <f>IF('Sample list'!$D1667="","",CONCATENATE('Sample information'!B$16,"-",'Sample list'!$D1667))</f>
        <v/>
      </c>
      <c r="C1667" s="82"/>
      <c r="D1667" s="82"/>
      <c r="E1667" s="82"/>
      <c r="F1667" s="82" t="s">
        <v>108</v>
      </c>
      <c r="G1667" s="82"/>
      <c r="H1667" s="82"/>
      <c r="I1667" s="82"/>
      <c r="J1667" s="82"/>
      <c r="K1667" s="82"/>
      <c r="L1667" s="90" t="str">
        <f t="array" ref="L1667">IF('Sample list'!$I1667="",CONCATENATE("Custom (",'Sample list'!$K1667,")"),IF('Sample list'!$I1667="No index","Custom (None)",INDEX(Index!$C$3:$V$230,MATCH('Sample list'!$J1667,Index!$B$3:$B$230,0),MATCH('Sample list'!$I1667,Index!$C$2:$V$2,0))))</f>
        <v>Custom ()</v>
      </c>
      <c r="M1667" s="84"/>
      <c r="N1667" s="73" t="s">
        <v>110</v>
      </c>
      <c r="O1667" s="84" t="s">
        <v>184</v>
      </c>
      <c r="P1667" s="71" t="str">
        <f>IF('Sample list'!$D1667="","",'Sample list'!$H1667)</f>
        <v/>
      </c>
      <c r="Q1667" s="71" t="str">
        <f>IF('Sample list'!$D1667="","",'Sample list'!$G1667*'Sample list'!$H1667)</f>
        <v/>
      </c>
      <c r="R1667" s="82" t="s">
        <v>2145</v>
      </c>
      <c r="S1667" s="82" t="str">
        <f>IF('Sample list'!$D1667="","",CONCATENATE('Sample information'!$B$16,"_",'Sample list'!$R1667,"_org_",'Sample list'!$M1667))</f>
        <v/>
      </c>
      <c r="T1667" s="72" t="str">
        <f>IF('Sample list'!$M1667="","",(CONCATENATE(20,LEFT('Sample list'!$M1667,2),"-",(MID('Sample list'!$M1667,3,2)),"-",(RIGHT('Sample list'!$M1667,2)))))</f>
        <v/>
      </c>
      <c r="U1667" s="72" t="str">
        <f>IF('Sample list'!$D1667="","",IF('Sample information'!$B$22="","RML",'Sample information'!$B$22))</f>
        <v/>
      </c>
      <c r="V1667" s="72" t="s">
        <v>112</v>
      </c>
      <c r="W1667" s="73"/>
      <c r="X1667" s="73"/>
      <c r="Y1667" s="73"/>
      <c r="Z1667" s="73"/>
      <c r="AA1667" s="94"/>
      <c r="AB1667" s="73"/>
      <c r="AC1667" s="93"/>
      <c r="AD1667" s="73"/>
      <c r="AE1667" s="72"/>
      <c r="AF1667" s="73"/>
      <c r="AG1667" s="16"/>
      <c r="AH1667" s="16"/>
      <c r="AI1667" s="16"/>
      <c r="AJ1667" s="16"/>
      <c r="AK1667" s="16"/>
      <c r="AL1667" s="16"/>
      <c r="AM1667" s="16"/>
      <c r="AN1667" s="16"/>
      <c r="AO1667" s="16"/>
      <c r="AP1667" s="16"/>
      <c r="AQ1667" s="16"/>
      <c r="AR1667" s="16"/>
      <c r="AS1667" s="16"/>
      <c r="AT1667" s="16"/>
      <c r="AU1667" s="16"/>
      <c r="AV1667" s="16"/>
      <c r="AW1667" s="16"/>
      <c r="AX1667" s="16"/>
      <c r="AY1667" s="16"/>
      <c r="AZ1667" s="16"/>
    </row>
    <row r="1668" ht="15.75" customHeight="1">
      <c r="A1668" s="90" t="str">
        <f>IF('Sample list'!$D1668="","",CONCATENATE('Sample information'!B$16," #1"," ",'Sample list'!$M1668))</f>
        <v/>
      </c>
      <c r="B1668" s="90" t="str">
        <f>IF('Sample list'!$D1668="","",CONCATENATE('Sample information'!B$16,"-",'Sample list'!$D1668))</f>
        <v/>
      </c>
      <c r="C1668" s="82"/>
      <c r="D1668" s="82"/>
      <c r="E1668" s="82"/>
      <c r="F1668" s="82" t="s">
        <v>108</v>
      </c>
      <c r="G1668" s="82"/>
      <c r="H1668" s="82"/>
      <c r="I1668" s="82"/>
      <c r="J1668" s="82"/>
      <c r="K1668" s="82"/>
      <c r="L1668" s="90" t="str">
        <f t="array" ref="L1668">IF('Sample list'!$I1668="",CONCATENATE("Custom (",'Sample list'!$K1668,")"),IF('Sample list'!$I1668="No index","Custom (None)",INDEX(Index!$C$3:$V$230,MATCH('Sample list'!$J1668,Index!$B$3:$B$230,0),MATCH('Sample list'!$I1668,Index!$C$2:$V$2,0))))</f>
        <v>Custom ()</v>
      </c>
      <c r="M1668" s="84"/>
      <c r="N1668" s="73" t="s">
        <v>110</v>
      </c>
      <c r="O1668" s="84" t="s">
        <v>187</v>
      </c>
      <c r="P1668" s="71" t="str">
        <f>IF('Sample list'!$D1668="","",'Sample list'!$H1668)</f>
        <v/>
      </c>
      <c r="Q1668" s="71" t="str">
        <f>IF('Sample list'!$D1668="","",'Sample list'!$G1668*'Sample list'!$H1668)</f>
        <v/>
      </c>
      <c r="R1668" s="82" t="s">
        <v>2145</v>
      </c>
      <c r="S1668" s="82" t="str">
        <f>IF('Sample list'!$D1668="","",CONCATENATE('Sample information'!$B$16,"_",'Sample list'!$R1668,"_org_",'Sample list'!$M1668))</f>
        <v/>
      </c>
      <c r="T1668" s="72" t="str">
        <f>IF('Sample list'!$M1668="","",(CONCATENATE(20,LEFT('Sample list'!$M1668,2),"-",(MID('Sample list'!$M1668,3,2)),"-",(RIGHT('Sample list'!$M1668,2)))))</f>
        <v/>
      </c>
      <c r="U1668" s="72" t="str">
        <f>IF('Sample list'!$D1668="","",IF('Sample information'!$B$22="","RML",'Sample information'!$B$22))</f>
        <v/>
      </c>
      <c r="V1668" s="72" t="s">
        <v>112</v>
      </c>
      <c r="W1668" s="73"/>
      <c r="X1668" s="73"/>
      <c r="Y1668" s="73"/>
      <c r="Z1668" s="73"/>
      <c r="AA1668" s="94"/>
      <c r="AB1668" s="73"/>
      <c r="AC1668" s="93"/>
      <c r="AD1668" s="73"/>
      <c r="AE1668" s="72"/>
      <c r="AF1668" s="73"/>
      <c r="AG1668" s="16"/>
      <c r="AH1668" s="16"/>
      <c r="AI1668" s="16"/>
      <c r="AJ1668" s="16"/>
      <c r="AK1668" s="16"/>
      <c r="AL1668" s="16"/>
      <c r="AM1668" s="16"/>
      <c r="AN1668" s="16"/>
      <c r="AO1668" s="16"/>
      <c r="AP1668" s="16"/>
      <c r="AQ1668" s="16"/>
      <c r="AR1668" s="16"/>
      <c r="AS1668" s="16"/>
      <c r="AT1668" s="16"/>
      <c r="AU1668" s="16"/>
      <c r="AV1668" s="16"/>
      <c r="AW1668" s="16"/>
      <c r="AX1668" s="16"/>
      <c r="AY1668" s="16"/>
      <c r="AZ1668" s="16"/>
    </row>
    <row r="1669" ht="15.75" customHeight="1">
      <c r="A1669" s="90" t="str">
        <f>IF('Sample list'!$D1669="","",CONCATENATE('Sample information'!B$16," #1"," ",'Sample list'!$M1669))</f>
        <v/>
      </c>
      <c r="B1669" s="90" t="str">
        <f>IF('Sample list'!$D1669="","",CONCATENATE('Sample information'!B$16,"-",'Sample list'!$D1669))</f>
        <v/>
      </c>
      <c r="C1669" s="82"/>
      <c r="D1669" s="82"/>
      <c r="E1669" s="82"/>
      <c r="F1669" s="82" t="s">
        <v>108</v>
      </c>
      <c r="G1669" s="82"/>
      <c r="H1669" s="82"/>
      <c r="I1669" s="82"/>
      <c r="J1669" s="82"/>
      <c r="K1669" s="82"/>
      <c r="L1669" s="90" t="str">
        <f t="array" ref="L1669">IF('Sample list'!$I1669="",CONCATENATE("Custom (",'Sample list'!$K1669,")"),IF('Sample list'!$I1669="No index","Custom (None)",INDEX(Index!$C$3:$V$230,MATCH('Sample list'!$J1669,Index!$B$3:$B$230,0),MATCH('Sample list'!$I1669,Index!$C$2:$V$2,0))))</f>
        <v>Custom ()</v>
      </c>
      <c r="M1669" s="84"/>
      <c r="N1669" s="73" t="s">
        <v>110</v>
      </c>
      <c r="O1669" s="84" t="s">
        <v>190</v>
      </c>
      <c r="P1669" s="71" t="str">
        <f>IF('Sample list'!$D1669="","",'Sample list'!$H1669)</f>
        <v/>
      </c>
      <c r="Q1669" s="71" t="str">
        <f>IF('Sample list'!$D1669="","",'Sample list'!$G1669*'Sample list'!$H1669)</f>
        <v/>
      </c>
      <c r="R1669" s="82" t="s">
        <v>2145</v>
      </c>
      <c r="S1669" s="82" t="str">
        <f>IF('Sample list'!$D1669="","",CONCATENATE('Sample information'!$B$16,"_",'Sample list'!$R1669,"_org_",'Sample list'!$M1669))</f>
        <v/>
      </c>
      <c r="T1669" s="72" t="str">
        <f>IF('Sample list'!$M1669="","",(CONCATENATE(20,LEFT('Sample list'!$M1669,2),"-",(MID('Sample list'!$M1669,3,2)),"-",(RIGHT('Sample list'!$M1669,2)))))</f>
        <v/>
      </c>
      <c r="U1669" s="72" t="str">
        <f>IF('Sample list'!$D1669="","",IF('Sample information'!$B$22="","RML",'Sample information'!$B$22))</f>
        <v/>
      </c>
      <c r="V1669" s="72" t="s">
        <v>112</v>
      </c>
      <c r="W1669" s="73"/>
      <c r="X1669" s="73"/>
      <c r="Y1669" s="73"/>
      <c r="Z1669" s="73"/>
      <c r="AA1669" s="94"/>
      <c r="AB1669" s="73"/>
      <c r="AC1669" s="93"/>
      <c r="AD1669" s="73"/>
      <c r="AE1669" s="72"/>
      <c r="AF1669" s="73"/>
      <c r="AG1669" s="16"/>
      <c r="AH1669" s="16"/>
      <c r="AI1669" s="16"/>
      <c r="AJ1669" s="16"/>
      <c r="AK1669" s="16"/>
      <c r="AL1669" s="16"/>
      <c r="AM1669" s="16"/>
      <c r="AN1669" s="16"/>
      <c r="AO1669" s="16"/>
      <c r="AP1669" s="16"/>
      <c r="AQ1669" s="16"/>
      <c r="AR1669" s="16"/>
      <c r="AS1669" s="16"/>
      <c r="AT1669" s="16"/>
      <c r="AU1669" s="16"/>
      <c r="AV1669" s="16"/>
      <c r="AW1669" s="16"/>
      <c r="AX1669" s="16"/>
      <c r="AY1669" s="16"/>
      <c r="AZ1669" s="16"/>
    </row>
    <row r="1670" ht="15.75" customHeight="1">
      <c r="A1670" s="90" t="str">
        <f>IF('Sample list'!$D1670="","",CONCATENATE('Sample information'!B$16," #1"," ",'Sample list'!$M1670))</f>
        <v/>
      </c>
      <c r="B1670" s="90" t="str">
        <f>IF('Sample list'!$D1670="","",CONCATENATE('Sample information'!B$16,"-",'Sample list'!$D1670))</f>
        <v/>
      </c>
      <c r="C1670" s="82"/>
      <c r="D1670" s="82"/>
      <c r="E1670" s="82"/>
      <c r="F1670" s="82" t="s">
        <v>108</v>
      </c>
      <c r="G1670" s="82"/>
      <c r="H1670" s="82"/>
      <c r="I1670" s="82"/>
      <c r="J1670" s="82"/>
      <c r="K1670" s="82"/>
      <c r="L1670" s="90" t="str">
        <f t="array" ref="L1670">IF('Sample list'!$I1670="",CONCATENATE("Custom (",'Sample list'!$K1670,")"),IF('Sample list'!$I1670="No index","Custom (None)",INDEX(Index!$C$3:$V$230,MATCH('Sample list'!$J1670,Index!$B$3:$B$230,0),MATCH('Sample list'!$I1670,Index!$C$2:$V$2,0))))</f>
        <v>Custom ()</v>
      </c>
      <c r="M1670" s="84"/>
      <c r="N1670" s="73" t="s">
        <v>110</v>
      </c>
      <c r="O1670" s="84" t="s">
        <v>193</v>
      </c>
      <c r="P1670" s="71" t="str">
        <f>IF('Sample list'!$D1670="","",'Sample list'!$H1670)</f>
        <v/>
      </c>
      <c r="Q1670" s="71" t="str">
        <f>IF('Sample list'!$D1670="","",'Sample list'!$G1670*'Sample list'!$H1670)</f>
        <v/>
      </c>
      <c r="R1670" s="82" t="s">
        <v>2145</v>
      </c>
      <c r="S1670" s="82" t="str">
        <f>IF('Sample list'!$D1670="","",CONCATENATE('Sample information'!$B$16,"_",'Sample list'!$R1670,"_org_",'Sample list'!$M1670))</f>
        <v/>
      </c>
      <c r="T1670" s="72" t="str">
        <f>IF('Sample list'!$M1670="","",(CONCATENATE(20,LEFT('Sample list'!$M1670,2),"-",(MID('Sample list'!$M1670,3,2)),"-",(RIGHT('Sample list'!$M1670,2)))))</f>
        <v/>
      </c>
      <c r="U1670" s="72" t="str">
        <f>IF('Sample list'!$D1670="","",IF('Sample information'!$B$22="","RML",'Sample information'!$B$22))</f>
        <v/>
      </c>
      <c r="V1670" s="72" t="s">
        <v>112</v>
      </c>
      <c r="W1670" s="73"/>
      <c r="X1670" s="73"/>
      <c r="Y1670" s="73"/>
      <c r="Z1670" s="73"/>
      <c r="AA1670" s="94"/>
      <c r="AB1670" s="73"/>
      <c r="AC1670" s="93"/>
      <c r="AD1670" s="73"/>
      <c r="AE1670" s="72"/>
      <c r="AF1670" s="73"/>
      <c r="AG1670" s="16"/>
      <c r="AH1670" s="16"/>
      <c r="AI1670" s="16"/>
      <c r="AJ1670" s="16"/>
      <c r="AK1670" s="16"/>
      <c r="AL1670" s="16"/>
      <c r="AM1670" s="16"/>
      <c r="AN1670" s="16"/>
      <c r="AO1670" s="16"/>
      <c r="AP1670" s="16"/>
      <c r="AQ1670" s="16"/>
      <c r="AR1670" s="16"/>
      <c r="AS1670" s="16"/>
      <c r="AT1670" s="16"/>
      <c r="AU1670" s="16"/>
      <c r="AV1670" s="16"/>
      <c r="AW1670" s="16"/>
      <c r="AX1670" s="16"/>
      <c r="AY1670" s="16"/>
      <c r="AZ1670" s="16"/>
    </row>
    <row r="1671" ht="15.75" customHeight="1">
      <c r="A1671" s="90" t="str">
        <f>IF('Sample list'!$D1671="","",CONCATENATE('Sample information'!B$16," #1"," ",'Sample list'!$M1671))</f>
        <v/>
      </c>
      <c r="B1671" s="90" t="str">
        <f>IF('Sample list'!$D1671="","",CONCATENATE('Sample information'!B$16,"-",'Sample list'!$D1671))</f>
        <v/>
      </c>
      <c r="C1671" s="82"/>
      <c r="D1671" s="82"/>
      <c r="E1671" s="82"/>
      <c r="F1671" s="82" t="s">
        <v>108</v>
      </c>
      <c r="G1671" s="82"/>
      <c r="H1671" s="82"/>
      <c r="I1671" s="82"/>
      <c r="J1671" s="82"/>
      <c r="K1671" s="82"/>
      <c r="L1671" s="90" t="str">
        <f t="array" ref="L1671">IF('Sample list'!$I1671="",CONCATENATE("Custom (",'Sample list'!$K1671,")"),IF('Sample list'!$I1671="No index","Custom (None)",INDEX(Index!$C$3:$V$230,MATCH('Sample list'!$J1671,Index!$B$3:$B$230,0),MATCH('Sample list'!$I1671,Index!$C$2:$V$2,0))))</f>
        <v>Custom ()</v>
      </c>
      <c r="M1671" s="84"/>
      <c r="N1671" s="73" t="s">
        <v>110</v>
      </c>
      <c r="O1671" s="84" t="s">
        <v>196</v>
      </c>
      <c r="P1671" s="71" t="str">
        <f>IF('Sample list'!$D1671="","",'Sample list'!$H1671)</f>
        <v/>
      </c>
      <c r="Q1671" s="71" t="str">
        <f>IF('Sample list'!$D1671="","",'Sample list'!$G1671*'Sample list'!$H1671)</f>
        <v/>
      </c>
      <c r="R1671" s="82" t="s">
        <v>2145</v>
      </c>
      <c r="S1671" s="82" t="str">
        <f>IF('Sample list'!$D1671="","",CONCATENATE('Sample information'!$B$16,"_",'Sample list'!$R1671,"_org_",'Sample list'!$M1671))</f>
        <v/>
      </c>
      <c r="T1671" s="72" t="str">
        <f>IF('Sample list'!$M1671="","",(CONCATENATE(20,LEFT('Sample list'!$M1671,2),"-",(MID('Sample list'!$M1671,3,2)),"-",(RIGHT('Sample list'!$M1671,2)))))</f>
        <v/>
      </c>
      <c r="U1671" s="72" t="str">
        <f>IF('Sample list'!$D1671="","",IF('Sample information'!$B$22="","RML",'Sample information'!$B$22))</f>
        <v/>
      </c>
      <c r="V1671" s="72" t="s">
        <v>112</v>
      </c>
      <c r="W1671" s="73"/>
      <c r="X1671" s="73"/>
      <c r="Y1671" s="73"/>
      <c r="Z1671" s="73"/>
      <c r="AA1671" s="94"/>
      <c r="AB1671" s="73"/>
      <c r="AC1671" s="93"/>
      <c r="AD1671" s="73"/>
      <c r="AE1671" s="72"/>
      <c r="AF1671" s="73"/>
      <c r="AG1671" s="16"/>
      <c r="AH1671" s="16"/>
      <c r="AI1671" s="16"/>
      <c r="AJ1671" s="16"/>
      <c r="AK1671" s="16"/>
      <c r="AL1671" s="16"/>
      <c r="AM1671" s="16"/>
      <c r="AN1671" s="16"/>
      <c r="AO1671" s="16"/>
      <c r="AP1671" s="16"/>
      <c r="AQ1671" s="16"/>
      <c r="AR1671" s="16"/>
      <c r="AS1671" s="16"/>
      <c r="AT1671" s="16"/>
      <c r="AU1671" s="16"/>
      <c r="AV1671" s="16"/>
      <c r="AW1671" s="16"/>
      <c r="AX1671" s="16"/>
      <c r="AY1671" s="16"/>
      <c r="AZ1671" s="16"/>
    </row>
    <row r="1672" ht="15.75" customHeight="1">
      <c r="A1672" s="90" t="str">
        <f>IF('Sample list'!$D1672="","",CONCATENATE('Sample information'!B$16," #1"," ",'Sample list'!$M1672))</f>
        <v/>
      </c>
      <c r="B1672" s="90" t="str">
        <f>IF('Sample list'!$D1672="","",CONCATENATE('Sample information'!B$16,"-",'Sample list'!$D1672))</f>
        <v/>
      </c>
      <c r="C1672" s="82"/>
      <c r="D1672" s="82"/>
      <c r="E1672" s="82"/>
      <c r="F1672" s="82" t="s">
        <v>108</v>
      </c>
      <c r="G1672" s="82"/>
      <c r="H1672" s="82"/>
      <c r="I1672" s="82"/>
      <c r="J1672" s="82"/>
      <c r="K1672" s="82"/>
      <c r="L1672" s="90" t="str">
        <f t="array" ref="L1672">IF('Sample list'!$I1672="",CONCATENATE("Custom (",'Sample list'!$K1672,")"),IF('Sample list'!$I1672="No index","Custom (None)",INDEX(Index!$C$3:$V$230,MATCH('Sample list'!$J1672,Index!$B$3:$B$230,0),MATCH('Sample list'!$I1672,Index!$C$2:$V$2,0))))</f>
        <v>Custom ()</v>
      </c>
      <c r="M1672" s="84"/>
      <c r="N1672" s="73" t="s">
        <v>110</v>
      </c>
      <c r="O1672" s="84" t="s">
        <v>199</v>
      </c>
      <c r="P1672" s="71" t="str">
        <f>IF('Sample list'!$D1672="","",'Sample list'!$H1672)</f>
        <v/>
      </c>
      <c r="Q1672" s="71" t="str">
        <f>IF('Sample list'!$D1672="","",'Sample list'!$G1672*'Sample list'!$H1672)</f>
        <v/>
      </c>
      <c r="R1672" s="82" t="s">
        <v>2145</v>
      </c>
      <c r="S1672" s="82" t="str">
        <f>IF('Sample list'!$D1672="","",CONCATENATE('Sample information'!$B$16,"_",'Sample list'!$R1672,"_org_",'Sample list'!$M1672))</f>
        <v/>
      </c>
      <c r="T1672" s="72" t="str">
        <f>IF('Sample list'!$M1672="","",(CONCATENATE(20,LEFT('Sample list'!$M1672,2),"-",(MID('Sample list'!$M1672,3,2)),"-",(RIGHT('Sample list'!$M1672,2)))))</f>
        <v/>
      </c>
      <c r="U1672" s="72" t="str">
        <f>IF('Sample list'!$D1672="","",IF('Sample information'!$B$22="","RML",'Sample information'!$B$22))</f>
        <v/>
      </c>
      <c r="V1672" s="72" t="s">
        <v>112</v>
      </c>
      <c r="W1672" s="73"/>
      <c r="X1672" s="73"/>
      <c r="Y1672" s="73"/>
      <c r="Z1672" s="73"/>
      <c r="AA1672" s="94"/>
      <c r="AB1672" s="73"/>
      <c r="AC1672" s="93"/>
      <c r="AD1672" s="73"/>
      <c r="AE1672" s="72"/>
      <c r="AF1672" s="73"/>
      <c r="AG1672" s="16"/>
      <c r="AH1672" s="16"/>
      <c r="AI1672" s="16"/>
      <c r="AJ1672" s="16"/>
      <c r="AK1672" s="16"/>
      <c r="AL1672" s="16"/>
      <c r="AM1672" s="16"/>
      <c r="AN1672" s="16"/>
      <c r="AO1672" s="16"/>
      <c r="AP1672" s="16"/>
      <c r="AQ1672" s="16"/>
      <c r="AR1672" s="16"/>
      <c r="AS1672" s="16"/>
      <c r="AT1672" s="16"/>
      <c r="AU1672" s="16"/>
      <c r="AV1672" s="16"/>
      <c r="AW1672" s="16"/>
      <c r="AX1672" s="16"/>
      <c r="AY1672" s="16"/>
      <c r="AZ1672" s="16"/>
    </row>
    <row r="1673" ht="15.75" customHeight="1">
      <c r="A1673" s="90" t="str">
        <f>IF('Sample list'!$D1673="","",CONCATENATE('Sample information'!B$16," #1"," ",'Sample list'!$M1673))</f>
        <v/>
      </c>
      <c r="B1673" s="90" t="str">
        <f>IF('Sample list'!$D1673="","",CONCATENATE('Sample information'!B$16,"-",'Sample list'!$D1673))</f>
        <v/>
      </c>
      <c r="C1673" s="82"/>
      <c r="D1673" s="82"/>
      <c r="E1673" s="82"/>
      <c r="F1673" s="82" t="s">
        <v>108</v>
      </c>
      <c r="G1673" s="82"/>
      <c r="H1673" s="82"/>
      <c r="I1673" s="82"/>
      <c r="J1673" s="82"/>
      <c r="K1673" s="82"/>
      <c r="L1673" s="90" t="str">
        <f t="array" ref="L1673">IF('Sample list'!$I1673="",CONCATENATE("Custom (",'Sample list'!$K1673,")"),IF('Sample list'!$I1673="No index","Custom (None)",INDEX(Index!$C$3:$V$230,MATCH('Sample list'!$J1673,Index!$B$3:$B$230,0),MATCH('Sample list'!$I1673,Index!$C$2:$V$2,0))))</f>
        <v>Custom ()</v>
      </c>
      <c r="M1673" s="84"/>
      <c r="N1673" s="73" t="s">
        <v>110</v>
      </c>
      <c r="O1673" s="84" t="s">
        <v>202</v>
      </c>
      <c r="P1673" s="71" t="str">
        <f>IF('Sample list'!$D1673="","",'Sample list'!$H1673)</f>
        <v/>
      </c>
      <c r="Q1673" s="71" t="str">
        <f>IF('Sample list'!$D1673="","",'Sample list'!$G1673*'Sample list'!$H1673)</f>
        <v/>
      </c>
      <c r="R1673" s="82" t="s">
        <v>2145</v>
      </c>
      <c r="S1673" s="82" t="str">
        <f>IF('Sample list'!$D1673="","",CONCATENATE('Sample information'!$B$16,"_",'Sample list'!$R1673,"_org_",'Sample list'!$M1673))</f>
        <v/>
      </c>
      <c r="T1673" s="72" t="str">
        <f>IF('Sample list'!$M1673="","",(CONCATENATE(20,LEFT('Sample list'!$M1673,2),"-",(MID('Sample list'!$M1673,3,2)),"-",(RIGHT('Sample list'!$M1673,2)))))</f>
        <v/>
      </c>
      <c r="U1673" s="72" t="str">
        <f>IF('Sample list'!$D1673="","",IF('Sample information'!$B$22="","RML",'Sample information'!$B$22))</f>
        <v/>
      </c>
      <c r="V1673" s="72" t="s">
        <v>112</v>
      </c>
      <c r="W1673" s="73"/>
      <c r="X1673" s="73"/>
      <c r="Y1673" s="73"/>
      <c r="Z1673" s="73"/>
      <c r="AA1673" s="94"/>
      <c r="AB1673" s="73"/>
      <c r="AC1673" s="93"/>
      <c r="AD1673" s="73"/>
      <c r="AE1673" s="72"/>
      <c r="AF1673" s="73"/>
      <c r="AG1673" s="16"/>
      <c r="AH1673" s="16"/>
      <c r="AI1673" s="16"/>
      <c r="AJ1673" s="16"/>
      <c r="AK1673" s="16"/>
      <c r="AL1673" s="16"/>
      <c r="AM1673" s="16"/>
      <c r="AN1673" s="16"/>
      <c r="AO1673" s="16"/>
      <c r="AP1673" s="16"/>
      <c r="AQ1673" s="16"/>
      <c r="AR1673" s="16"/>
      <c r="AS1673" s="16"/>
      <c r="AT1673" s="16"/>
      <c r="AU1673" s="16"/>
      <c r="AV1673" s="16"/>
      <c r="AW1673" s="16"/>
      <c r="AX1673" s="16"/>
      <c r="AY1673" s="16"/>
      <c r="AZ1673" s="16"/>
    </row>
    <row r="1674" ht="15.75" customHeight="1">
      <c r="A1674" s="90" t="str">
        <f>IF('Sample list'!$D1674="","",CONCATENATE('Sample information'!B$16," #1"," ",'Sample list'!$M1674))</f>
        <v/>
      </c>
      <c r="B1674" s="90" t="str">
        <f>IF('Sample list'!$D1674="","",CONCATENATE('Sample information'!B$16,"-",'Sample list'!$D1674))</f>
        <v/>
      </c>
      <c r="C1674" s="82"/>
      <c r="D1674" s="82"/>
      <c r="E1674" s="82"/>
      <c r="F1674" s="82" t="s">
        <v>108</v>
      </c>
      <c r="G1674" s="82"/>
      <c r="H1674" s="82"/>
      <c r="I1674" s="82"/>
      <c r="J1674" s="82"/>
      <c r="K1674" s="82"/>
      <c r="L1674" s="90" t="str">
        <f t="array" ref="L1674">IF('Sample list'!$I1674="",CONCATENATE("Custom (",'Sample list'!$K1674,")"),IF('Sample list'!$I1674="No index","Custom (None)",INDEX(Index!$C$3:$V$230,MATCH('Sample list'!$J1674,Index!$B$3:$B$230,0),MATCH('Sample list'!$I1674,Index!$C$2:$V$2,0))))</f>
        <v>Custom ()</v>
      </c>
      <c r="M1674" s="84"/>
      <c r="N1674" s="73" t="s">
        <v>110</v>
      </c>
      <c r="O1674" s="84" t="s">
        <v>205</v>
      </c>
      <c r="P1674" s="71" t="str">
        <f>IF('Sample list'!$D1674="","",'Sample list'!$H1674)</f>
        <v/>
      </c>
      <c r="Q1674" s="71" t="str">
        <f>IF('Sample list'!$D1674="","",'Sample list'!$G1674*'Sample list'!$H1674)</f>
        <v/>
      </c>
      <c r="R1674" s="82" t="s">
        <v>2145</v>
      </c>
      <c r="S1674" s="82" t="str">
        <f>IF('Sample list'!$D1674="","",CONCATENATE('Sample information'!$B$16,"_",'Sample list'!$R1674,"_org_",'Sample list'!$M1674))</f>
        <v/>
      </c>
      <c r="T1674" s="72" t="str">
        <f>IF('Sample list'!$M1674="","",(CONCATENATE(20,LEFT('Sample list'!$M1674,2),"-",(MID('Sample list'!$M1674,3,2)),"-",(RIGHT('Sample list'!$M1674,2)))))</f>
        <v/>
      </c>
      <c r="U1674" s="72" t="str">
        <f>IF('Sample list'!$D1674="","",IF('Sample information'!$B$22="","RML",'Sample information'!$B$22))</f>
        <v/>
      </c>
      <c r="V1674" s="72" t="s">
        <v>112</v>
      </c>
      <c r="W1674" s="73"/>
      <c r="X1674" s="73"/>
      <c r="Y1674" s="73"/>
      <c r="Z1674" s="73"/>
      <c r="AA1674" s="94"/>
      <c r="AB1674" s="73"/>
      <c r="AC1674" s="93"/>
      <c r="AD1674" s="73"/>
      <c r="AE1674" s="72"/>
      <c r="AF1674" s="73"/>
      <c r="AG1674" s="16"/>
      <c r="AH1674" s="16"/>
      <c r="AI1674" s="16"/>
      <c r="AJ1674" s="16"/>
      <c r="AK1674" s="16"/>
      <c r="AL1674" s="16"/>
      <c r="AM1674" s="16"/>
      <c r="AN1674" s="16"/>
      <c r="AO1674" s="16"/>
      <c r="AP1674" s="16"/>
      <c r="AQ1674" s="16"/>
      <c r="AR1674" s="16"/>
      <c r="AS1674" s="16"/>
      <c r="AT1674" s="16"/>
      <c r="AU1674" s="16"/>
      <c r="AV1674" s="16"/>
      <c r="AW1674" s="16"/>
      <c r="AX1674" s="16"/>
      <c r="AY1674" s="16"/>
      <c r="AZ1674" s="16"/>
    </row>
    <row r="1675" ht="15.75" customHeight="1">
      <c r="A1675" s="90" t="str">
        <f>IF('Sample list'!$D1675="","",CONCATENATE('Sample information'!B$16," #1"," ",'Sample list'!$M1675))</f>
        <v/>
      </c>
      <c r="B1675" s="90" t="str">
        <f>IF('Sample list'!$D1675="","",CONCATENATE('Sample information'!B$16,"-",'Sample list'!$D1675))</f>
        <v/>
      </c>
      <c r="C1675" s="82"/>
      <c r="D1675" s="82"/>
      <c r="E1675" s="82"/>
      <c r="F1675" s="82" t="s">
        <v>108</v>
      </c>
      <c r="G1675" s="82"/>
      <c r="H1675" s="82"/>
      <c r="I1675" s="82"/>
      <c r="J1675" s="82"/>
      <c r="K1675" s="82"/>
      <c r="L1675" s="90" t="str">
        <f t="array" ref="L1675">IF('Sample list'!$I1675="",CONCATENATE("Custom (",'Sample list'!$K1675,")"),IF('Sample list'!$I1675="No index","Custom (None)",INDEX(Index!$C$3:$V$230,MATCH('Sample list'!$J1675,Index!$B$3:$B$230,0),MATCH('Sample list'!$I1675,Index!$C$2:$V$2,0))))</f>
        <v>Custom ()</v>
      </c>
      <c r="M1675" s="84"/>
      <c r="N1675" s="73" t="s">
        <v>110</v>
      </c>
      <c r="O1675" s="84" t="s">
        <v>208</v>
      </c>
      <c r="P1675" s="71" t="str">
        <f>IF('Sample list'!$D1675="","",'Sample list'!$H1675)</f>
        <v/>
      </c>
      <c r="Q1675" s="71" t="str">
        <f>IF('Sample list'!$D1675="","",'Sample list'!$G1675*'Sample list'!$H1675)</f>
        <v/>
      </c>
      <c r="R1675" s="82" t="s">
        <v>2145</v>
      </c>
      <c r="S1675" s="82" t="str">
        <f>IF('Sample list'!$D1675="","",CONCATENATE('Sample information'!$B$16,"_",'Sample list'!$R1675,"_org_",'Sample list'!$M1675))</f>
        <v/>
      </c>
      <c r="T1675" s="72" t="str">
        <f>IF('Sample list'!$M1675="","",(CONCATENATE(20,LEFT('Sample list'!$M1675,2),"-",(MID('Sample list'!$M1675,3,2)),"-",(RIGHT('Sample list'!$M1675,2)))))</f>
        <v/>
      </c>
      <c r="U1675" s="72" t="str">
        <f>IF('Sample list'!$D1675="","",IF('Sample information'!$B$22="","RML",'Sample information'!$B$22))</f>
        <v/>
      </c>
      <c r="V1675" s="72" t="s">
        <v>112</v>
      </c>
      <c r="W1675" s="73"/>
      <c r="X1675" s="73"/>
      <c r="Y1675" s="73"/>
      <c r="Z1675" s="73"/>
      <c r="AA1675" s="94"/>
      <c r="AB1675" s="73"/>
      <c r="AC1675" s="93"/>
      <c r="AD1675" s="73"/>
      <c r="AE1675" s="72"/>
      <c r="AF1675" s="73"/>
      <c r="AG1675" s="16"/>
      <c r="AH1675" s="16"/>
      <c r="AI1675" s="16"/>
      <c r="AJ1675" s="16"/>
      <c r="AK1675" s="16"/>
      <c r="AL1675" s="16"/>
      <c r="AM1675" s="16"/>
      <c r="AN1675" s="16"/>
      <c r="AO1675" s="16"/>
      <c r="AP1675" s="16"/>
      <c r="AQ1675" s="16"/>
      <c r="AR1675" s="16"/>
      <c r="AS1675" s="16"/>
      <c r="AT1675" s="16"/>
      <c r="AU1675" s="16"/>
      <c r="AV1675" s="16"/>
      <c r="AW1675" s="16"/>
      <c r="AX1675" s="16"/>
      <c r="AY1675" s="16"/>
      <c r="AZ1675" s="16"/>
    </row>
    <row r="1676" ht="15.75" customHeight="1">
      <c r="A1676" s="90" t="str">
        <f>IF('Sample list'!$D1676="","",CONCATENATE('Sample information'!B$16," #1"," ",'Sample list'!$M1676))</f>
        <v/>
      </c>
      <c r="B1676" s="90" t="str">
        <f>IF('Sample list'!$D1676="","",CONCATENATE('Sample information'!B$16,"-",'Sample list'!$D1676))</f>
        <v/>
      </c>
      <c r="C1676" s="82"/>
      <c r="D1676" s="82"/>
      <c r="E1676" s="82"/>
      <c r="F1676" s="82" t="s">
        <v>108</v>
      </c>
      <c r="G1676" s="82"/>
      <c r="H1676" s="82"/>
      <c r="I1676" s="82"/>
      <c r="J1676" s="82"/>
      <c r="K1676" s="82"/>
      <c r="L1676" s="90" t="str">
        <f t="array" ref="L1676">IF('Sample list'!$I1676="",CONCATENATE("Custom (",'Sample list'!$K1676,")"),IF('Sample list'!$I1676="No index","Custom (None)",INDEX(Index!$C$3:$V$230,MATCH('Sample list'!$J1676,Index!$B$3:$B$230,0),MATCH('Sample list'!$I1676,Index!$C$2:$V$2,0))))</f>
        <v>Custom ()</v>
      </c>
      <c r="M1676" s="84"/>
      <c r="N1676" s="73" t="s">
        <v>110</v>
      </c>
      <c r="O1676" s="84" t="s">
        <v>211</v>
      </c>
      <c r="P1676" s="71" t="str">
        <f>IF('Sample list'!$D1676="","",'Sample list'!$H1676)</f>
        <v/>
      </c>
      <c r="Q1676" s="71" t="str">
        <f>IF('Sample list'!$D1676="","",'Sample list'!$G1676*'Sample list'!$H1676)</f>
        <v/>
      </c>
      <c r="R1676" s="82" t="s">
        <v>2145</v>
      </c>
      <c r="S1676" s="82" t="str">
        <f>IF('Sample list'!$D1676="","",CONCATENATE('Sample information'!$B$16,"_",'Sample list'!$R1676,"_org_",'Sample list'!$M1676))</f>
        <v/>
      </c>
      <c r="T1676" s="72" t="str">
        <f>IF('Sample list'!$M1676="","",(CONCATENATE(20,LEFT('Sample list'!$M1676,2),"-",(MID('Sample list'!$M1676,3,2)),"-",(RIGHT('Sample list'!$M1676,2)))))</f>
        <v/>
      </c>
      <c r="U1676" s="72" t="str">
        <f>IF('Sample list'!$D1676="","",IF('Sample information'!$B$22="","RML",'Sample information'!$B$22))</f>
        <v/>
      </c>
      <c r="V1676" s="72" t="s">
        <v>112</v>
      </c>
      <c r="W1676" s="73"/>
      <c r="X1676" s="73"/>
      <c r="Y1676" s="73"/>
      <c r="Z1676" s="73"/>
      <c r="AA1676" s="94"/>
      <c r="AB1676" s="73"/>
      <c r="AC1676" s="93"/>
      <c r="AD1676" s="73"/>
      <c r="AE1676" s="72"/>
      <c r="AF1676" s="73"/>
      <c r="AG1676" s="16"/>
      <c r="AH1676" s="16"/>
      <c r="AI1676" s="16"/>
      <c r="AJ1676" s="16"/>
      <c r="AK1676" s="16"/>
      <c r="AL1676" s="16"/>
      <c r="AM1676" s="16"/>
      <c r="AN1676" s="16"/>
      <c r="AO1676" s="16"/>
      <c r="AP1676" s="16"/>
      <c r="AQ1676" s="16"/>
      <c r="AR1676" s="16"/>
      <c r="AS1676" s="16"/>
      <c r="AT1676" s="16"/>
      <c r="AU1676" s="16"/>
      <c r="AV1676" s="16"/>
      <c r="AW1676" s="16"/>
      <c r="AX1676" s="16"/>
      <c r="AY1676" s="16"/>
      <c r="AZ1676" s="16"/>
    </row>
    <row r="1677" ht="15.75" customHeight="1">
      <c r="A1677" s="90" t="str">
        <f>IF('Sample list'!$D1677="","",CONCATENATE('Sample information'!B$16," #1"," ",'Sample list'!$M1677))</f>
        <v/>
      </c>
      <c r="B1677" s="90" t="str">
        <f>IF('Sample list'!$D1677="","",CONCATENATE('Sample information'!B$16,"-",'Sample list'!$D1677))</f>
        <v/>
      </c>
      <c r="C1677" s="82"/>
      <c r="D1677" s="82"/>
      <c r="E1677" s="82"/>
      <c r="F1677" s="82" t="s">
        <v>108</v>
      </c>
      <c r="G1677" s="82"/>
      <c r="H1677" s="82"/>
      <c r="I1677" s="82"/>
      <c r="J1677" s="82"/>
      <c r="K1677" s="82"/>
      <c r="L1677" s="90" t="str">
        <f t="array" ref="L1677">IF('Sample list'!$I1677="",CONCATENATE("Custom (",'Sample list'!$K1677,")"),IF('Sample list'!$I1677="No index","Custom (None)",INDEX(Index!$C$3:$V$230,MATCH('Sample list'!$J1677,Index!$B$3:$B$230,0),MATCH('Sample list'!$I1677,Index!$C$2:$V$2,0))))</f>
        <v>Custom ()</v>
      </c>
      <c r="M1677" s="84"/>
      <c r="N1677" s="73" t="s">
        <v>110</v>
      </c>
      <c r="O1677" s="84" t="s">
        <v>214</v>
      </c>
      <c r="P1677" s="71" t="str">
        <f>IF('Sample list'!$D1677="","",'Sample list'!$H1677)</f>
        <v/>
      </c>
      <c r="Q1677" s="71" t="str">
        <f>IF('Sample list'!$D1677="","",'Sample list'!$G1677*'Sample list'!$H1677)</f>
        <v/>
      </c>
      <c r="R1677" s="82" t="s">
        <v>2145</v>
      </c>
      <c r="S1677" s="82" t="str">
        <f>IF('Sample list'!$D1677="","",CONCATENATE('Sample information'!$B$16,"_",'Sample list'!$R1677,"_org_",'Sample list'!$M1677))</f>
        <v/>
      </c>
      <c r="T1677" s="72" t="str">
        <f>IF('Sample list'!$M1677="","",(CONCATENATE(20,LEFT('Sample list'!$M1677,2),"-",(MID('Sample list'!$M1677,3,2)),"-",(RIGHT('Sample list'!$M1677,2)))))</f>
        <v/>
      </c>
      <c r="U1677" s="72" t="str">
        <f>IF('Sample list'!$D1677="","",IF('Sample information'!$B$22="","RML",'Sample information'!$B$22))</f>
        <v/>
      </c>
      <c r="V1677" s="72" t="s">
        <v>112</v>
      </c>
      <c r="W1677" s="73"/>
      <c r="X1677" s="73"/>
      <c r="Y1677" s="73"/>
      <c r="Z1677" s="73"/>
      <c r="AA1677" s="94"/>
      <c r="AB1677" s="73"/>
      <c r="AC1677" s="93"/>
      <c r="AD1677" s="73"/>
      <c r="AE1677" s="72"/>
      <c r="AF1677" s="73"/>
      <c r="AG1677" s="16"/>
      <c r="AH1677" s="16"/>
      <c r="AI1677" s="16"/>
      <c r="AJ1677" s="16"/>
      <c r="AK1677" s="16"/>
      <c r="AL1677" s="16"/>
      <c r="AM1677" s="16"/>
      <c r="AN1677" s="16"/>
      <c r="AO1677" s="16"/>
      <c r="AP1677" s="16"/>
      <c r="AQ1677" s="16"/>
      <c r="AR1677" s="16"/>
      <c r="AS1677" s="16"/>
      <c r="AT1677" s="16"/>
      <c r="AU1677" s="16"/>
      <c r="AV1677" s="16"/>
      <c r="AW1677" s="16"/>
      <c r="AX1677" s="16"/>
      <c r="AY1677" s="16"/>
      <c r="AZ1677" s="16"/>
    </row>
    <row r="1678" ht="15.75" customHeight="1">
      <c r="A1678" s="90" t="str">
        <f>IF('Sample list'!$D1678="","",CONCATENATE('Sample information'!B$16," #1"," ",'Sample list'!$M1678))</f>
        <v/>
      </c>
      <c r="B1678" s="90" t="str">
        <f>IF('Sample list'!$D1678="","",CONCATENATE('Sample information'!B$16,"-",'Sample list'!$D1678))</f>
        <v/>
      </c>
      <c r="C1678" s="82"/>
      <c r="D1678" s="82"/>
      <c r="E1678" s="82"/>
      <c r="F1678" s="82" t="s">
        <v>108</v>
      </c>
      <c r="G1678" s="82"/>
      <c r="H1678" s="82"/>
      <c r="I1678" s="82"/>
      <c r="J1678" s="82"/>
      <c r="K1678" s="82"/>
      <c r="L1678" s="90" t="str">
        <f t="array" ref="L1678">IF('Sample list'!$I1678="",CONCATENATE("Custom (",'Sample list'!$K1678,")"),IF('Sample list'!$I1678="No index","Custom (None)",INDEX(Index!$C$3:$V$230,MATCH('Sample list'!$J1678,Index!$B$3:$B$230,0),MATCH('Sample list'!$I1678,Index!$C$2:$V$2,0))))</f>
        <v>Custom ()</v>
      </c>
      <c r="M1678" s="84"/>
      <c r="N1678" s="73" t="s">
        <v>110</v>
      </c>
      <c r="O1678" s="84" t="s">
        <v>217</v>
      </c>
      <c r="P1678" s="71" t="str">
        <f>IF('Sample list'!$D1678="","",'Sample list'!$H1678)</f>
        <v/>
      </c>
      <c r="Q1678" s="71" t="str">
        <f>IF('Sample list'!$D1678="","",'Sample list'!$G1678*'Sample list'!$H1678)</f>
        <v/>
      </c>
      <c r="R1678" s="82" t="s">
        <v>2145</v>
      </c>
      <c r="S1678" s="82" t="str">
        <f>IF('Sample list'!$D1678="","",CONCATENATE('Sample information'!$B$16,"_",'Sample list'!$R1678,"_org_",'Sample list'!$M1678))</f>
        <v/>
      </c>
      <c r="T1678" s="72" t="str">
        <f>IF('Sample list'!$M1678="","",(CONCATENATE(20,LEFT('Sample list'!$M1678,2),"-",(MID('Sample list'!$M1678,3,2)),"-",(RIGHT('Sample list'!$M1678,2)))))</f>
        <v/>
      </c>
      <c r="U1678" s="72" t="str">
        <f>IF('Sample list'!$D1678="","",IF('Sample information'!$B$22="","RML",'Sample information'!$B$22))</f>
        <v/>
      </c>
      <c r="V1678" s="72" t="s">
        <v>112</v>
      </c>
      <c r="W1678" s="73"/>
      <c r="X1678" s="73"/>
      <c r="Y1678" s="73"/>
      <c r="Z1678" s="73"/>
      <c r="AA1678" s="94"/>
      <c r="AB1678" s="73"/>
      <c r="AC1678" s="93"/>
      <c r="AD1678" s="73"/>
      <c r="AE1678" s="72"/>
      <c r="AF1678" s="73"/>
      <c r="AG1678" s="16"/>
      <c r="AH1678" s="16"/>
      <c r="AI1678" s="16"/>
      <c r="AJ1678" s="16"/>
      <c r="AK1678" s="16"/>
      <c r="AL1678" s="16"/>
      <c r="AM1678" s="16"/>
      <c r="AN1678" s="16"/>
      <c r="AO1678" s="16"/>
      <c r="AP1678" s="16"/>
      <c r="AQ1678" s="16"/>
      <c r="AR1678" s="16"/>
      <c r="AS1678" s="16"/>
      <c r="AT1678" s="16"/>
      <c r="AU1678" s="16"/>
      <c r="AV1678" s="16"/>
      <c r="AW1678" s="16"/>
      <c r="AX1678" s="16"/>
      <c r="AY1678" s="16"/>
      <c r="AZ1678" s="16"/>
    </row>
    <row r="1679" ht="15.75" customHeight="1">
      <c r="A1679" s="90" t="str">
        <f>IF('Sample list'!$D1679="","",CONCATENATE('Sample information'!B$16," #1"," ",'Sample list'!$M1679))</f>
        <v/>
      </c>
      <c r="B1679" s="90" t="str">
        <f>IF('Sample list'!$D1679="","",CONCATENATE('Sample information'!B$16,"-",'Sample list'!$D1679))</f>
        <v/>
      </c>
      <c r="C1679" s="82"/>
      <c r="D1679" s="82"/>
      <c r="E1679" s="82"/>
      <c r="F1679" s="82" t="s">
        <v>108</v>
      </c>
      <c r="G1679" s="82"/>
      <c r="H1679" s="82"/>
      <c r="I1679" s="82"/>
      <c r="J1679" s="82"/>
      <c r="K1679" s="82"/>
      <c r="L1679" s="90" t="str">
        <f t="array" ref="L1679">IF('Sample list'!$I1679="",CONCATENATE("Custom (",'Sample list'!$K1679,")"),IF('Sample list'!$I1679="No index","Custom (None)",INDEX(Index!$C$3:$V$230,MATCH('Sample list'!$J1679,Index!$B$3:$B$230,0),MATCH('Sample list'!$I1679,Index!$C$2:$V$2,0))))</f>
        <v>Custom ()</v>
      </c>
      <c r="M1679" s="84"/>
      <c r="N1679" s="73" t="s">
        <v>110</v>
      </c>
      <c r="O1679" s="84" t="s">
        <v>220</v>
      </c>
      <c r="P1679" s="71" t="str">
        <f>IF('Sample list'!$D1679="","",'Sample list'!$H1679)</f>
        <v/>
      </c>
      <c r="Q1679" s="71" t="str">
        <f>IF('Sample list'!$D1679="","",'Sample list'!$G1679*'Sample list'!$H1679)</f>
        <v/>
      </c>
      <c r="R1679" s="82" t="s">
        <v>2145</v>
      </c>
      <c r="S1679" s="82" t="str">
        <f>IF('Sample list'!$D1679="","",CONCATENATE('Sample information'!$B$16,"_",'Sample list'!$R1679,"_org_",'Sample list'!$M1679))</f>
        <v/>
      </c>
      <c r="T1679" s="72" t="str">
        <f>IF('Sample list'!$M1679="","",(CONCATENATE(20,LEFT('Sample list'!$M1679,2),"-",(MID('Sample list'!$M1679,3,2)),"-",(RIGHT('Sample list'!$M1679,2)))))</f>
        <v/>
      </c>
      <c r="U1679" s="72" t="str">
        <f>IF('Sample list'!$D1679="","",IF('Sample information'!$B$22="","RML",'Sample information'!$B$22))</f>
        <v/>
      </c>
      <c r="V1679" s="72" t="s">
        <v>112</v>
      </c>
      <c r="W1679" s="73"/>
      <c r="X1679" s="73"/>
      <c r="Y1679" s="73"/>
      <c r="Z1679" s="73"/>
      <c r="AA1679" s="94"/>
      <c r="AB1679" s="73"/>
      <c r="AC1679" s="93"/>
      <c r="AD1679" s="73"/>
      <c r="AE1679" s="72"/>
      <c r="AF1679" s="73"/>
      <c r="AG1679" s="16"/>
      <c r="AH1679" s="16"/>
      <c r="AI1679" s="16"/>
      <c r="AJ1679" s="16"/>
      <c r="AK1679" s="16"/>
      <c r="AL1679" s="16"/>
      <c r="AM1679" s="16"/>
      <c r="AN1679" s="16"/>
      <c r="AO1679" s="16"/>
      <c r="AP1679" s="16"/>
      <c r="AQ1679" s="16"/>
      <c r="AR1679" s="16"/>
      <c r="AS1679" s="16"/>
      <c r="AT1679" s="16"/>
      <c r="AU1679" s="16"/>
      <c r="AV1679" s="16"/>
      <c r="AW1679" s="16"/>
      <c r="AX1679" s="16"/>
      <c r="AY1679" s="16"/>
      <c r="AZ1679" s="16"/>
    </row>
    <row r="1680" ht="15.75" customHeight="1">
      <c r="A1680" s="90" t="str">
        <f>IF('Sample list'!$D1680="","",CONCATENATE('Sample information'!B$16," #1"," ",'Sample list'!$M1680))</f>
        <v/>
      </c>
      <c r="B1680" s="90" t="str">
        <f>IF('Sample list'!$D1680="","",CONCATENATE('Sample information'!B$16,"-",'Sample list'!$D1680))</f>
        <v/>
      </c>
      <c r="C1680" s="82"/>
      <c r="D1680" s="82"/>
      <c r="E1680" s="82"/>
      <c r="F1680" s="82" t="s">
        <v>108</v>
      </c>
      <c r="G1680" s="82"/>
      <c r="H1680" s="82"/>
      <c r="I1680" s="82"/>
      <c r="J1680" s="82"/>
      <c r="K1680" s="82"/>
      <c r="L1680" s="90" t="str">
        <f t="array" ref="L1680">IF('Sample list'!$I1680="",CONCATENATE("Custom (",'Sample list'!$K1680,")"),IF('Sample list'!$I1680="No index","Custom (None)",INDEX(Index!$C$3:$V$230,MATCH('Sample list'!$J1680,Index!$B$3:$B$230,0),MATCH('Sample list'!$I1680,Index!$C$2:$V$2,0))))</f>
        <v>Custom ()</v>
      </c>
      <c r="M1680" s="84"/>
      <c r="N1680" s="73" t="s">
        <v>110</v>
      </c>
      <c r="O1680" s="84" t="s">
        <v>223</v>
      </c>
      <c r="P1680" s="71" t="str">
        <f>IF('Sample list'!$D1680="","",'Sample list'!$H1680)</f>
        <v/>
      </c>
      <c r="Q1680" s="71" t="str">
        <f>IF('Sample list'!$D1680="","",'Sample list'!$G1680*'Sample list'!$H1680)</f>
        <v/>
      </c>
      <c r="R1680" s="82" t="s">
        <v>2145</v>
      </c>
      <c r="S1680" s="82" t="str">
        <f>IF('Sample list'!$D1680="","",CONCATENATE('Sample information'!$B$16,"_",'Sample list'!$R1680,"_org_",'Sample list'!$M1680))</f>
        <v/>
      </c>
      <c r="T1680" s="72" t="str">
        <f>IF('Sample list'!$M1680="","",(CONCATENATE(20,LEFT('Sample list'!$M1680,2),"-",(MID('Sample list'!$M1680,3,2)),"-",(RIGHT('Sample list'!$M1680,2)))))</f>
        <v/>
      </c>
      <c r="U1680" s="72" t="str">
        <f>IF('Sample list'!$D1680="","",IF('Sample information'!$B$22="","RML",'Sample information'!$B$22))</f>
        <v/>
      </c>
      <c r="V1680" s="72" t="s">
        <v>112</v>
      </c>
      <c r="W1680" s="73"/>
      <c r="X1680" s="73"/>
      <c r="Y1680" s="73"/>
      <c r="Z1680" s="73"/>
      <c r="AA1680" s="94"/>
      <c r="AB1680" s="73"/>
      <c r="AC1680" s="93"/>
      <c r="AD1680" s="73"/>
      <c r="AE1680" s="72"/>
      <c r="AF1680" s="73"/>
      <c r="AG1680" s="16"/>
      <c r="AH1680" s="16"/>
      <c r="AI1680" s="16"/>
      <c r="AJ1680" s="16"/>
      <c r="AK1680" s="16"/>
      <c r="AL1680" s="16"/>
      <c r="AM1680" s="16"/>
      <c r="AN1680" s="16"/>
      <c r="AO1680" s="16"/>
      <c r="AP1680" s="16"/>
      <c r="AQ1680" s="16"/>
      <c r="AR1680" s="16"/>
      <c r="AS1680" s="16"/>
      <c r="AT1680" s="16"/>
      <c r="AU1680" s="16"/>
      <c r="AV1680" s="16"/>
      <c r="AW1680" s="16"/>
      <c r="AX1680" s="16"/>
      <c r="AY1680" s="16"/>
      <c r="AZ1680" s="16"/>
    </row>
    <row r="1681" ht="15.75" customHeight="1">
      <c r="A1681" s="90" t="str">
        <f>IF('Sample list'!$D1681="","",CONCATENATE('Sample information'!B$16," #1"," ",'Sample list'!$M1681))</f>
        <v/>
      </c>
      <c r="B1681" s="90" t="str">
        <f>IF('Sample list'!$D1681="","",CONCATENATE('Sample information'!B$16,"-",'Sample list'!$D1681))</f>
        <v/>
      </c>
      <c r="C1681" s="82"/>
      <c r="D1681" s="82"/>
      <c r="E1681" s="82"/>
      <c r="F1681" s="82" t="s">
        <v>108</v>
      </c>
      <c r="G1681" s="82"/>
      <c r="H1681" s="82"/>
      <c r="I1681" s="82"/>
      <c r="J1681" s="82"/>
      <c r="K1681" s="82"/>
      <c r="L1681" s="90" t="str">
        <f t="array" ref="L1681">IF('Sample list'!$I1681="",CONCATENATE("Custom (",'Sample list'!$K1681,")"),IF('Sample list'!$I1681="No index","Custom (None)",INDEX(Index!$C$3:$V$230,MATCH('Sample list'!$J1681,Index!$B$3:$B$230,0),MATCH('Sample list'!$I1681,Index!$C$2:$V$2,0))))</f>
        <v>Custom ()</v>
      </c>
      <c r="M1681" s="84"/>
      <c r="N1681" s="73" t="s">
        <v>110</v>
      </c>
      <c r="O1681" s="84" t="s">
        <v>226</v>
      </c>
      <c r="P1681" s="71" t="str">
        <f>IF('Sample list'!$D1681="","",'Sample list'!$H1681)</f>
        <v/>
      </c>
      <c r="Q1681" s="71" t="str">
        <f>IF('Sample list'!$D1681="","",'Sample list'!$G1681*'Sample list'!$H1681)</f>
        <v/>
      </c>
      <c r="R1681" s="82" t="s">
        <v>2145</v>
      </c>
      <c r="S1681" s="82" t="str">
        <f>IF('Sample list'!$D1681="","",CONCATENATE('Sample information'!$B$16,"_",'Sample list'!$R1681,"_org_",'Sample list'!$M1681))</f>
        <v/>
      </c>
      <c r="T1681" s="72" t="str">
        <f>IF('Sample list'!$M1681="","",(CONCATENATE(20,LEFT('Sample list'!$M1681,2),"-",(MID('Sample list'!$M1681,3,2)),"-",(RIGHT('Sample list'!$M1681,2)))))</f>
        <v/>
      </c>
      <c r="U1681" s="72" t="str">
        <f>IF('Sample list'!$D1681="","",IF('Sample information'!$B$22="","RML",'Sample information'!$B$22))</f>
        <v/>
      </c>
      <c r="V1681" s="72" t="s">
        <v>112</v>
      </c>
      <c r="W1681" s="73"/>
      <c r="X1681" s="73"/>
      <c r="Y1681" s="73"/>
      <c r="Z1681" s="73"/>
      <c r="AA1681" s="94"/>
      <c r="AB1681" s="73"/>
      <c r="AC1681" s="93"/>
      <c r="AD1681" s="73"/>
      <c r="AE1681" s="72"/>
      <c r="AF1681" s="73"/>
      <c r="AG1681" s="16"/>
      <c r="AH1681" s="16"/>
      <c r="AI1681" s="16"/>
      <c r="AJ1681" s="16"/>
      <c r="AK1681" s="16"/>
      <c r="AL1681" s="16"/>
      <c r="AM1681" s="16"/>
      <c r="AN1681" s="16"/>
      <c r="AO1681" s="16"/>
      <c r="AP1681" s="16"/>
      <c r="AQ1681" s="16"/>
      <c r="AR1681" s="16"/>
      <c r="AS1681" s="16"/>
      <c r="AT1681" s="16"/>
      <c r="AU1681" s="16"/>
      <c r="AV1681" s="16"/>
      <c r="AW1681" s="16"/>
      <c r="AX1681" s="16"/>
      <c r="AY1681" s="16"/>
      <c r="AZ1681" s="16"/>
    </row>
    <row r="1682" ht="15.75" customHeight="1">
      <c r="A1682" s="90" t="str">
        <f>IF('Sample list'!$D1682="","",CONCATENATE('Sample information'!B$16," #1"," ",'Sample list'!$M1682))</f>
        <v/>
      </c>
      <c r="B1682" s="90" t="str">
        <f>IF('Sample list'!$D1682="","",CONCATENATE('Sample information'!B$16,"-",'Sample list'!$D1682))</f>
        <v/>
      </c>
      <c r="C1682" s="82"/>
      <c r="D1682" s="82"/>
      <c r="E1682" s="82"/>
      <c r="F1682" s="82" t="s">
        <v>108</v>
      </c>
      <c r="G1682" s="82"/>
      <c r="H1682" s="82"/>
      <c r="I1682" s="82"/>
      <c r="J1682" s="82"/>
      <c r="K1682" s="82"/>
      <c r="L1682" s="90" t="str">
        <f t="array" ref="L1682">IF('Sample list'!$I1682="",CONCATENATE("Custom (",'Sample list'!$K1682,")"),IF('Sample list'!$I1682="No index","Custom (None)",INDEX(Index!$C$3:$V$230,MATCH('Sample list'!$J1682,Index!$B$3:$B$230,0),MATCH('Sample list'!$I1682,Index!$C$2:$V$2,0))))</f>
        <v>Custom ()</v>
      </c>
      <c r="M1682" s="84"/>
      <c r="N1682" s="73" t="s">
        <v>110</v>
      </c>
      <c r="O1682" s="84" t="s">
        <v>229</v>
      </c>
      <c r="P1682" s="71" t="str">
        <f>IF('Sample list'!$D1682="","",'Sample list'!$H1682)</f>
        <v/>
      </c>
      <c r="Q1682" s="71" t="str">
        <f>IF('Sample list'!$D1682="","",'Sample list'!$G1682*'Sample list'!$H1682)</f>
        <v/>
      </c>
      <c r="R1682" s="82" t="s">
        <v>2145</v>
      </c>
      <c r="S1682" s="82" t="str">
        <f>IF('Sample list'!$D1682="","",CONCATENATE('Sample information'!$B$16,"_",'Sample list'!$R1682,"_org_",'Sample list'!$M1682))</f>
        <v/>
      </c>
      <c r="T1682" s="72" t="str">
        <f>IF('Sample list'!$M1682="","",(CONCATENATE(20,LEFT('Sample list'!$M1682,2),"-",(MID('Sample list'!$M1682,3,2)),"-",(RIGHT('Sample list'!$M1682,2)))))</f>
        <v/>
      </c>
      <c r="U1682" s="72" t="str">
        <f>IF('Sample list'!$D1682="","",IF('Sample information'!$B$22="","RML",'Sample information'!$B$22))</f>
        <v/>
      </c>
      <c r="V1682" s="72" t="s">
        <v>112</v>
      </c>
      <c r="W1682" s="73"/>
      <c r="X1682" s="73"/>
      <c r="Y1682" s="73"/>
      <c r="Z1682" s="73"/>
      <c r="AA1682" s="94"/>
      <c r="AB1682" s="73"/>
      <c r="AC1682" s="93"/>
      <c r="AD1682" s="73"/>
      <c r="AE1682" s="72"/>
      <c r="AF1682" s="73"/>
      <c r="AG1682" s="16"/>
      <c r="AH1682" s="16"/>
      <c r="AI1682" s="16"/>
      <c r="AJ1682" s="16"/>
      <c r="AK1682" s="16"/>
      <c r="AL1682" s="16"/>
      <c r="AM1682" s="16"/>
      <c r="AN1682" s="16"/>
      <c r="AO1682" s="16"/>
      <c r="AP1682" s="16"/>
      <c r="AQ1682" s="16"/>
      <c r="AR1682" s="16"/>
      <c r="AS1682" s="16"/>
      <c r="AT1682" s="16"/>
      <c r="AU1682" s="16"/>
      <c r="AV1682" s="16"/>
      <c r="AW1682" s="16"/>
      <c r="AX1682" s="16"/>
      <c r="AY1682" s="16"/>
      <c r="AZ1682" s="16"/>
    </row>
    <row r="1683" ht="15.75" customHeight="1">
      <c r="A1683" s="90" t="str">
        <f>IF('Sample list'!$D1683="","",CONCATENATE('Sample information'!B$16," #1"," ",'Sample list'!$M1683))</f>
        <v/>
      </c>
      <c r="B1683" s="90" t="str">
        <f>IF('Sample list'!$D1683="","",CONCATENATE('Sample information'!B$16,"-",'Sample list'!$D1683))</f>
        <v/>
      </c>
      <c r="C1683" s="82"/>
      <c r="D1683" s="82"/>
      <c r="E1683" s="82"/>
      <c r="F1683" s="82" t="s">
        <v>108</v>
      </c>
      <c r="G1683" s="82"/>
      <c r="H1683" s="82"/>
      <c r="I1683" s="82"/>
      <c r="J1683" s="82"/>
      <c r="K1683" s="82"/>
      <c r="L1683" s="90" t="str">
        <f t="array" ref="L1683">IF('Sample list'!$I1683="",CONCATENATE("Custom (",'Sample list'!$K1683,")"),IF('Sample list'!$I1683="No index","Custom (None)",INDEX(Index!$C$3:$V$230,MATCH('Sample list'!$J1683,Index!$B$3:$B$230,0),MATCH('Sample list'!$I1683,Index!$C$2:$V$2,0))))</f>
        <v>Custom ()</v>
      </c>
      <c r="M1683" s="84"/>
      <c r="N1683" s="73" t="s">
        <v>110</v>
      </c>
      <c r="O1683" s="84" t="s">
        <v>232</v>
      </c>
      <c r="P1683" s="71" t="str">
        <f>IF('Sample list'!$D1683="","",'Sample list'!$H1683)</f>
        <v/>
      </c>
      <c r="Q1683" s="71" t="str">
        <f>IF('Sample list'!$D1683="","",'Sample list'!$G1683*'Sample list'!$H1683)</f>
        <v/>
      </c>
      <c r="R1683" s="82" t="s">
        <v>2145</v>
      </c>
      <c r="S1683" s="82" t="str">
        <f>IF('Sample list'!$D1683="","",CONCATENATE('Sample information'!$B$16,"_",'Sample list'!$R1683,"_org_",'Sample list'!$M1683))</f>
        <v/>
      </c>
      <c r="T1683" s="72" t="str">
        <f>IF('Sample list'!$M1683="","",(CONCATENATE(20,LEFT('Sample list'!$M1683,2),"-",(MID('Sample list'!$M1683,3,2)),"-",(RIGHT('Sample list'!$M1683,2)))))</f>
        <v/>
      </c>
      <c r="U1683" s="72" t="str">
        <f>IF('Sample list'!$D1683="","",IF('Sample information'!$B$22="","RML",'Sample information'!$B$22))</f>
        <v/>
      </c>
      <c r="V1683" s="72" t="s">
        <v>112</v>
      </c>
      <c r="W1683" s="73"/>
      <c r="X1683" s="73"/>
      <c r="Y1683" s="73"/>
      <c r="Z1683" s="73"/>
      <c r="AA1683" s="94"/>
      <c r="AB1683" s="73"/>
      <c r="AC1683" s="93"/>
      <c r="AD1683" s="73"/>
      <c r="AE1683" s="72"/>
      <c r="AF1683" s="73"/>
      <c r="AG1683" s="16"/>
      <c r="AH1683" s="16"/>
      <c r="AI1683" s="16"/>
      <c r="AJ1683" s="16"/>
      <c r="AK1683" s="16"/>
      <c r="AL1683" s="16"/>
      <c r="AM1683" s="16"/>
      <c r="AN1683" s="16"/>
      <c r="AO1683" s="16"/>
      <c r="AP1683" s="16"/>
      <c r="AQ1683" s="16"/>
      <c r="AR1683" s="16"/>
      <c r="AS1683" s="16"/>
      <c r="AT1683" s="16"/>
      <c r="AU1683" s="16"/>
      <c r="AV1683" s="16"/>
      <c r="AW1683" s="16"/>
      <c r="AX1683" s="16"/>
      <c r="AY1683" s="16"/>
      <c r="AZ1683" s="16"/>
    </row>
    <row r="1684" ht="15.75" customHeight="1">
      <c r="A1684" s="90" t="str">
        <f>IF('Sample list'!$D1684="","",CONCATENATE('Sample information'!B$16," #1"," ",'Sample list'!$M1684))</f>
        <v/>
      </c>
      <c r="B1684" s="90" t="str">
        <f>IF('Sample list'!$D1684="","",CONCATENATE('Sample information'!B$16,"-",'Sample list'!$D1684))</f>
        <v/>
      </c>
      <c r="C1684" s="82"/>
      <c r="D1684" s="82"/>
      <c r="E1684" s="82"/>
      <c r="F1684" s="82" t="s">
        <v>108</v>
      </c>
      <c r="G1684" s="82"/>
      <c r="H1684" s="82"/>
      <c r="I1684" s="82"/>
      <c r="J1684" s="82"/>
      <c r="K1684" s="82"/>
      <c r="L1684" s="90" t="str">
        <f t="array" ref="L1684">IF('Sample list'!$I1684="",CONCATENATE("Custom (",'Sample list'!$K1684,")"),IF('Sample list'!$I1684="No index","Custom (None)",INDEX(Index!$C$3:$V$230,MATCH('Sample list'!$J1684,Index!$B$3:$B$230,0),MATCH('Sample list'!$I1684,Index!$C$2:$V$2,0))))</f>
        <v>Custom ()</v>
      </c>
      <c r="M1684" s="84"/>
      <c r="N1684" s="73" t="s">
        <v>110</v>
      </c>
      <c r="O1684" s="84" t="s">
        <v>235</v>
      </c>
      <c r="P1684" s="71" t="str">
        <f>IF('Sample list'!$D1684="","",'Sample list'!$H1684)</f>
        <v/>
      </c>
      <c r="Q1684" s="71" t="str">
        <f>IF('Sample list'!$D1684="","",'Sample list'!$G1684*'Sample list'!$H1684)</f>
        <v/>
      </c>
      <c r="R1684" s="82" t="s">
        <v>2145</v>
      </c>
      <c r="S1684" s="82" t="str">
        <f>IF('Sample list'!$D1684="","",CONCATENATE('Sample information'!$B$16,"_",'Sample list'!$R1684,"_org_",'Sample list'!$M1684))</f>
        <v/>
      </c>
      <c r="T1684" s="72" t="str">
        <f>IF('Sample list'!$M1684="","",(CONCATENATE(20,LEFT('Sample list'!$M1684,2),"-",(MID('Sample list'!$M1684,3,2)),"-",(RIGHT('Sample list'!$M1684,2)))))</f>
        <v/>
      </c>
      <c r="U1684" s="72" t="str">
        <f>IF('Sample list'!$D1684="","",IF('Sample information'!$B$22="","RML",'Sample information'!$B$22))</f>
        <v/>
      </c>
      <c r="V1684" s="72" t="s">
        <v>112</v>
      </c>
      <c r="W1684" s="73"/>
      <c r="X1684" s="73"/>
      <c r="Y1684" s="73"/>
      <c r="Z1684" s="73"/>
      <c r="AA1684" s="94"/>
      <c r="AB1684" s="73"/>
      <c r="AC1684" s="93"/>
      <c r="AD1684" s="73"/>
      <c r="AE1684" s="72"/>
      <c r="AF1684" s="73"/>
      <c r="AG1684" s="16"/>
      <c r="AH1684" s="16"/>
      <c r="AI1684" s="16"/>
      <c r="AJ1684" s="16"/>
      <c r="AK1684" s="16"/>
      <c r="AL1684" s="16"/>
      <c r="AM1684" s="16"/>
      <c r="AN1684" s="16"/>
      <c r="AO1684" s="16"/>
      <c r="AP1684" s="16"/>
      <c r="AQ1684" s="16"/>
      <c r="AR1684" s="16"/>
      <c r="AS1684" s="16"/>
      <c r="AT1684" s="16"/>
      <c r="AU1684" s="16"/>
      <c r="AV1684" s="16"/>
      <c r="AW1684" s="16"/>
      <c r="AX1684" s="16"/>
      <c r="AY1684" s="16"/>
      <c r="AZ1684" s="16"/>
    </row>
    <row r="1685" ht="15.75" customHeight="1">
      <c r="A1685" s="90" t="str">
        <f>IF('Sample list'!$D1685="","",CONCATENATE('Sample information'!B$16," #1"," ",'Sample list'!$M1685))</f>
        <v/>
      </c>
      <c r="B1685" s="90" t="str">
        <f>IF('Sample list'!$D1685="","",CONCATENATE('Sample information'!B$16,"-",'Sample list'!$D1685))</f>
        <v/>
      </c>
      <c r="C1685" s="82"/>
      <c r="D1685" s="82"/>
      <c r="E1685" s="82"/>
      <c r="F1685" s="82" t="s">
        <v>108</v>
      </c>
      <c r="G1685" s="82"/>
      <c r="H1685" s="82"/>
      <c r="I1685" s="82"/>
      <c r="J1685" s="82"/>
      <c r="K1685" s="82"/>
      <c r="L1685" s="90" t="str">
        <f t="array" ref="L1685">IF('Sample list'!$I1685="",CONCATENATE("Custom (",'Sample list'!$K1685,")"),IF('Sample list'!$I1685="No index","Custom (None)",INDEX(Index!$C$3:$V$230,MATCH('Sample list'!$J1685,Index!$B$3:$B$230,0),MATCH('Sample list'!$I1685,Index!$C$2:$V$2,0))))</f>
        <v>Custom ()</v>
      </c>
      <c r="M1685" s="84"/>
      <c r="N1685" s="73" t="s">
        <v>110</v>
      </c>
      <c r="O1685" s="84" t="s">
        <v>238</v>
      </c>
      <c r="P1685" s="71" t="str">
        <f>IF('Sample list'!$D1685="","",'Sample list'!$H1685)</f>
        <v/>
      </c>
      <c r="Q1685" s="71" t="str">
        <f>IF('Sample list'!$D1685="","",'Sample list'!$G1685*'Sample list'!$H1685)</f>
        <v/>
      </c>
      <c r="R1685" s="82" t="s">
        <v>2145</v>
      </c>
      <c r="S1685" s="82" t="str">
        <f>IF('Sample list'!$D1685="","",CONCATENATE('Sample information'!$B$16,"_",'Sample list'!$R1685,"_org_",'Sample list'!$M1685))</f>
        <v/>
      </c>
      <c r="T1685" s="72" t="str">
        <f>IF('Sample list'!$M1685="","",(CONCATENATE(20,LEFT('Sample list'!$M1685,2),"-",(MID('Sample list'!$M1685,3,2)),"-",(RIGHT('Sample list'!$M1685,2)))))</f>
        <v/>
      </c>
      <c r="U1685" s="72" t="str">
        <f>IF('Sample list'!$D1685="","",IF('Sample information'!$B$22="","RML",'Sample information'!$B$22))</f>
        <v/>
      </c>
      <c r="V1685" s="72" t="s">
        <v>112</v>
      </c>
      <c r="W1685" s="73"/>
      <c r="X1685" s="73"/>
      <c r="Y1685" s="73"/>
      <c r="Z1685" s="73"/>
      <c r="AA1685" s="94"/>
      <c r="AB1685" s="73"/>
      <c r="AC1685" s="93"/>
      <c r="AD1685" s="73"/>
      <c r="AE1685" s="72"/>
      <c r="AF1685" s="73"/>
      <c r="AG1685" s="16"/>
      <c r="AH1685" s="16"/>
      <c r="AI1685" s="16"/>
      <c r="AJ1685" s="16"/>
      <c r="AK1685" s="16"/>
      <c r="AL1685" s="16"/>
      <c r="AM1685" s="16"/>
      <c r="AN1685" s="16"/>
      <c r="AO1685" s="16"/>
      <c r="AP1685" s="16"/>
      <c r="AQ1685" s="16"/>
      <c r="AR1685" s="16"/>
      <c r="AS1685" s="16"/>
      <c r="AT1685" s="16"/>
      <c r="AU1685" s="16"/>
      <c r="AV1685" s="16"/>
      <c r="AW1685" s="16"/>
      <c r="AX1685" s="16"/>
      <c r="AY1685" s="16"/>
      <c r="AZ1685" s="16"/>
    </row>
    <row r="1686" ht="15.75" customHeight="1">
      <c r="A1686" s="90" t="str">
        <f>IF('Sample list'!$D1686="","",CONCATENATE('Sample information'!B$16," #1"," ",'Sample list'!$M1686))</f>
        <v/>
      </c>
      <c r="B1686" s="90" t="str">
        <f>IF('Sample list'!$D1686="","",CONCATENATE('Sample information'!B$16,"-",'Sample list'!$D1686))</f>
        <v/>
      </c>
      <c r="C1686" s="82"/>
      <c r="D1686" s="82"/>
      <c r="E1686" s="82"/>
      <c r="F1686" s="82" t="s">
        <v>108</v>
      </c>
      <c r="G1686" s="82"/>
      <c r="H1686" s="82"/>
      <c r="I1686" s="82"/>
      <c r="J1686" s="82"/>
      <c r="K1686" s="82"/>
      <c r="L1686" s="90" t="str">
        <f t="array" ref="L1686">IF('Sample list'!$I1686="",CONCATENATE("Custom (",'Sample list'!$K1686,")"),IF('Sample list'!$I1686="No index","Custom (None)",INDEX(Index!$C$3:$V$230,MATCH('Sample list'!$J1686,Index!$B$3:$B$230,0),MATCH('Sample list'!$I1686,Index!$C$2:$V$2,0))))</f>
        <v>Custom ()</v>
      </c>
      <c r="M1686" s="84"/>
      <c r="N1686" s="73" t="s">
        <v>110</v>
      </c>
      <c r="O1686" s="84" t="s">
        <v>241</v>
      </c>
      <c r="P1686" s="71" t="str">
        <f>IF('Sample list'!$D1686="","",'Sample list'!$H1686)</f>
        <v/>
      </c>
      <c r="Q1686" s="71" t="str">
        <f>IF('Sample list'!$D1686="","",'Sample list'!$G1686*'Sample list'!$H1686)</f>
        <v/>
      </c>
      <c r="R1686" s="82" t="s">
        <v>2145</v>
      </c>
      <c r="S1686" s="82" t="str">
        <f>IF('Sample list'!$D1686="","",CONCATENATE('Sample information'!$B$16,"_",'Sample list'!$R1686,"_org_",'Sample list'!$M1686))</f>
        <v/>
      </c>
      <c r="T1686" s="72" t="str">
        <f>IF('Sample list'!$M1686="","",(CONCATENATE(20,LEFT('Sample list'!$M1686,2),"-",(MID('Sample list'!$M1686,3,2)),"-",(RIGHT('Sample list'!$M1686,2)))))</f>
        <v/>
      </c>
      <c r="U1686" s="72" t="str">
        <f>IF('Sample list'!$D1686="","",IF('Sample information'!$B$22="","RML",'Sample information'!$B$22))</f>
        <v/>
      </c>
      <c r="V1686" s="72" t="s">
        <v>112</v>
      </c>
      <c r="W1686" s="73"/>
      <c r="X1686" s="73"/>
      <c r="Y1686" s="73"/>
      <c r="Z1686" s="73"/>
      <c r="AA1686" s="94"/>
      <c r="AB1686" s="73"/>
      <c r="AC1686" s="93"/>
      <c r="AD1686" s="73"/>
      <c r="AE1686" s="72"/>
      <c r="AF1686" s="73"/>
      <c r="AG1686" s="16"/>
      <c r="AH1686" s="16"/>
      <c r="AI1686" s="16"/>
      <c r="AJ1686" s="16"/>
      <c r="AK1686" s="16"/>
      <c r="AL1686" s="16"/>
      <c r="AM1686" s="16"/>
      <c r="AN1686" s="16"/>
      <c r="AO1686" s="16"/>
      <c r="AP1686" s="16"/>
      <c r="AQ1686" s="16"/>
      <c r="AR1686" s="16"/>
      <c r="AS1686" s="16"/>
      <c r="AT1686" s="16"/>
      <c r="AU1686" s="16"/>
      <c r="AV1686" s="16"/>
      <c r="AW1686" s="16"/>
      <c r="AX1686" s="16"/>
      <c r="AY1686" s="16"/>
      <c r="AZ1686" s="16"/>
    </row>
    <row r="1687" ht="15.75" customHeight="1">
      <c r="A1687" s="90" t="str">
        <f>IF('Sample list'!$D1687="","",CONCATENATE('Sample information'!B$16," #1"," ",'Sample list'!$M1687))</f>
        <v/>
      </c>
      <c r="B1687" s="90" t="str">
        <f>IF('Sample list'!$D1687="","",CONCATENATE('Sample information'!B$16,"-",'Sample list'!$D1687))</f>
        <v/>
      </c>
      <c r="C1687" s="82"/>
      <c r="D1687" s="82"/>
      <c r="E1687" s="82"/>
      <c r="F1687" s="82" t="s">
        <v>108</v>
      </c>
      <c r="G1687" s="82"/>
      <c r="H1687" s="82"/>
      <c r="I1687" s="82"/>
      <c r="J1687" s="82"/>
      <c r="K1687" s="82"/>
      <c r="L1687" s="90" t="str">
        <f t="array" ref="L1687">IF('Sample list'!$I1687="",CONCATENATE("Custom (",'Sample list'!$K1687,")"),IF('Sample list'!$I1687="No index","Custom (None)",INDEX(Index!$C$3:$V$230,MATCH('Sample list'!$J1687,Index!$B$3:$B$230,0),MATCH('Sample list'!$I1687,Index!$C$2:$V$2,0))))</f>
        <v>Custom ()</v>
      </c>
      <c r="M1687" s="84"/>
      <c r="N1687" s="73" t="s">
        <v>110</v>
      </c>
      <c r="O1687" s="84" t="s">
        <v>244</v>
      </c>
      <c r="P1687" s="71" t="str">
        <f>IF('Sample list'!$D1687="","",'Sample list'!$H1687)</f>
        <v/>
      </c>
      <c r="Q1687" s="71" t="str">
        <f>IF('Sample list'!$D1687="","",'Sample list'!$G1687*'Sample list'!$H1687)</f>
        <v/>
      </c>
      <c r="R1687" s="82" t="s">
        <v>2145</v>
      </c>
      <c r="S1687" s="82" t="str">
        <f>IF('Sample list'!$D1687="","",CONCATENATE('Sample information'!$B$16,"_",'Sample list'!$R1687,"_org_",'Sample list'!$M1687))</f>
        <v/>
      </c>
      <c r="T1687" s="72" t="str">
        <f>IF('Sample list'!$M1687="","",(CONCATENATE(20,LEFT('Sample list'!$M1687,2),"-",(MID('Sample list'!$M1687,3,2)),"-",(RIGHT('Sample list'!$M1687,2)))))</f>
        <v/>
      </c>
      <c r="U1687" s="72" t="str">
        <f>IF('Sample list'!$D1687="","",IF('Sample information'!$B$22="","RML",'Sample information'!$B$22))</f>
        <v/>
      </c>
      <c r="V1687" s="72" t="s">
        <v>112</v>
      </c>
      <c r="W1687" s="73"/>
      <c r="X1687" s="73"/>
      <c r="Y1687" s="73"/>
      <c r="Z1687" s="73"/>
      <c r="AA1687" s="94"/>
      <c r="AB1687" s="73"/>
      <c r="AC1687" s="93"/>
      <c r="AD1687" s="73"/>
      <c r="AE1687" s="72"/>
      <c r="AF1687" s="73"/>
      <c r="AG1687" s="16"/>
      <c r="AH1687" s="16"/>
      <c r="AI1687" s="16"/>
      <c r="AJ1687" s="16"/>
      <c r="AK1687" s="16"/>
      <c r="AL1687" s="16"/>
      <c r="AM1687" s="16"/>
      <c r="AN1687" s="16"/>
      <c r="AO1687" s="16"/>
      <c r="AP1687" s="16"/>
      <c r="AQ1687" s="16"/>
      <c r="AR1687" s="16"/>
      <c r="AS1687" s="16"/>
      <c r="AT1687" s="16"/>
      <c r="AU1687" s="16"/>
      <c r="AV1687" s="16"/>
      <c r="AW1687" s="16"/>
      <c r="AX1687" s="16"/>
      <c r="AY1687" s="16"/>
      <c r="AZ1687" s="16"/>
    </row>
    <row r="1688" ht="15.75" customHeight="1">
      <c r="A1688" s="90" t="str">
        <f>IF('Sample list'!$D1688="","",CONCATENATE('Sample information'!B$16," #1"," ",'Sample list'!$M1688))</f>
        <v/>
      </c>
      <c r="B1688" s="90" t="str">
        <f>IF('Sample list'!$D1688="","",CONCATENATE('Sample information'!B$16,"-",'Sample list'!$D1688))</f>
        <v/>
      </c>
      <c r="C1688" s="82"/>
      <c r="D1688" s="82"/>
      <c r="E1688" s="82"/>
      <c r="F1688" s="82" t="s">
        <v>108</v>
      </c>
      <c r="G1688" s="82"/>
      <c r="H1688" s="82"/>
      <c r="I1688" s="82"/>
      <c r="J1688" s="82"/>
      <c r="K1688" s="82"/>
      <c r="L1688" s="90" t="str">
        <f t="array" ref="L1688">IF('Sample list'!$I1688="",CONCATENATE("Custom (",'Sample list'!$K1688,")"),IF('Sample list'!$I1688="No index","Custom (None)",INDEX(Index!$C$3:$V$230,MATCH('Sample list'!$J1688,Index!$B$3:$B$230,0),MATCH('Sample list'!$I1688,Index!$C$2:$V$2,0))))</f>
        <v>Custom ()</v>
      </c>
      <c r="M1688" s="84"/>
      <c r="N1688" s="73" t="s">
        <v>110</v>
      </c>
      <c r="O1688" s="84" t="s">
        <v>247</v>
      </c>
      <c r="P1688" s="71" t="str">
        <f>IF('Sample list'!$D1688="","",'Sample list'!$H1688)</f>
        <v/>
      </c>
      <c r="Q1688" s="71" t="str">
        <f>IF('Sample list'!$D1688="","",'Sample list'!$G1688*'Sample list'!$H1688)</f>
        <v/>
      </c>
      <c r="R1688" s="82" t="s">
        <v>2145</v>
      </c>
      <c r="S1688" s="82" t="str">
        <f>IF('Sample list'!$D1688="","",CONCATENATE('Sample information'!$B$16,"_",'Sample list'!$R1688,"_org_",'Sample list'!$M1688))</f>
        <v/>
      </c>
      <c r="T1688" s="72" t="str">
        <f>IF('Sample list'!$M1688="","",(CONCATENATE(20,LEFT('Sample list'!$M1688,2),"-",(MID('Sample list'!$M1688,3,2)),"-",(RIGHT('Sample list'!$M1688,2)))))</f>
        <v/>
      </c>
      <c r="U1688" s="72" t="str">
        <f>IF('Sample list'!$D1688="","",IF('Sample information'!$B$22="","RML",'Sample information'!$B$22))</f>
        <v/>
      </c>
      <c r="V1688" s="72" t="s">
        <v>112</v>
      </c>
      <c r="W1688" s="73"/>
      <c r="X1688" s="73"/>
      <c r="Y1688" s="73"/>
      <c r="Z1688" s="73"/>
      <c r="AA1688" s="94"/>
      <c r="AB1688" s="73"/>
      <c r="AC1688" s="93"/>
      <c r="AD1688" s="73"/>
      <c r="AE1688" s="72"/>
      <c r="AF1688" s="73"/>
      <c r="AG1688" s="16"/>
      <c r="AH1688" s="16"/>
      <c r="AI1688" s="16"/>
      <c r="AJ1688" s="16"/>
      <c r="AK1688" s="16"/>
      <c r="AL1688" s="16"/>
      <c r="AM1688" s="16"/>
      <c r="AN1688" s="16"/>
      <c r="AO1688" s="16"/>
      <c r="AP1688" s="16"/>
      <c r="AQ1688" s="16"/>
      <c r="AR1688" s="16"/>
      <c r="AS1688" s="16"/>
      <c r="AT1688" s="16"/>
      <c r="AU1688" s="16"/>
      <c r="AV1688" s="16"/>
      <c r="AW1688" s="16"/>
      <c r="AX1688" s="16"/>
      <c r="AY1688" s="16"/>
      <c r="AZ1688" s="16"/>
    </row>
    <row r="1689" ht="15.75" customHeight="1">
      <c r="A1689" s="90" t="str">
        <f>IF('Sample list'!$D1689="","",CONCATENATE('Sample information'!B$16," #1"," ",'Sample list'!$M1689))</f>
        <v/>
      </c>
      <c r="B1689" s="90" t="str">
        <f>IF('Sample list'!$D1689="","",CONCATENATE('Sample information'!B$16,"-",'Sample list'!$D1689))</f>
        <v/>
      </c>
      <c r="C1689" s="82"/>
      <c r="D1689" s="82"/>
      <c r="E1689" s="82"/>
      <c r="F1689" s="82" t="s">
        <v>108</v>
      </c>
      <c r="G1689" s="82"/>
      <c r="H1689" s="82"/>
      <c r="I1689" s="82"/>
      <c r="J1689" s="82"/>
      <c r="K1689" s="82"/>
      <c r="L1689" s="90" t="str">
        <f t="array" ref="L1689">IF('Sample list'!$I1689="",CONCATENATE("Custom (",'Sample list'!$K1689,")"),IF('Sample list'!$I1689="No index","Custom (None)",INDEX(Index!$C$3:$V$230,MATCH('Sample list'!$J1689,Index!$B$3:$B$230,0),MATCH('Sample list'!$I1689,Index!$C$2:$V$2,0))))</f>
        <v>Custom ()</v>
      </c>
      <c r="M1689" s="84"/>
      <c r="N1689" s="73" t="s">
        <v>110</v>
      </c>
      <c r="O1689" s="84" t="s">
        <v>250</v>
      </c>
      <c r="P1689" s="71" t="str">
        <f>IF('Sample list'!$D1689="","",'Sample list'!$H1689)</f>
        <v/>
      </c>
      <c r="Q1689" s="71" t="str">
        <f>IF('Sample list'!$D1689="","",'Sample list'!$G1689*'Sample list'!$H1689)</f>
        <v/>
      </c>
      <c r="R1689" s="82" t="s">
        <v>2145</v>
      </c>
      <c r="S1689" s="82" t="str">
        <f>IF('Sample list'!$D1689="","",CONCATENATE('Sample information'!$B$16,"_",'Sample list'!$R1689,"_org_",'Sample list'!$M1689))</f>
        <v/>
      </c>
      <c r="T1689" s="72" t="str">
        <f>IF('Sample list'!$M1689="","",(CONCATENATE(20,LEFT('Sample list'!$M1689,2),"-",(MID('Sample list'!$M1689,3,2)),"-",(RIGHT('Sample list'!$M1689,2)))))</f>
        <v/>
      </c>
      <c r="U1689" s="72" t="str">
        <f>IF('Sample list'!$D1689="","",IF('Sample information'!$B$22="","RML",'Sample information'!$B$22))</f>
        <v/>
      </c>
      <c r="V1689" s="72" t="s">
        <v>112</v>
      </c>
      <c r="W1689" s="73"/>
      <c r="X1689" s="73"/>
      <c r="Y1689" s="73"/>
      <c r="Z1689" s="73"/>
      <c r="AA1689" s="94"/>
      <c r="AB1689" s="73"/>
      <c r="AC1689" s="93"/>
      <c r="AD1689" s="73"/>
      <c r="AE1689" s="72"/>
      <c r="AF1689" s="73"/>
      <c r="AG1689" s="16"/>
      <c r="AH1689" s="16"/>
      <c r="AI1689" s="16"/>
      <c r="AJ1689" s="16"/>
      <c r="AK1689" s="16"/>
      <c r="AL1689" s="16"/>
      <c r="AM1689" s="16"/>
      <c r="AN1689" s="16"/>
      <c r="AO1689" s="16"/>
      <c r="AP1689" s="16"/>
      <c r="AQ1689" s="16"/>
      <c r="AR1689" s="16"/>
      <c r="AS1689" s="16"/>
      <c r="AT1689" s="16"/>
      <c r="AU1689" s="16"/>
      <c r="AV1689" s="16"/>
      <c r="AW1689" s="16"/>
      <c r="AX1689" s="16"/>
      <c r="AY1689" s="16"/>
      <c r="AZ1689" s="16"/>
    </row>
    <row r="1690" ht="15.75" customHeight="1">
      <c r="A1690" s="90" t="str">
        <f>IF('Sample list'!$D1690="","",CONCATENATE('Sample information'!B$16," #1"," ",'Sample list'!$M1690))</f>
        <v/>
      </c>
      <c r="B1690" s="90" t="str">
        <f>IF('Sample list'!$D1690="","",CONCATENATE('Sample information'!B$16,"-",'Sample list'!$D1690))</f>
        <v/>
      </c>
      <c r="C1690" s="82"/>
      <c r="D1690" s="82"/>
      <c r="E1690" s="82"/>
      <c r="F1690" s="82" t="s">
        <v>108</v>
      </c>
      <c r="G1690" s="82"/>
      <c r="H1690" s="82"/>
      <c r="I1690" s="82"/>
      <c r="J1690" s="82"/>
      <c r="K1690" s="82"/>
      <c r="L1690" s="90" t="str">
        <f t="array" ref="L1690">IF('Sample list'!$I1690="",CONCATENATE("Custom (",'Sample list'!$K1690,")"),IF('Sample list'!$I1690="No index","Custom (None)",INDEX(Index!$C$3:$V$230,MATCH('Sample list'!$J1690,Index!$B$3:$B$230,0),MATCH('Sample list'!$I1690,Index!$C$2:$V$2,0))))</f>
        <v>Custom ()</v>
      </c>
      <c r="M1690" s="84"/>
      <c r="N1690" s="73" t="s">
        <v>110</v>
      </c>
      <c r="O1690" s="84" t="s">
        <v>253</v>
      </c>
      <c r="P1690" s="71" t="str">
        <f>IF('Sample list'!$D1690="","",'Sample list'!$H1690)</f>
        <v/>
      </c>
      <c r="Q1690" s="71" t="str">
        <f>IF('Sample list'!$D1690="","",'Sample list'!$G1690*'Sample list'!$H1690)</f>
        <v/>
      </c>
      <c r="R1690" s="82" t="s">
        <v>2145</v>
      </c>
      <c r="S1690" s="82" t="str">
        <f>IF('Sample list'!$D1690="","",CONCATENATE('Sample information'!$B$16,"_",'Sample list'!$R1690,"_org_",'Sample list'!$M1690))</f>
        <v/>
      </c>
      <c r="T1690" s="72" t="str">
        <f>IF('Sample list'!$M1690="","",(CONCATENATE(20,LEFT('Sample list'!$M1690,2),"-",(MID('Sample list'!$M1690,3,2)),"-",(RIGHT('Sample list'!$M1690,2)))))</f>
        <v/>
      </c>
      <c r="U1690" s="72" t="str">
        <f>IF('Sample list'!$D1690="","",IF('Sample information'!$B$22="","RML",'Sample information'!$B$22))</f>
        <v/>
      </c>
      <c r="V1690" s="72" t="s">
        <v>112</v>
      </c>
      <c r="W1690" s="73"/>
      <c r="X1690" s="73"/>
      <c r="Y1690" s="73"/>
      <c r="Z1690" s="73"/>
      <c r="AA1690" s="94"/>
      <c r="AB1690" s="73"/>
      <c r="AC1690" s="93"/>
      <c r="AD1690" s="73"/>
      <c r="AE1690" s="72"/>
      <c r="AF1690" s="73"/>
      <c r="AG1690" s="16"/>
      <c r="AH1690" s="16"/>
      <c r="AI1690" s="16"/>
      <c r="AJ1690" s="16"/>
      <c r="AK1690" s="16"/>
      <c r="AL1690" s="16"/>
      <c r="AM1690" s="16"/>
      <c r="AN1690" s="16"/>
      <c r="AO1690" s="16"/>
      <c r="AP1690" s="16"/>
      <c r="AQ1690" s="16"/>
      <c r="AR1690" s="16"/>
      <c r="AS1690" s="16"/>
      <c r="AT1690" s="16"/>
      <c r="AU1690" s="16"/>
      <c r="AV1690" s="16"/>
      <c r="AW1690" s="16"/>
      <c r="AX1690" s="16"/>
      <c r="AY1690" s="16"/>
      <c r="AZ1690" s="16"/>
    </row>
    <row r="1691" ht="15.75" customHeight="1">
      <c r="A1691" s="90" t="str">
        <f>IF('Sample list'!$D1691="","",CONCATENATE('Sample information'!B$16," #1"," ",'Sample list'!$M1691))</f>
        <v/>
      </c>
      <c r="B1691" s="90" t="str">
        <f>IF('Sample list'!$D1691="","",CONCATENATE('Sample information'!B$16,"-",'Sample list'!$D1691))</f>
        <v/>
      </c>
      <c r="C1691" s="82"/>
      <c r="D1691" s="82"/>
      <c r="E1691" s="82"/>
      <c r="F1691" s="82" t="s">
        <v>108</v>
      </c>
      <c r="G1691" s="82"/>
      <c r="H1691" s="82"/>
      <c r="I1691" s="82"/>
      <c r="J1691" s="82"/>
      <c r="K1691" s="82"/>
      <c r="L1691" s="90" t="str">
        <f t="array" ref="L1691">IF('Sample list'!$I1691="",CONCATENATE("Custom (",'Sample list'!$K1691,")"),IF('Sample list'!$I1691="No index","Custom (None)",INDEX(Index!$C$3:$V$230,MATCH('Sample list'!$J1691,Index!$B$3:$B$230,0),MATCH('Sample list'!$I1691,Index!$C$2:$V$2,0))))</f>
        <v>Custom ()</v>
      </c>
      <c r="M1691" s="84"/>
      <c r="N1691" s="73" t="s">
        <v>110</v>
      </c>
      <c r="O1691" s="84" t="s">
        <v>256</v>
      </c>
      <c r="P1691" s="71" t="str">
        <f>IF('Sample list'!$D1691="","",'Sample list'!$H1691)</f>
        <v/>
      </c>
      <c r="Q1691" s="71" t="str">
        <f>IF('Sample list'!$D1691="","",'Sample list'!$G1691*'Sample list'!$H1691)</f>
        <v/>
      </c>
      <c r="R1691" s="82" t="s">
        <v>2145</v>
      </c>
      <c r="S1691" s="82" t="str">
        <f>IF('Sample list'!$D1691="","",CONCATENATE('Sample information'!$B$16,"_",'Sample list'!$R1691,"_org_",'Sample list'!$M1691))</f>
        <v/>
      </c>
      <c r="T1691" s="72" t="str">
        <f>IF('Sample list'!$M1691="","",(CONCATENATE(20,LEFT('Sample list'!$M1691,2),"-",(MID('Sample list'!$M1691,3,2)),"-",(RIGHT('Sample list'!$M1691,2)))))</f>
        <v/>
      </c>
      <c r="U1691" s="72" t="str">
        <f>IF('Sample list'!$D1691="","",IF('Sample information'!$B$22="","RML",'Sample information'!$B$22))</f>
        <v/>
      </c>
      <c r="V1691" s="72" t="s">
        <v>112</v>
      </c>
      <c r="W1691" s="73"/>
      <c r="X1691" s="73"/>
      <c r="Y1691" s="73"/>
      <c r="Z1691" s="73"/>
      <c r="AA1691" s="94"/>
      <c r="AB1691" s="73"/>
      <c r="AC1691" s="93"/>
      <c r="AD1691" s="73"/>
      <c r="AE1691" s="72"/>
      <c r="AF1691" s="73"/>
      <c r="AG1691" s="16"/>
      <c r="AH1691" s="16"/>
      <c r="AI1691" s="16"/>
      <c r="AJ1691" s="16"/>
      <c r="AK1691" s="16"/>
      <c r="AL1691" s="16"/>
      <c r="AM1691" s="16"/>
      <c r="AN1691" s="16"/>
      <c r="AO1691" s="16"/>
      <c r="AP1691" s="16"/>
      <c r="AQ1691" s="16"/>
      <c r="AR1691" s="16"/>
      <c r="AS1691" s="16"/>
      <c r="AT1691" s="16"/>
      <c r="AU1691" s="16"/>
      <c r="AV1691" s="16"/>
      <c r="AW1691" s="16"/>
      <c r="AX1691" s="16"/>
      <c r="AY1691" s="16"/>
      <c r="AZ1691" s="16"/>
    </row>
    <row r="1692" ht="15.75" customHeight="1">
      <c r="A1692" s="90" t="str">
        <f>IF('Sample list'!$D1692="","",CONCATENATE('Sample information'!B$16," #1"," ",'Sample list'!$M1692))</f>
        <v/>
      </c>
      <c r="B1692" s="90" t="str">
        <f>IF('Sample list'!$D1692="","",CONCATENATE('Sample information'!B$16,"-",'Sample list'!$D1692))</f>
        <v/>
      </c>
      <c r="C1692" s="82"/>
      <c r="D1692" s="82"/>
      <c r="E1692" s="82"/>
      <c r="F1692" s="82" t="s">
        <v>108</v>
      </c>
      <c r="G1692" s="82"/>
      <c r="H1692" s="82"/>
      <c r="I1692" s="82"/>
      <c r="J1692" s="82"/>
      <c r="K1692" s="82"/>
      <c r="L1692" s="90" t="str">
        <f t="array" ref="L1692">IF('Sample list'!$I1692="",CONCATENATE("Custom (",'Sample list'!$K1692,")"),IF('Sample list'!$I1692="No index","Custom (None)",INDEX(Index!$C$3:$V$230,MATCH('Sample list'!$J1692,Index!$B$3:$B$230,0),MATCH('Sample list'!$I1692,Index!$C$2:$V$2,0))))</f>
        <v>Custom ()</v>
      </c>
      <c r="M1692" s="84"/>
      <c r="N1692" s="73" t="s">
        <v>110</v>
      </c>
      <c r="O1692" s="84" t="s">
        <v>259</v>
      </c>
      <c r="P1692" s="71" t="str">
        <f>IF('Sample list'!$D1692="","",'Sample list'!$H1692)</f>
        <v/>
      </c>
      <c r="Q1692" s="71" t="str">
        <f>IF('Sample list'!$D1692="","",'Sample list'!$G1692*'Sample list'!$H1692)</f>
        <v/>
      </c>
      <c r="R1692" s="82" t="s">
        <v>2145</v>
      </c>
      <c r="S1692" s="82" t="str">
        <f>IF('Sample list'!$D1692="","",CONCATENATE('Sample information'!$B$16,"_",'Sample list'!$R1692,"_org_",'Sample list'!$M1692))</f>
        <v/>
      </c>
      <c r="T1692" s="72" t="str">
        <f>IF('Sample list'!$M1692="","",(CONCATENATE(20,LEFT('Sample list'!$M1692,2),"-",(MID('Sample list'!$M1692,3,2)),"-",(RIGHT('Sample list'!$M1692,2)))))</f>
        <v/>
      </c>
      <c r="U1692" s="72" t="str">
        <f>IF('Sample list'!$D1692="","",IF('Sample information'!$B$22="","RML",'Sample information'!$B$22))</f>
        <v/>
      </c>
      <c r="V1692" s="72" t="s">
        <v>112</v>
      </c>
      <c r="W1692" s="73"/>
      <c r="X1692" s="73"/>
      <c r="Y1692" s="73"/>
      <c r="Z1692" s="73"/>
      <c r="AA1692" s="94"/>
      <c r="AB1692" s="73"/>
      <c r="AC1692" s="93"/>
      <c r="AD1692" s="73"/>
      <c r="AE1692" s="72"/>
      <c r="AF1692" s="73"/>
      <c r="AG1692" s="16"/>
      <c r="AH1692" s="16"/>
      <c r="AI1692" s="16"/>
      <c r="AJ1692" s="16"/>
      <c r="AK1692" s="16"/>
      <c r="AL1692" s="16"/>
      <c r="AM1692" s="16"/>
      <c r="AN1692" s="16"/>
      <c r="AO1692" s="16"/>
      <c r="AP1692" s="16"/>
      <c r="AQ1692" s="16"/>
      <c r="AR1692" s="16"/>
      <c r="AS1692" s="16"/>
      <c r="AT1692" s="16"/>
      <c r="AU1692" s="16"/>
      <c r="AV1692" s="16"/>
      <c r="AW1692" s="16"/>
      <c r="AX1692" s="16"/>
      <c r="AY1692" s="16"/>
      <c r="AZ1692" s="16"/>
    </row>
    <row r="1693" ht="15.75" customHeight="1">
      <c r="A1693" s="90" t="str">
        <f>IF('Sample list'!$D1693="","",CONCATENATE('Sample information'!B$16," #1"," ",'Sample list'!$M1693))</f>
        <v/>
      </c>
      <c r="B1693" s="90" t="str">
        <f>IF('Sample list'!$D1693="","",CONCATENATE('Sample information'!B$16,"-",'Sample list'!$D1693))</f>
        <v/>
      </c>
      <c r="C1693" s="82"/>
      <c r="D1693" s="82"/>
      <c r="E1693" s="82"/>
      <c r="F1693" s="82" t="s">
        <v>108</v>
      </c>
      <c r="G1693" s="82"/>
      <c r="H1693" s="82"/>
      <c r="I1693" s="82"/>
      <c r="J1693" s="82"/>
      <c r="K1693" s="82"/>
      <c r="L1693" s="90" t="str">
        <f t="array" ref="L1693">IF('Sample list'!$I1693="",CONCATENATE("Custom (",'Sample list'!$K1693,")"),IF('Sample list'!$I1693="No index","Custom (None)",INDEX(Index!$C$3:$V$230,MATCH('Sample list'!$J1693,Index!$B$3:$B$230,0),MATCH('Sample list'!$I1693,Index!$C$2:$V$2,0))))</f>
        <v>Custom ()</v>
      </c>
      <c r="M1693" s="84"/>
      <c r="N1693" s="73" t="s">
        <v>110</v>
      </c>
      <c r="O1693" s="84" t="s">
        <v>262</v>
      </c>
      <c r="P1693" s="71" t="str">
        <f>IF('Sample list'!$D1693="","",'Sample list'!$H1693)</f>
        <v/>
      </c>
      <c r="Q1693" s="71" t="str">
        <f>IF('Sample list'!$D1693="","",'Sample list'!$G1693*'Sample list'!$H1693)</f>
        <v/>
      </c>
      <c r="R1693" s="82" t="s">
        <v>2145</v>
      </c>
      <c r="S1693" s="82" t="str">
        <f>IF('Sample list'!$D1693="","",CONCATENATE('Sample information'!$B$16,"_",'Sample list'!$R1693,"_org_",'Sample list'!$M1693))</f>
        <v/>
      </c>
      <c r="T1693" s="72" t="str">
        <f>IF('Sample list'!$M1693="","",(CONCATENATE(20,LEFT('Sample list'!$M1693,2),"-",(MID('Sample list'!$M1693,3,2)),"-",(RIGHT('Sample list'!$M1693,2)))))</f>
        <v/>
      </c>
      <c r="U1693" s="72" t="str">
        <f>IF('Sample list'!$D1693="","",IF('Sample information'!$B$22="","RML",'Sample information'!$B$22))</f>
        <v/>
      </c>
      <c r="V1693" s="72" t="s">
        <v>112</v>
      </c>
      <c r="W1693" s="73"/>
      <c r="X1693" s="73"/>
      <c r="Y1693" s="73"/>
      <c r="Z1693" s="73"/>
      <c r="AA1693" s="94"/>
      <c r="AB1693" s="73"/>
      <c r="AC1693" s="93"/>
      <c r="AD1693" s="73"/>
      <c r="AE1693" s="72"/>
      <c r="AF1693" s="73"/>
      <c r="AG1693" s="16"/>
      <c r="AH1693" s="16"/>
      <c r="AI1693" s="16"/>
      <c r="AJ1693" s="16"/>
      <c r="AK1693" s="16"/>
      <c r="AL1693" s="16"/>
      <c r="AM1693" s="16"/>
      <c r="AN1693" s="16"/>
      <c r="AO1693" s="16"/>
      <c r="AP1693" s="16"/>
      <c r="AQ1693" s="16"/>
      <c r="AR1693" s="16"/>
      <c r="AS1693" s="16"/>
      <c r="AT1693" s="16"/>
      <c r="AU1693" s="16"/>
      <c r="AV1693" s="16"/>
      <c r="AW1693" s="16"/>
      <c r="AX1693" s="16"/>
      <c r="AY1693" s="16"/>
      <c r="AZ1693" s="16"/>
    </row>
    <row r="1694" ht="15.75" customHeight="1">
      <c r="A1694" s="90" t="str">
        <f>IF('Sample list'!$D1694="","",CONCATENATE('Sample information'!B$16," #1"," ",'Sample list'!$M1694))</f>
        <v/>
      </c>
      <c r="B1694" s="90" t="str">
        <f>IF('Sample list'!$D1694="","",CONCATENATE('Sample information'!B$16,"-",'Sample list'!$D1694))</f>
        <v/>
      </c>
      <c r="C1694" s="82"/>
      <c r="D1694" s="82"/>
      <c r="E1694" s="82"/>
      <c r="F1694" s="82" t="s">
        <v>108</v>
      </c>
      <c r="G1694" s="82"/>
      <c r="H1694" s="82"/>
      <c r="I1694" s="82"/>
      <c r="J1694" s="82"/>
      <c r="K1694" s="82"/>
      <c r="L1694" s="90" t="str">
        <f t="array" ref="L1694">IF('Sample list'!$I1694="",CONCATENATE("Custom (",'Sample list'!$K1694,")"),IF('Sample list'!$I1694="No index","Custom (None)",INDEX(Index!$C$3:$V$230,MATCH('Sample list'!$J1694,Index!$B$3:$B$230,0),MATCH('Sample list'!$I1694,Index!$C$2:$V$2,0))))</f>
        <v>Custom ()</v>
      </c>
      <c r="M1694" s="84"/>
      <c r="N1694" s="73" t="s">
        <v>110</v>
      </c>
      <c r="O1694" s="84" t="s">
        <v>265</v>
      </c>
      <c r="P1694" s="71" t="str">
        <f>IF('Sample list'!$D1694="","",'Sample list'!$H1694)</f>
        <v/>
      </c>
      <c r="Q1694" s="71" t="str">
        <f>IF('Sample list'!$D1694="","",'Sample list'!$G1694*'Sample list'!$H1694)</f>
        <v/>
      </c>
      <c r="R1694" s="82" t="s">
        <v>2145</v>
      </c>
      <c r="S1694" s="82" t="str">
        <f>IF('Sample list'!$D1694="","",CONCATENATE('Sample information'!$B$16,"_",'Sample list'!$R1694,"_org_",'Sample list'!$M1694))</f>
        <v/>
      </c>
      <c r="T1694" s="72" t="str">
        <f>IF('Sample list'!$M1694="","",(CONCATENATE(20,LEFT('Sample list'!$M1694,2),"-",(MID('Sample list'!$M1694,3,2)),"-",(RIGHT('Sample list'!$M1694,2)))))</f>
        <v/>
      </c>
      <c r="U1694" s="72" t="str">
        <f>IF('Sample list'!$D1694="","",IF('Sample information'!$B$22="","RML",'Sample information'!$B$22))</f>
        <v/>
      </c>
      <c r="V1694" s="72" t="s">
        <v>112</v>
      </c>
      <c r="W1694" s="73"/>
      <c r="X1694" s="73"/>
      <c r="Y1694" s="73"/>
      <c r="Z1694" s="73"/>
      <c r="AA1694" s="94"/>
      <c r="AB1694" s="73"/>
      <c r="AC1694" s="93"/>
      <c r="AD1694" s="73"/>
      <c r="AE1694" s="72"/>
      <c r="AF1694" s="73"/>
      <c r="AG1694" s="16"/>
      <c r="AH1694" s="16"/>
      <c r="AI1694" s="16"/>
      <c r="AJ1694" s="16"/>
      <c r="AK1694" s="16"/>
      <c r="AL1694" s="16"/>
      <c r="AM1694" s="16"/>
      <c r="AN1694" s="16"/>
      <c r="AO1694" s="16"/>
      <c r="AP1694" s="16"/>
      <c r="AQ1694" s="16"/>
      <c r="AR1694" s="16"/>
      <c r="AS1694" s="16"/>
      <c r="AT1694" s="16"/>
      <c r="AU1694" s="16"/>
      <c r="AV1694" s="16"/>
      <c r="AW1694" s="16"/>
      <c r="AX1694" s="16"/>
      <c r="AY1694" s="16"/>
      <c r="AZ1694" s="16"/>
    </row>
    <row r="1695" ht="15.75" customHeight="1">
      <c r="A1695" s="90" t="str">
        <f>IF('Sample list'!$D1695="","",CONCATENATE('Sample information'!B$16," #1"," ",'Sample list'!$M1695))</f>
        <v/>
      </c>
      <c r="B1695" s="90" t="str">
        <f>IF('Sample list'!$D1695="","",CONCATENATE('Sample information'!B$16,"-",'Sample list'!$D1695))</f>
        <v/>
      </c>
      <c r="C1695" s="82"/>
      <c r="D1695" s="82"/>
      <c r="E1695" s="82"/>
      <c r="F1695" s="82" t="s">
        <v>108</v>
      </c>
      <c r="G1695" s="82"/>
      <c r="H1695" s="82"/>
      <c r="I1695" s="82"/>
      <c r="J1695" s="82"/>
      <c r="K1695" s="82"/>
      <c r="L1695" s="90" t="str">
        <f t="array" ref="L1695">IF('Sample list'!$I1695="",CONCATENATE("Custom (",'Sample list'!$K1695,")"),IF('Sample list'!$I1695="No index","Custom (None)",INDEX(Index!$C$3:$V$230,MATCH('Sample list'!$J1695,Index!$B$3:$B$230,0),MATCH('Sample list'!$I1695,Index!$C$2:$V$2,0))))</f>
        <v>Custom ()</v>
      </c>
      <c r="M1695" s="84"/>
      <c r="N1695" s="73" t="s">
        <v>110</v>
      </c>
      <c r="O1695" s="84" t="s">
        <v>268</v>
      </c>
      <c r="P1695" s="71" t="str">
        <f>IF('Sample list'!$D1695="","",'Sample list'!$H1695)</f>
        <v/>
      </c>
      <c r="Q1695" s="71" t="str">
        <f>IF('Sample list'!$D1695="","",'Sample list'!$G1695*'Sample list'!$H1695)</f>
        <v/>
      </c>
      <c r="R1695" s="82" t="s">
        <v>2145</v>
      </c>
      <c r="S1695" s="82" t="str">
        <f>IF('Sample list'!$D1695="","",CONCATENATE('Sample information'!$B$16,"_",'Sample list'!$R1695,"_org_",'Sample list'!$M1695))</f>
        <v/>
      </c>
      <c r="T1695" s="72" t="str">
        <f>IF('Sample list'!$M1695="","",(CONCATENATE(20,LEFT('Sample list'!$M1695,2),"-",(MID('Sample list'!$M1695,3,2)),"-",(RIGHT('Sample list'!$M1695,2)))))</f>
        <v/>
      </c>
      <c r="U1695" s="72" t="str">
        <f>IF('Sample list'!$D1695="","",IF('Sample information'!$B$22="","RML",'Sample information'!$B$22))</f>
        <v/>
      </c>
      <c r="V1695" s="72" t="s">
        <v>112</v>
      </c>
      <c r="W1695" s="73"/>
      <c r="X1695" s="73"/>
      <c r="Y1695" s="73"/>
      <c r="Z1695" s="73"/>
      <c r="AA1695" s="94"/>
      <c r="AB1695" s="73"/>
      <c r="AC1695" s="93"/>
      <c r="AD1695" s="73"/>
      <c r="AE1695" s="72"/>
      <c r="AF1695" s="73"/>
      <c r="AG1695" s="16"/>
      <c r="AH1695" s="16"/>
      <c r="AI1695" s="16"/>
      <c r="AJ1695" s="16"/>
      <c r="AK1695" s="16"/>
      <c r="AL1695" s="16"/>
      <c r="AM1695" s="16"/>
      <c r="AN1695" s="16"/>
      <c r="AO1695" s="16"/>
      <c r="AP1695" s="16"/>
      <c r="AQ1695" s="16"/>
      <c r="AR1695" s="16"/>
      <c r="AS1695" s="16"/>
      <c r="AT1695" s="16"/>
      <c r="AU1695" s="16"/>
      <c r="AV1695" s="16"/>
      <c r="AW1695" s="16"/>
      <c r="AX1695" s="16"/>
      <c r="AY1695" s="16"/>
      <c r="AZ1695" s="16"/>
    </row>
    <row r="1696" ht="15.75" customHeight="1">
      <c r="A1696" s="90" t="str">
        <f>IF('Sample list'!$D1696="","",CONCATENATE('Sample information'!B$16," #1"," ",'Sample list'!$M1696))</f>
        <v/>
      </c>
      <c r="B1696" s="90" t="str">
        <f>IF('Sample list'!$D1696="","",CONCATENATE('Sample information'!B$16,"-",'Sample list'!$D1696))</f>
        <v/>
      </c>
      <c r="C1696" s="82"/>
      <c r="D1696" s="82"/>
      <c r="E1696" s="82"/>
      <c r="F1696" s="82" t="s">
        <v>108</v>
      </c>
      <c r="G1696" s="82"/>
      <c r="H1696" s="82"/>
      <c r="I1696" s="82"/>
      <c r="J1696" s="82"/>
      <c r="K1696" s="82"/>
      <c r="L1696" s="90" t="str">
        <f t="array" ref="L1696">IF('Sample list'!$I1696="",CONCATENATE("Custom (",'Sample list'!$K1696,")"),IF('Sample list'!$I1696="No index","Custom (None)",INDEX(Index!$C$3:$V$230,MATCH('Sample list'!$J1696,Index!$B$3:$B$230,0),MATCH('Sample list'!$I1696,Index!$C$2:$V$2,0))))</f>
        <v>Custom ()</v>
      </c>
      <c r="M1696" s="84"/>
      <c r="N1696" s="73" t="s">
        <v>110</v>
      </c>
      <c r="O1696" s="84" t="s">
        <v>271</v>
      </c>
      <c r="P1696" s="71" t="str">
        <f>IF('Sample list'!$D1696="","",'Sample list'!$H1696)</f>
        <v/>
      </c>
      <c r="Q1696" s="71" t="str">
        <f>IF('Sample list'!$D1696="","",'Sample list'!$G1696*'Sample list'!$H1696)</f>
        <v/>
      </c>
      <c r="R1696" s="82" t="s">
        <v>2145</v>
      </c>
      <c r="S1696" s="82" t="str">
        <f>IF('Sample list'!$D1696="","",CONCATENATE('Sample information'!$B$16,"_",'Sample list'!$R1696,"_org_",'Sample list'!$M1696))</f>
        <v/>
      </c>
      <c r="T1696" s="72" t="str">
        <f>IF('Sample list'!$M1696="","",(CONCATENATE(20,LEFT('Sample list'!$M1696,2),"-",(MID('Sample list'!$M1696,3,2)),"-",(RIGHT('Sample list'!$M1696,2)))))</f>
        <v/>
      </c>
      <c r="U1696" s="72" t="str">
        <f>IF('Sample list'!$D1696="","",IF('Sample information'!$B$22="","RML",'Sample information'!$B$22))</f>
        <v/>
      </c>
      <c r="V1696" s="72" t="s">
        <v>112</v>
      </c>
      <c r="W1696" s="73"/>
      <c r="X1696" s="73"/>
      <c r="Y1696" s="73"/>
      <c r="Z1696" s="73"/>
      <c r="AA1696" s="94"/>
      <c r="AB1696" s="73"/>
      <c r="AC1696" s="93"/>
      <c r="AD1696" s="73"/>
      <c r="AE1696" s="72"/>
      <c r="AF1696" s="73"/>
      <c r="AG1696" s="16"/>
      <c r="AH1696" s="16"/>
      <c r="AI1696" s="16"/>
      <c r="AJ1696" s="16"/>
      <c r="AK1696" s="16"/>
      <c r="AL1696" s="16"/>
      <c r="AM1696" s="16"/>
      <c r="AN1696" s="16"/>
      <c r="AO1696" s="16"/>
      <c r="AP1696" s="16"/>
      <c r="AQ1696" s="16"/>
      <c r="AR1696" s="16"/>
      <c r="AS1696" s="16"/>
      <c r="AT1696" s="16"/>
      <c r="AU1696" s="16"/>
      <c r="AV1696" s="16"/>
      <c r="AW1696" s="16"/>
      <c r="AX1696" s="16"/>
      <c r="AY1696" s="16"/>
      <c r="AZ1696" s="16"/>
    </row>
    <row r="1697" ht="15.75" customHeight="1">
      <c r="A1697" s="90" t="str">
        <f>IF('Sample list'!$D1697="","",CONCATENATE('Sample information'!B$16," #1"," ",'Sample list'!$M1697))</f>
        <v/>
      </c>
      <c r="B1697" s="90" t="str">
        <f>IF('Sample list'!$D1697="","",CONCATENATE('Sample information'!B$16,"-",'Sample list'!$D1697))</f>
        <v/>
      </c>
      <c r="C1697" s="82"/>
      <c r="D1697" s="82"/>
      <c r="E1697" s="82"/>
      <c r="F1697" s="82" t="s">
        <v>108</v>
      </c>
      <c r="G1697" s="82"/>
      <c r="H1697" s="82"/>
      <c r="I1697" s="82"/>
      <c r="J1697" s="82"/>
      <c r="K1697" s="82"/>
      <c r="L1697" s="90" t="str">
        <f t="array" ref="L1697">IF('Sample list'!$I1697="",CONCATENATE("Custom (",'Sample list'!$K1697,")"),IF('Sample list'!$I1697="No index","Custom (None)",INDEX(Index!$C$3:$V$230,MATCH('Sample list'!$J1697,Index!$B$3:$B$230,0),MATCH('Sample list'!$I1697,Index!$C$2:$V$2,0))))</f>
        <v>Custom ()</v>
      </c>
      <c r="M1697" s="84"/>
      <c r="N1697" s="73" t="s">
        <v>110</v>
      </c>
      <c r="O1697" s="84" t="s">
        <v>274</v>
      </c>
      <c r="P1697" s="71" t="str">
        <f>IF('Sample list'!$D1697="","",'Sample list'!$H1697)</f>
        <v/>
      </c>
      <c r="Q1697" s="71" t="str">
        <f>IF('Sample list'!$D1697="","",'Sample list'!$G1697*'Sample list'!$H1697)</f>
        <v/>
      </c>
      <c r="R1697" s="82" t="s">
        <v>2145</v>
      </c>
      <c r="S1697" s="82" t="str">
        <f>IF('Sample list'!$D1697="","",CONCATENATE('Sample information'!$B$16,"_",'Sample list'!$R1697,"_org_",'Sample list'!$M1697))</f>
        <v/>
      </c>
      <c r="T1697" s="72" t="str">
        <f>IF('Sample list'!$M1697="","",(CONCATENATE(20,LEFT('Sample list'!$M1697,2),"-",(MID('Sample list'!$M1697,3,2)),"-",(RIGHT('Sample list'!$M1697,2)))))</f>
        <v/>
      </c>
      <c r="U1697" s="72" t="str">
        <f>IF('Sample list'!$D1697="","",IF('Sample information'!$B$22="","RML",'Sample information'!$B$22))</f>
        <v/>
      </c>
      <c r="V1697" s="72" t="s">
        <v>112</v>
      </c>
      <c r="W1697" s="73"/>
      <c r="X1697" s="73"/>
      <c r="Y1697" s="73"/>
      <c r="Z1697" s="73"/>
      <c r="AA1697" s="94"/>
      <c r="AB1697" s="73"/>
      <c r="AC1697" s="93"/>
      <c r="AD1697" s="73"/>
      <c r="AE1697" s="72"/>
      <c r="AF1697" s="73"/>
      <c r="AG1697" s="16"/>
      <c r="AH1697" s="16"/>
      <c r="AI1697" s="16"/>
      <c r="AJ1697" s="16"/>
      <c r="AK1697" s="16"/>
      <c r="AL1697" s="16"/>
      <c r="AM1697" s="16"/>
      <c r="AN1697" s="16"/>
      <c r="AO1697" s="16"/>
      <c r="AP1697" s="16"/>
      <c r="AQ1697" s="16"/>
      <c r="AR1697" s="16"/>
      <c r="AS1697" s="16"/>
      <c r="AT1697" s="16"/>
      <c r="AU1697" s="16"/>
      <c r="AV1697" s="16"/>
      <c r="AW1697" s="16"/>
      <c r="AX1697" s="16"/>
      <c r="AY1697" s="16"/>
      <c r="AZ1697" s="16"/>
    </row>
    <row r="1698" ht="15.75" customHeight="1">
      <c r="A1698" s="90" t="str">
        <f>IF('Sample list'!$D1698="","",CONCATENATE('Sample information'!B$16," #1"," ",'Sample list'!$M1698))</f>
        <v/>
      </c>
      <c r="B1698" s="90" t="str">
        <f>IF('Sample list'!$D1698="","",CONCATENATE('Sample information'!B$16,"-",'Sample list'!$D1698))</f>
        <v/>
      </c>
      <c r="C1698" s="82"/>
      <c r="D1698" s="82"/>
      <c r="E1698" s="82"/>
      <c r="F1698" s="82" t="s">
        <v>108</v>
      </c>
      <c r="G1698" s="82"/>
      <c r="H1698" s="82"/>
      <c r="I1698" s="82"/>
      <c r="J1698" s="82"/>
      <c r="K1698" s="82"/>
      <c r="L1698" s="90" t="str">
        <f t="array" ref="L1698">IF('Sample list'!$I1698="",CONCATENATE("Custom (",'Sample list'!$K1698,")"),IF('Sample list'!$I1698="No index","Custom (None)",INDEX(Index!$C$3:$V$230,MATCH('Sample list'!$J1698,Index!$B$3:$B$230,0),MATCH('Sample list'!$I1698,Index!$C$2:$V$2,0))))</f>
        <v>Custom ()</v>
      </c>
      <c r="M1698" s="84"/>
      <c r="N1698" s="73" t="s">
        <v>110</v>
      </c>
      <c r="O1698" s="84" t="s">
        <v>277</v>
      </c>
      <c r="P1698" s="71" t="str">
        <f>IF('Sample list'!$D1698="","",'Sample list'!$H1698)</f>
        <v/>
      </c>
      <c r="Q1698" s="71" t="str">
        <f>IF('Sample list'!$D1698="","",'Sample list'!$G1698*'Sample list'!$H1698)</f>
        <v/>
      </c>
      <c r="R1698" s="82" t="s">
        <v>2145</v>
      </c>
      <c r="S1698" s="82" t="str">
        <f>IF('Sample list'!$D1698="","",CONCATENATE('Sample information'!$B$16,"_",'Sample list'!$R1698,"_org_",'Sample list'!$M1698))</f>
        <v/>
      </c>
      <c r="T1698" s="72" t="str">
        <f>IF('Sample list'!$M1698="","",(CONCATENATE(20,LEFT('Sample list'!$M1698,2),"-",(MID('Sample list'!$M1698,3,2)),"-",(RIGHT('Sample list'!$M1698,2)))))</f>
        <v/>
      </c>
      <c r="U1698" s="72" t="str">
        <f>IF('Sample list'!$D1698="","",IF('Sample information'!$B$22="","RML",'Sample information'!$B$22))</f>
        <v/>
      </c>
      <c r="V1698" s="72" t="s">
        <v>112</v>
      </c>
      <c r="W1698" s="73"/>
      <c r="X1698" s="73"/>
      <c r="Y1698" s="73"/>
      <c r="Z1698" s="73"/>
      <c r="AA1698" s="94"/>
      <c r="AB1698" s="73"/>
      <c r="AC1698" s="93"/>
      <c r="AD1698" s="73"/>
      <c r="AE1698" s="72"/>
      <c r="AF1698" s="73"/>
      <c r="AG1698" s="16"/>
      <c r="AH1698" s="16"/>
      <c r="AI1698" s="16"/>
      <c r="AJ1698" s="16"/>
      <c r="AK1698" s="16"/>
      <c r="AL1698" s="16"/>
      <c r="AM1698" s="16"/>
      <c r="AN1698" s="16"/>
      <c r="AO1698" s="16"/>
      <c r="AP1698" s="16"/>
      <c r="AQ1698" s="16"/>
      <c r="AR1698" s="16"/>
      <c r="AS1698" s="16"/>
      <c r="AT1698" s="16"/>
      <c r="AU1698" s="16"/>
      <c r="AV1698" s="16"/>
      <c r="AW1698" s="16"/>
      <c r="AX1698" s="16"/>
      <c r="AY1698" s="16"/>
      <c r="AZ1698" s="16"/>
    </row>
    <row r="1699" ht="15.75" customHeight="1">
      <c r="A1699" s="90" t="str">
        <f>IF('Sample list'!$D1699="","",CONCATENATE('Sample information'!B$16," #1"," ",'Sample list'!$M1699))</f>
        <v/>
      </c>
      <c r="B1699" s="90" t="str">
        <f>IF('Sample list'!$D1699="","",CONCATENATE('Sample information'!B$16,"-",'Sample list'!$D1699))</f>
        <v/>
      </c>
      <c r="C1699" s="82"/>
      <c r="D1699" s="82"/>
      <c r="E1699" s="82"/>
      <c r="F1699" s="82" t="s">
        <v>108</v>
      </c>
      <c r="G1699" s="82"/>
      <c r="H1699" s="82"/>
      <c r="I1699" s="82"/>
      <c r="J1699" s="82"/>
      <c r="K1699" s="82"/>
      <c r="L1699" s="90" t="str">
        <f t="array" ref="L1699">IF('Sample list'!$I1699="",CONCATENATE("Custom (",'Sample list'!$K1699,")"),IF('Sample list'!$I1699="No index","Custom (None)",INDEX(Index!$C$3:$V$230,MATCH('Sample list'!$J1699,Index!$B$3:$B$230,0),MATCH('Sample list'!$I1699,Index!$C$2:$V$2,0))))</f>
        <v>Custom ()</v>
      </c>
      <c r="M1699" s="84"/>
      <c r="N1699" s="73" t="s">
        <v>110</v>
      </c>
      <c r="O1699" s="84" t="s">
        <v>280</v>
      </c>
      <c r="P1699" s="71" t="str">
        <f>IF('Sample list'!$D1699="","",'Sample list'!$H1699)</f>
        <v/>
      </c>
      <c r="Q1699" s="71" t="str">
        <f>IF('Sample list'!$D1699="","",'Sample list'!$G1699*'Sample list'!$H1699)</f>
        <v/>
      </c>
      <c r="R1699" s="82" t="s">
        <v>2145</v>
      </c>
      <c r="S1699" s="82" t="str">
        <f>IF('Sample list'!$D1699="","",CONCATENATE('Sample information'!$B$16,"_",'Sample list'!$R1699,"_org_",'Sample list'!$M1699))</f>
        <v/>
      </c>
      <c r="T1699" s="72" t="str">
        <f>IF('Sample list'!$M1699="","",(CONCATENATE(20,LEFT('Sample list'!$M1699,2),"-",(MID('Sample list'!$M1699,3,2)),"-",(RIGHT('Sample list'!$M1699,2)))))</f>
        <v/>
      </c>
      <c r="U1699" s="72" t="str">
        <f>IF('Sample list'!$D1699="","",IF('Sample information'!$B$22="","RML",'Sample information'!$B$22))</f>
        <v/>
      </c>
      <c r="V1699" s="72" t="s">
        <v>112</v>
      </c>
      <c r="W1699" s="73"/>
      <c r="X1699" s="73"/>
      <c r="Y1699" s="73"/>
      <c r="Z1699" s="73"/>
      <c r="AA1699" s="94"/>
      <c r="AB1699" s="73"/>
      <c r="AC1699" s="93"/>
      <c r="AD1699" s="73"/>
      <c r="AE1699" s="72"/>
      <c r="AF1699" s="73"/>
      <c r="AG1699" s="16"/>
      <c r="AH1699" s="16"/>
      <c r="AI1699" s="16"/>
      <c r="AJ1699" s="16"/>
      <c r="AK1699" s="16"/>
      <c r="AL1699" s="16"/>
      <c r="AM1699" s="16"/>
      <c r="AN1699" s="16"/>
      <c r="AO1699" s="16"/>
      <c r="AP1699" s="16"/>
      <c r="AQ1699" s="16"/>
      <c r="AR1699" s="16"/>
      <c r="AS1699" s="16"/>
      <c r="AT1699" s="16"/>
      <c r="AU1699" s="16"/>
      <c r="AV1699" s="16"/>
      <c r="AW1699" s="16"/>
      <c r="AX1699" s="16"/>
      <c r="AY1699" s="16"/>
      <c r="AZ1699" s="16"/>
    </row>
    <row r="1700" ht="15.75" customHeight="1">
      <c r="A1700" s="90" t="str">
        <f>IF('Sample list'!$D1700="","",CONCATENATE('Sample information'!B$16," #1"," ",'Sample list'!$M1700))</f>
        <v/>
      </c>
      <c r="B1700" s="90" t="str">
        <f>IF('Sample list'!$D1700="","",CONCATENATE('Sample information'!B$16,"-",'Sample list'!$D1700))</f>
        <v/>
      </c>
      <c r="C1700" s="82"/>
      <c r="D1700" s="82"/>
      <c r="E1700" s="82"/>
      <c r="F1700" s="82" t="s">
        <v>108</v>
      </c>
      <c r="G1700" s="82"/>
      <c r="H1700" s="82"/>
      <c r="I1700" s="82"/>
      <c r="J1700" s="82"/>
      <c r="K1700" s="82"/>
      <c r="L1700" s="90" t="str">
        <f t="array" ref="L1700">IF('Sample list'!$I1700="",CONCATENATE("Custom (",'Sample list'!$K1700,")"),IF('Sample list'!$I1700="No index","Custom (None)",INDEX(Index!$C$3:$V$230,MATCH('Sample list'!$J1700,Index!$B$3:$B$230,0),MATCH('Sample list'!$I1700,Index!$C$2:$V$2,0))))</f>
        <v>Custom ()</v>
      </c>
      <c r="M1700" s="84"/>
      <c r="N1700" s="73" t="s">
        <v>110</v>
      </c>
      <c r="O1700" s="84" t="s">
        <v>283</v>
      </c>
      <c r="P1700" s="71" t="str">
        <f>IF('Sample list'!$D1700="","",'Sample list'!$H1700)</f>
        <v/>
      </c>
      <c r="Q1700" s="71" t="str">
        <f>IF('Sample list'!$D1700="","",'Sample list'!$G1700*'Sample list'!$H1700)</f>
        <v/>
      </c>
      <c r="R1700" s="82" t="s">
        <v>2145</v>
      </c>
      <c r="S1700" s="82" t="str">
        <f>IF('Sample list'!$D1700="","",CONCATENATE('Sample information'!$B$16,"_",'Sample list'!$R1700,"_org_",'Sample list'!$M1700))</f>
        <v/>
      </c>
      <c r="T1700" s="72" t="str">
        <f>IF('Sample list'!$M1700="","",(CONCATENATE(20,LEFT('Sample list'!$M1700,2),"-",(MID('Sample list'!$M1700,3,2)),"-",(RIGHT('Sample list'!$M1700,2)))))</f>
        <v/>
      </c>
      <c r="U1700" s="72" t="str">
        <f>IF('Sample list'!$D1700="","",IF('Sample information'!$B$22="","RML",'Sample information'!$B$22))</f>
        <v/>
      </c>
      <c r="V1700" s="72" t="s">
        <v>112</v>
      </c>
      <c r="W1700" s="73"/>
      <c r="X1700" s="73"/>
      <c r="Y1700" s="73"/>
      <c r="Z1700" s="73"/>
      <c r="AA1700" s="94"/>
      <c r="AB1700" s="73"/>
      <c r="AC1700" s="93"/>
      <c r="AD1700" s="73"/>
      <c r="AE1700" s="72"/>
      <c r="AF1700" s="73"/>
      <c r="AG1700" s="16"/>
      <c r="AH1700" s="16"/>
      <c r="AI1700" s="16"/>
      <c r="AJ1700" s="16"/>
      <c r="AK1700" s="16"/>
      <c r="AL1700" s="16"/>
      <c r="AM1700" s="16"/>
      <c r="AN1700" s="16"/>
      <c r="AO1700" s="16"/>
      <c r="AP1700" s="16"/>
      <c r="AQ1700" s="16"/>
      <c r="AR1700" s="16"/>
      <c r="AS1700" s="16"/>
      <c r="AT1700" s="16"/>
      <c r="AU1700" s="16"/>
      <c r="AV1700" s="16"/>
      <c r="AW1700" s="16"/>
      <c r="AX1700" s="16"/>
      <c r="AY1700" s="16"/>
      <c r="AZ1700" s="16"/>
    </row>
    <row r="1701" ht="15.75" customHeight="1">
      <c r="A1701" s="90" t="str">
        <f>IF('Sample list'!$D1701="","",CONCATENATE('Sample information'!B$16," #1"," ",'Sample list'!$M1701))</f>
        <v/>
      </c>
      <c r="B1701" s="90" t="str">
        <f>IF('Sample list'!$D1701="","",CONCATENATE('Sample information'!B$16,"-",'Sample list'!$D1701))</f>
        <v/>
      </c>
      <c r="C1701" s="82"/>
      <c r="D1701" s="82"/>
      <c r="E1701" s="82"/>
      <c r="F1701" s="82" t="s">
        <v>108</v>
      </c>
      <c r="G1701" s="82"/>
      <c r="H1701" s="82"/>
      <c r="I1701" s="82"/>
      <c r="J1701" s="82"/>
      <c r="K1701" s="82"/>
      <c r="L1701" s="90" t="str">
        <f t="array" ref="L1701">IF('Sample list'!$I1701="",CONCATENATE("Custom (",'Sample list'!$K1701,")"),IF('Sample list'!$I1701="No index","Custom (None)",INDEX(Index!$C$3:$V$230,MATCH('Sample list'!$J1701,Index!$B$3:$B$230,0),MATCH('Sample list'!$I1701,Index!$C$2:$V$2,0))))</f>
        <v>Custom ()</v>
      </c>
      <c r="M1701" s="84"/>
      <c r="N1701" s="73" t="s">
        <v>110</v>
      </c>
      <c r="O1701" s="84" t="s">
        <v>286</v>
      </c>
      <c r="P1701" s="71" t="str">
        <f>IF('Sample list'!$D1701="","",'Sample list'!$H1701)</f>
        <v/>
      </c>
      <c r="Q1701" s="71" t="str">
        <f>IF('Sample list'!$D1701="","",'Sample list'!$G1701*'Sample list'!$H1701)</f>
        <v/>
      </c>
      <c r="R1701" s="82" t="s">
        <v>2145</v>
      </c>
      <c r="S1701" s="82" t="str">
        <f>IF('Sample list'!$D1701="","",CONCATENATE('Sample information'!$B$16,"_",'Sample list'!$R1701,"_org_",'Sample list'!$M1701))</f>
        <v/>
      </c>
      <c r="T1701" s="72" t="str">
        <f>IF('Sample list'!$M1701="","",(CONCATENATE(20,LEFT('Sample list'!$M1701,2),"-",(MID('Sample list'!$M1701,3,2)),"-",(RIGHT('Sample list'!$M1701,2)))))</f>
        <v/>
      </c>
      <c r="U1701" s="72" t="str">
        <f>IF('Sample list'!$D1701="","",IF('Sample information'!$B$22="","RML",'Sample information'!$B$22))</f>
        <v/>
      </c>
      <c r="V1701" s="72" t="s">
        <v>112</v>
      </c>
      <c r="W1701" s="73"/>
      <c r="X1701" s="73"/>
      <c r="Y1701" s="73"/>
      <c r="Z1701" s="73"/>
      <c r="AA1701" s="94"/>
      <c r="AB1701" s="73"/>
      <c r="AC1701" s="93"/>
      <c r="AD1701" s="73"/>
      <c r="AE1701" s="72"/>
      <c r="AF1701" s="73"/>
      <c r="AG1701" s="16"/>
      <c r="AH1701" s="16"/>
      <c r="AI1701" s="16"/>
      <c r="AJ1701" s="16"/>
      <c r="AK1701" s="16"/>
      <c r="AL1701" s="16"/>
      <c r="AM1701" s="16"/>
      <c r="AN1701" s="16"/>
      <c r="AO1701" s="16"/>
      <c r="AP1701" s="16"/>
      <c r="AQ1701" s="16"/>
      <c r="AR1701" s="16"/>
      <c r="AS1701" s="16"/>
      <c r="AT1701" s="16"/>
      <c r="AU1701" s="16"/>
      <c r="AV1701" s="16"/>
      <c r="AW1701" s="16"/>
      <c r="AX1701" s="16"/>
      <c r="AY1701" s="16"/>
      <c r="AZ1701" s="16"/>
    </row>
    <row r="1702" ht="15.75" customHeight="1">
      <c r="A1702" s="90" t="str">
        <f>IF('Sample list'!$D1702="","",CONCATENATE('Sample information'!B$16," #1"," ",'Sample list'!$M1702))</f>
        <v/>
      </c>
      <c r="B1702" s="90" t="str">
        <f>IF('Sample list'!$D1702="","",CONCATENATE('Sample information'!B$16,"-",'Sample list'!$D1702))</f>
        <v/>
      </c>
      <c r="C1702" s="82"/>
      <c r="D1702" s="82"/>
      <c r="E1702" s="82"/>
      <c r="F1702" s="82" t="s">
        <v>108</v>
      </c>
      <c r="G1702" s="82"/>
      <c r="H1702" s="82"/>
      <c r="I1702" s="82"/>
      <c r="J1702" s="82"/>
      <c r="K1702" s="82"/>
      <c r="L1702" s="90" t="str">
        <f t="array" ref="L1702">IF('Sample list'!$I1702="",CONCATENATE("Custom (",'Sample list'!$K1702,")"),IF('Sample list'!$I1702="No index","Custom (None)",INDEX(Index!$C$3:$V$230,MATCH('Sample list'!$J1702,Index!$B$3:$B$230,0),MATCH('Sample list'!$I1702,Index!$C$2:$V$2,0))))</f>
        <v>Custom ()</v>
      </c>
      <c r="M1702" s="84"/>
      <c r="N1702" s="73" t="s">
        <v>110</v>
      </c>
      <c r="O1702" s="84" t="s">
        <v>289</v>
      </c>
      <c r="P1702" s="71" t="str">
        <f>IF('Sample list'!$D1702="","",'Sample list'!$H1702)</f>
        <v/>
      </c>
      <c r="Q1702" s="71" t="str">
        <f>IF('Sample list'!$D1702="","",'Sample list'!$G1702*'Sample list'!$H1702)</f>
        <v/>
      </c>
      <c r="R1702" s="82" t="s">
        <v>2145</v>
      </c>
      <c r="S1702" s="82" t="str">
        <f>IF('Sample list'!$D1702="","",CONCATENATE('Sample information'!$B$16,"_",'Sample list'!$R1702,"_org_",'Sample list'!$M1702))</f>
        <v/>
      </c>
      <c r="T1702" s="72" t="str">
        <f>IF('Sample list'!$M1702="","",(CONCATENATE(20,LEFT('Sample list'!$M1702,2),"-",(MID('Sample list'!$M1702,3,2)),"-",(RIGHT('Sample list'!$M1702,2)))))</f>
        <v/>
      </c>
      <c r="U1702" s="72" t="str">
        <f>IF('Sample list'!$D1702="","",IF('Sample information'!$B$22="","RML",'Sample information'!$B$22))</f>
        <v/>
      </c>
      <c r="V1702" s="72" t="s">
        <v>112</v>
      </c>
      <c r="W1702" s="73"/>
      <c r="X1702" s="73"/>
      <c r="Y1702" s="73"/>
      <c r="Z1702" s="73"/>
      <c r="AA1702" s="94"/>
      <c r="AB1702" s="73"/>
      <c r="AC1702" s="93"/>
      <c r="AD1702" s="73"/>
      <c r="AE1702" s="72"/>
      <c r="AF1702" s="73"/>
      <c r="AG1702" s="16"/>
      <c r="AH1702" s="16"/>
      <c r="AI1702" s="16"/>
      <c r="AJ1702" s="16"/>
      <c r="AK1702" s="16"/>
      <c r="AL1702" s="16"/>
      <c r="AM1702" s="16"/>
      <c r="AN1702" s="16"/>
      <c r="AO1702" s="16"/>
      <c r="AP1702" s="16"/>
      <c r="AQ1702" s="16"/>
      <c r="AR1702" s="16"/>
      <c r="AS1702" s="16"/>
      <c r="AT1702" s="16"/>
      <c r="AU1702" s="16"/>
      <c r="AV1702" s="16"/>
      <c r="AW1702" s="16"/>
      <c r="AX1702" s="16"/>
      <c r="AY1702" s="16"/>
      <c r="AZ1702" s="16"/>
    </row>
    <row r="1703" ht="15.75" customHeight="1">
      <c r="A1703" s="90" t="str">
        <f>IF('Sample list'!$D1703="","",CONCATENATE('Sample information'!B$16," #1"," ",'Sample list'!$M1703))</f>
        <v/>
      </c>
      <c r="B1703" s="90" t="str">
        <f>IF('Sample list'!$D1703="","",CONCATENATE('Sample information'!B$16,"-",'Sample list'!$D1703))</f>
        <v/>
      </c>
      <c r="C1703" s="82"/>
      <c r="D1703" s="82"/>
      <c r="E1703" s="82"/>
      <c r="F1703" s="82" t="s">
        <v>108</v>
      </c>
      <c r="G1703" s="82"/>
      <c r="H1703" s="82"/>
      <c r="I1703" s="82"/>
      <c r="J1703" s="82"/>
      <c r="K1703" s="82"/>
      <c r="L1703" s="90" t="str">
        <f t="array" ref="L1703">IF('Sample list'!$I1703="",CONCATENATE("Custom (",'Sample list'!$K1703,")"),IF('Sample list'!$I1703="No index","Custom (None)",INDEX(Index!$C$3:$V$230,MATCH('Sample list'!$J1703,Index!$B$3:$B$230,0),MATCH('Sample list'!$I1703,Index!$C$2:$V$2,0))))</f>
        <v>Custom ()</v>
      </c>
      <c r="M1703" s="84"/>
      <c r="N1703" s="73" t="s">
        <v>110</v>
      </c>
      <c r="O1703" s="84" t="s">
        <v>292</v>
      </c>
      <c r="P1703" s="71" t="str">
        <f>IF('Sample list'!$D1703="","",'Sample list'!$H1703)</f>
        <v/>
      </c>
      <c r="Q1703" s="71" t="str">
        <f>IF('Sample list'!$D1703="","",'Sample list'!$G1703*'Sample list'!$H1703)</f>
        <v/>
      </c>
      <c r="R1703" s="82" t="s">
        <v>2145</v>
      </c>
      <c r="S1703" s="82" t="str">
        <f>IF('Sample list'!$D1703="","",CONCATENATE('Sample information'!$B$16,"_",'Sample list'!$R1703,"_org_",'Sample list'!$M1703))</f>
        <v/>
      </c>
      <c r="T1703" s="72" t="str">
        <f>IF('Sample list'!$M1703="","",(CONCATENATE(20,LEFT('Sample list'!$M1703,2),"-",(MID('Sample list'!$M1703,3,2)),"-",(RIGHT('Sample list'!$M1703,2)))))</f>
        <v/>
      </c>
      <c r="U1703" s="72" t="str">
        <f>IF('Sample list'!$D1703="","",IF('Sample information'!$B$22="","RML",'Sample information'!$B$22))</f>
        <v/>
      </c>
      <c r="V1703" s="72" t="s">
        <v>112</v>
      </c>
      <c r="W1703" s="73"/>
      <c r="X1703" s="73"/>
      <c r="Y1703" s="73"/>
      <c r="Z1703" s="73"/>
      <c r="AA1703" s="94"/>
      <c r="AB1703" s="73"/>
      <c r="AC1703" s="93"/>
      <c r="AD1703" s="73"/>
      <c r="AE1703" s="72"/>
      <c r="AF1703" s="73"/>
      <c r="AG1703" s="16"/>
      <c r="AH1703" s="16"/>
      <c r="AI1703" s="16"/>
      <c r="AJ1703" s="16"/>
      <c r="AK1703" s="16"/>
      <c r="AL1703" s="16"/>
      <c r="AM1703" s="16"/>
      <c r="AN1703" s="16"/>
      <c r="AO1703" s="16"/>
      <c r="AP1703" s="16"/>
      <c r="AQ1703" s="16"/>
      <c r="AR1703" s="16"/>
      <c r="AS1703" s="16"/>
      <c r="AT1703" s="16"/>
      <c r="AU1703" s="16"/>
      <c r="AV1703" s="16"/>
      <c r="AW1703" s="16"/>
      <c r="AX1703" s="16"/>
      <c r="AY1703" s="16"/>
      <c r="AZ1703" s="16"/>
    </row>
    <row r="1704" ht="15.75" customHeight="1">
      <c r="A1704" s="90" t="str">
        <f>IF('Sample list'!$D1704="","",CONCATENATE('Sample information'!B$16," #1"," ",'Sample list'!$M1704))</f>
        <v/>
      </c>
      <c r="B1704" s="90" t="str">
        <f>IF('Sample list'!$D1704="","",CONCATENATE('Sample information'!B$16,"-",'Sample list'!$D1704))</f>
        <v/>
      </c>
      <c r="C1704" s="82"/>
      <c r="D1704" s="82"/>
      <c r="E1704" s="82"/>
      <c r="F1704" s="82" t="s">
        <v>108</v>
      </c>
      <c r="G1704" s="82"/>
      <c r="H1704" s="82"/>
      <c r="I1704" s="82"/>
      <c r="J1704" s="82"/>
      <c r="K1704" s="82"/>
      <c r="L1704" s="90" t="str">
        <f t="array" ref="L1704">IF('Sample list'!$I1704="",CONCATENATE("Custom (",'Sample list'!$K1704,")"),IF('Sample list'!$I1704="No index","Custom (None)",INDEX(Index!$C$3:$V$230,MATCH('Sample list'!$J1704,Index!$B$3:$B$230,0),MATCH('Sample list'!$I1704,Index!$C$2:$V$2,0))))</f>
        <v>Custom ()</v>
      </c>
      <c r="M1704" s="84"/>
      <c r="N1704" s="73" t="s">
        <v>110</v>
      </c>
      <c r="O1704" s="84" t="s">
        <v>295</v>
      </c>
      <c r="P1704" s="71" t="str">
        <f>IF('Sample list'!$D1704="","",'Sample list'!$H1704)</f>
        <v/>
      </c>
      <c r="Q1704" s="71" t="str">
        <f>IF('Sample list'!$D1704="","",'Sample list'!$G1704*'Sample list'!$H1704)</f>
        <v/>
      </c>
      <c r="R1704" s="82" t="s">
        <v>2145</v>
      </c>
      <c r="S1704" s="82" t="str">
        <f>IF('Sample list'!$D1704="","",CONCATENATE('Sample information'!$B$16,"_",'Sample list'!$R1704,"_org_",'Sample list'!$M1704))</f>
        <v/>
      </c>
      <c r="T1704" s="72" t="str">
        <f>IF('Sample list'!$M1704="","",(CONCATENATE(20,LEFT('Sample list'!$M1704,2),"-",(MID('Sample list'!$M1704,3,2)),"-",(RIGHT('Sample list'!$M1704,2)))))</f>
        <v/>
      </c>
      <c r="U1704" s="72" t="str">
        <f>IF('Sample list'!$D1704="","",IF('Sample information'!$B$22="","RML",'Sample information'!$B$22))</f>
        <v/>
      </c>
      <c r="V1704" s="72" t="s">
        <v>112</v>
      </c>
      <c r="W1704" s="73"/>
      <c r="X1704" s="73"/>
      <c r="Y1704" s="73"/>
      <c r="Z1704" s="73"/>
      <c r="AA1704" s="94"/>
      <c r="AB1704" s="73"/>
      <c r="AC1704" s="93"/>
      <c r="AD1704" s="73"/>
      <c r="AE1704" s="72"/>
      <c r="AF1704" s="73"/>
      <c r="AG1704" s="16"/>
      <c r="AH1704" s="16"/>
      <c r="AI1704" s="16"/>
      <c r="AJ1704" s="16"/>
      <c r="AK1704" s="16"/>
      <c r="AL1704" s="16"/>
      <c r="AM1704" s="16"/>
      <c r="AN1704" s="16"/>
      <c r="AO1704" s="16"/>
      <c r="AP1704" s="16"/>
      <c r="AQ1704" s="16"/>
      <c r="AR1704" s="16"/>
      <c r="AS1704" s="16"/>
      <c r="AT1704" s="16"/>
      <c r="AU1704" s="16"/>
      <c r="AV1704" s="16"/>
      <c r="AW1704" s="16"/>
      <c r="AX1704" s="16"/>
      <c r="AY1704" s="16"/>
      <c r="AZ1704" s="16"/>
    </row>
    <row r="1705" ht="15.75" customHeight="1">
      <c r="A1705" s="90" t="str">
        <f>IF('Sample list'!$D1705="","",CONCATENATE('Sample information'!B$16," #1"," ",'Sample list'!$M1705))</f>
        <v/>
      </c>
      <c r="B1705" s="90" t="str">
        <f>IF('Sample list'!$D1705="","",CONCATENATE('Sample information'!B$16,"-",'Sample list'!$D1705))</f>
        <v/>
      </c>
      <c r="C1705" s="82"/>
      <c r="D1705" s="82"/>
      <c r="E1705" s="82"/>
      <c r="F1705" s="82" t="s">
        <v>108</v>
      </c>
      <c r="G1705" s="82"/>
      <c r="H1705" s="82"/>
      <c r="I1705" s="82"/>
      <c r="J1705" s="82"/>
      <c r="K1705" s="82"/>
      <c r="L1705" s="90" t="str">
        <f t="array" ref="L1705">IF('Sample list'!$I1705="",CONCATENATE("Custom (",'Sample list'!$K1705,")"),IF('Sample list'!$I1705="No index","Custom (None)",INDEX(Index!$C$3:$V$230,MATCH('Sample list'!$J1705,Index!$B$3:$B$230,0),MATCH('Sample list'!$I1705,Index!$C$2:$V$2,0))))</f>
        <v>Custom ()</v>
      </c>
      <c r="M1705" s="84"/>
      <c r="N1705" s="73" t="s">
        <v>110</v>
      </c>
      <c r="O1705" s="84" t="s">
        <v>298</v>
      </c>
      <c r="P1705" s="71" t="str">
        <f>IF('Sample list'!$D1705="","",'Sample list'!$H1705)</f>
        <v/>
      </c>
      <c r="Q1705" s="71" t="str">
        <f>IF('Sample list'!$D1705="","",'Sample list'!$G1705*'Sample list'!$H1705)</f>
        <v/>
      </c>
      <c r="R1705" s="82" t="s">
        <v>2145</v>
      </c>
      <c r="S1705" s="82" t="str">
        <f>IF('Sample list'!$D1705="","",CONCATENATE('Sample information'!$B$16,"_",'Sample list'!$R1705,"_org_",'Sample list'!$M1705))</f>
        <v/>
      </c>
      <c r="T1705" s="72" t="str">
        <f>IF('Sample list'!$M1705="","",(CONCATENATE(20,LEFT('Sample list'!$M1705,2),"-",(MID('Sample list'!$M1705,3,2)),"-",(RIGHT('Sample list'!$M1705,2)))))</f>
        <v/>
      </c>
      <c r="U1705" s="72" t="str">
        <f>IF('Sample list'!$D1705="","",IF('Sample information'!$B$22="","RML",'Sample information'!$B$22))</f>
        <v/>
      </c>
      <c r="V1705" s="72" t="s">
        <v>112</v>
      </c>
      <c r="W1705" s="73"/>
      <c r="X1705" s="73"/>
      <c r="Y1705" s="73"/>
      <c r="Z1705" s="73"/>
      <c r="AA1705" s="94"/>
      <c r="AB1705" s="73"/>
      <c r="AC1705" s="93"/>
      <c r="AD1705" s="73"/>
      <c r="AE1705" s="72"/>
      <c r="AF1705" s="73"/>
      <c r="AG1705" s="16"/>
      <c r="AH1705" s="16"/>
      <c r="AI1705" s="16"/>
      <c r="AJ1705" s="16"/>
      <c r="AK1705" s="16"/>
      <c r="AL1705" s="16"/>
      <c r="AM1705" s="16"/>
      <c r="AN1705" s="16"/>
      <c r="AO1705" s="16"/>
      <c r="AP1705" s="16"/>
      <c r="AQ1705" s="16"/>
      <c r="AR1705" s="16"/>
      <c r="AS1705" s="16"/>
      <c r="AT1705" s="16"/>
      <c r="AU1705" s="16"/>
      <c r="AV1705" s="16"/>
      <c r="AW1705" s="16"/>
      <c r="AX1705" s="16"/>
      <c r="AY1705" s="16"/>
      <c r="AZ1705" s="16"/>
    </row>
    <row r="1706" ht="15.75" customHeight="1">
      <c r="A1706" s="90" t="str">
        <f>IF('Sample list'!$D1706="","",CONCATENATE('Sample information'!B$16," #1"," ",'Sample list'!$M1706))</f>
        <v/>
      </c>
      <c r="B1706" s="90" t="str">
        <f>IF('Sample list'!$D1706="","",CONCATENATE('Sample information'!B$16,"-",'Sample list'!$D1706))</f>
        <v/>
      </c>
      <c r="C1706" s="82"/>
      <c r="D1706" s="82"/>
      <c r="E1706" s="82"/>
      <c r="F1706" s="82" t="s">
        <v>108</v>
      </c>
      <c r="G1706" s="82"/>
      <c r="H1706" s="82"/>
      <c r="I1706" s="82"/>
      <c r="J1706" s="82"/>
      <c r="K1706" s="82"/>
      <c r="L1706" s="90" t="str">
        <f t="array" ref="L1706">IF('Sample list'!$I1706="",CONCATENATE("Custom (",'Sample list'!$K1706,")"),IF('Sample list'!$I1706="No index","Custom (None)",INDEX(Index!$C$3:$V$230,MATCH('Sample list'!$J1706,Index!$B$3:$B$230,0),MATCH('Sample list'!$I1706,Index!$C$2:$V$2,0))))</f>
        <v>Custom ()</v>
      </c>
      <c r="M1706" s="84"/>
      <c r="N1706" s="73" t="s">
        <v>110</v>
      </c>
      <c r="O1706" s="84" t="s">
        <v>301</v>
      </c>
      <c r="P1706" s="71" t="str">
        <f>IF('Sample list'!$D1706="","",'Sample list'!$H1706)</f>
        <v/>
      </c>
      <c r="Q1706" s="71" t="str">
        <f>IF('Sample list'!$D1706="","",'Sample list'!$G1706*'Sample list'!$H1706)</f>
        <v/>
      </c>
      <c r="R1706" s="82" t="s">
        <v>2145</v>
      </c>
      <c r="S1706" s="82" t="str">
        <f>IF('Sample list'!$D1706="","",CONCATENATE('Sample information'!$B$16,"_",'Sample list'!$R1706,"_org_",'Sample list'!$M1706))</f>
        <v/>
      </c>
      <c r="T1706" s="72" t="str">
        <f>IF('Sample list'!$M1706="","",(CONCATENATE(20,LEFT('Sample list'!$M1706,2),"-",(MID('Sample list'!$M1706,3,2)),"-",(RIGHT('Sample list'!$M1706,2)))))</f>
        <v/>
      </c>
      <c r="U1706" s="72" t="str">
        <f>IF('Sample list'!$D1706="","",IF('Sample information'!$B$22="","RML",'Sample information'!$B$22))</f>
        <v/>
      </c>
      <c r="V1706" s="72" t="s">
        <v>112</v>
      </c>
      <c r="W1706" s="73"/>
      <c r="X1706" s="73"/>
      <c r="Y1706" s="73"/>
      <c r="Z1706" s="73"/>
      <c r="AA1706" s="94"/>
      <c r="AB1706" s="73"/>
      <c r="AC1706" s="93"/>
      <c r="AD1706" s="73"/>
      <c r="AE1706" s="72"/>
      <c r="AF1706" s="73"/>
      <c r="AG1706" s="16"/>
      <c r="AH1706" s="16"/>
      <c r="AI1706" s="16"/>
      <c r="AJ1706" s="16"/>
      <c r="AK1706" s="16"/>
      <c r="AL1706" s="16"/>
      <c r="AM1706" s="16"/>
      <c r="AN1706" s="16"/>
      <c r="AO1706" s="16"/>
      <c r="AP1706" s="16"/>
      <c r="AQ1706" s="16"/>
      <c r="AR1706" s="16"/>
      <c r="AS1706" s="16"/>
      <c r="AT1706" s="16"/>
      <c r="AU1706" s="16"/>
      <c r="AV1706" s="16"/>
      <c r="AW1706" s="16"/>
      <c r="AX1706" s="16"/>
      <c r="AY1706" s="16"/>
      <c r="AZ1706" s="16"/>
    </row>
    <row r="1707" ht="15.75" customHeight="1">
      <c r="A1707" s="90" t="str">
        <f>IF('Sample list'!$D1707="","",CONCATENATE('Sample information'!B$16," #1"," ",'Sample list'!$M1707))</f>
        <v/>
      </c>
      <c r="B1707" s="90" t="str">
        <f>IF('Sample list'!$D1707="","",CONCATENATE('Sample information'!B$16,"-",'Sample list'!$D1707))</f>
        <v/>
      </c>
      <c r="C1707" s="82"/>
      <c r="D1707" s="82"/>
      <c r="E1707" s="82"/>
      <c r="F1707" s="82" t="s">
        <v>108</v>
      </c>
      <c r="G1707" s="82"/>
      <c r="H1707" s="82"/>
      <c r="I1707" s="82"/>
      <c r="J1707" s="82"/>
      <c r="K1707" s="82"/>
      <c r="L1707" s="90" t="str">
        <f t="array" ref="L1707">IF('Sample list'!$I1707="",CONCATENATE("Custom (",'Sample list'!$K1707,")"),IF('Sample list'!$I1707="No index","Custom (None)",INDEX(Index!$C$3:$V$230,MATCH('Sample list'!$J1707,Index!$B$3:$B$230,0),MATCH('Sample list'!$I1707,Index!$C$2:$V$2,0))))</f>
        <v>Custom ()</v>
      </c>
      <c r="M1707" s="84"/>
      <c r="N1707" s="73" t="s">
        <v>110</v>
      </c>
      <c r="O1707" s="84" t="s">
        <v>304</v>
      </c>
      <c r="P1707" s="71" t="str">
        <f>IF('Sample list'!$D1707="","",'Sample list'!$H1707)</f>
        <v/>
      </c>
      <c r="Q1707" s="71" t="str">
        <f>IF('Sample list'!$D1707="","",'Sample list'!$G1707*'Sample list'!$H1707)</f>
        <v/>
      </c>
      <c r="R1707" s="82" t="s">
        <v>2145</v>
      </c>
      <c r="S1707" s="82" t="str">
        <f>IF('Sample list'!$D1707="","",CONCATENATE('Sample information'!$B$16,"_",'Sample list'!$R1707,"_org_",'Sample list'!$M1707))</f>
        <v/>
      </c>
      <c r="T1707" s="72" t="str">
        <f>IF('Sample list'!$M1707="","",(CONCATENATE(20,LEFT('Sample list'!$M1707,2),"-",(MID('Sample list'!$M1707,3,2)),"-",(RIGHT('Sample list'!$M1707,2)))))</f>
        <v/>
      </c>
      <c r="U1707" s="72" t="str">
        <f>IF('Sample list'!$D1707="","",IF('Sample information'!$B$22="","RML",'Sample information'!$B$22))</f>
        <v/>
      </c>
      <c r="V1707" s="72" t="s">
        <v>112</v>
      </c>
      <c r="W1707" s="73"/>
      <c r="X1707" s="73"/>
      <c r="Y1707" s="73"/>
      <c r="Z1707" s="73"/>
      <c r="AA1707" s="94"/>
      <c r="AB1707" s="73"/>
      <c r="AC1707" s="93"/>
      <c r="AD1707" s="73"/>
      <c r="AE1707" s="72"/>
      <c r="AF1707" s="73"/>
      <c r="AG1707" s="16"/>
      <c r="AH1707" s="16"/>
      <c r="AI1707" s="16"/>
      <c r="AJ1707" s="16"/>
      <c r="AK1707" s="16"/>
      <c r="AL1707" s="16"/>
      <c r="AM1707" s="16"/>
      <c r="AN1707" s="16"/>
      <c r="AO1707" s="16"/>
      <c r="AP1707" s="16"/>
      <c r="AQ1707" s="16"/>
      <c r="AR1707" s="16"/>
      <c r="AS1707" s="16"/>
      <c r="AT1707" s="16"/>
      <c r="AU1707" s="16"/>
      <c r="AV1707" s="16"/>
      <c r="AW1707" s="16"/>
      <c r="AX1707" s="16"/>
      <c r="AY1707" s="16"/>
      <c r="AZ1707" s="16"/>
    </row>
    <row r="1708" ht="15.75" customHeight="1">
      <c r="A1708" s="90" t="str">
        <f>IF('Sample list'!$D1708="","",CONCATENATE('Sample information'!B$16," #1"," ",'Sample list'!$M1708))</f>
        <v/>
      </c>
      <c r="B1708" s="90" t="str">
        <f>IF('Sample list'!$D1708="","",CONCATENATE('Sample information'!B$16,"-",'Sample list'!$D1708))</f>
        <v/>
      </c>
      <c r="C1708" s="82"/>
      <c r="D1708" s="82"/>
      <c r="E1708" s="82"/>
      <c r="F1708" s="82" t="s">
        <v>108</v>
      </c>
      <c r="G1708" s="82"/>
      <c r="H1708" s="82"/>
      <c r="I1708" s="82"/>
      <c r="J1708" s="82"/>
      <c r="K1708" s="82"/>
      <c r="L1708" s="90" t="str">
        <f t="array" ref="L1708">IF('Sample list'!$I1708="",CONCATENATE("Custom (",'Sample list'!$K1708,")"),IF('Sample list'!$I1708="No index","Custom (None)",INDEX(Index!$C$3:$V$230,MATCH('Sample list'!$J1708,Index!$B$3:$B$230,0),MATCH('Sample list'!$I1708,Index!$C$2:$V$2,0))))</f>
        <v>Custom ()</v>
      </c>
      <c r="M1708" s="84"/>
      <c r="N1708" s="73" t="s">
        <v>110</v>
      </c>
      <c r="O1708" s="84" t="s">
        <v>307</v>
      </c>
      <c r="P1708" s="71" t="str">
        <f>IF('Sample list'!$D1708="","",'Sample list'!$H1708)</f>
        <v/>
      </c>
      <c r="Q1708" s="71" t="str">
        <f>IF('Sample list'!$D1708="","",'Sample list'!$G1708*'Sample list'!$H1708)</f>
        <v/>
      </c>
      <c r="R1708" s="82" t="s">
        <v>2145</v>
      </c>
      <c r="S1708" s="82" t="str">
        <f>IF('Sample list'!$D1708="","",CONCATENATE('Sample information'!$B$16,"_",'Sample list'!$R1708,"_org_",'Sample list'!$M1708))</f>
        <v/>
      </c>
      <c r="T1708" s="72" t="str">
        <f>IF('Sample list'!$M1708="","",(CONCATENATE(20,LEFT('Sample list'!$M1708,2),"-",(MID('Sample list'!$M1708,3,2)),"-",(RIGHT('Sample list'!$M1708,2)))))</f>
        <v/>
      </c>
      <c r="U1708" s="72" t="str">
        <f>IF('Sample list'!$D1708="","",IF('Sample information'!$B$22="","RML",'Sample information'!$B$22))</f>
        <v/>
      </c>
      <c r="V1708" s="72" t="s">
        <v>112</v>
      </c>
      <c r="W1708" s="73"/>
      <c r="X1708" s="73"/>
      <c r="Y1708" s="73"/>
      <c r="Z1708" s="73"/>
      <c r="AA1708" s="94"/>
      <c r="AB1708" s="73"/>
      <c r="AC1708" s="93"/>
      <c r="AD1708" s="73"/>
      <c r="AE1708" s="72"/>
      <c r="AF1708" s="73"/>
      <c r="AG1708" s="16"/>
      <c r="AH1708" s="16"/>
      <c r="AI1708" s="16"/>
      <c r="AJ1708" s="16"/>
      <c r="AK1708" s="16"/>
      <c r="AL1708" s="16"/>
      <c r="AM1708" s="16"/>
      <c r="AN1708" s="16"/>
      <c r="AO1708" s="16"/>
      <c r="AP1708" s="16"/>
      <c r="AQ1708" s="16"/>
      <c r="AR1708" s="16"/>
      <c r="AS1708" s="16"/>
      <c r="AT1708" s="16"/>
      <c r="AU1708" s="16"/>
      <c r="AV1708" s="16"/>
      <c r="AW1708" s="16"/>
      <c r="AX1708" s="16"/>
      <c r="AY1708" s="16"/>
      <c r="AZ1708" s="16"/>
    </row>
    <row r="1709" ht="15.75" customHeight="1">
      <c r="A1709" s="90" t="str">
        <f>IF('Sample list'!$D1709="","",CONCATENATE('Sample information'!B$16," #1"," ",'Sample list'!$M1709))</f>
        <v/>
      </c>
      <c r="B1709" s="90" t="str">
        <f>IF('Sample list'!$D1709="","",CONCATENATE('Sample information'!B$16,"-",'Sample list'!$D1709))</f>
        <v/>
      </c>
      <c r="C1709" s="82"/>
      <c r="D1709" s="82"/>
      <c r="E1709" s="82"/>
      <c r="F1709" s="82" t="s">
        <v>108</v>
      </c>
      <c r="G1709" s="82"/>
      <c r="H1709" s="82"/>
      <c r="I1709" s="82"/>
      <c r="J1709" s="82"/>
      <c r="K1709" s="82"/>
      <c r="L1709" s="90" t="str">
        <f t="array" ref="L1709">IF('Sample list'!$I1709="",CONCATENATE("Custom (",'Sample list'!$K1709,")"),IF('Sample list'!$I1709="No index","Custom (None)",INDEX(Index!$C$3:$V$230,MATCH('Sample list'!$J1709,Index!$B$3:$B$230,0),MATCH('Sample list'!$I1709,Index!$C$2:$V$2,0))))</f>
        <v>Custom ()</v>
      </c>
      <c r="M1709" s="84"/>
      <c r="N1709" s="73" t="s">
        <v>110</v>
      </c>
      <c r="O1709" s="84" t="s">
        <v>310</v>
      </c>
      <c r="P1709" s="71" t="str">
        <f>IF('Sample list'!$D1709="","",'Sample list'!$H1709)</f>
        <v/>
      </c>
      <c r="Q1709" s="71" t="str">
        <f>IF('Sample list'!$D1709="","",'Sample list'!$G1709*'Sample list'!$H1709)</f>
        <v/>
      </c>
      <c r="R1709" s="82" t="s">
        <v>2145</v>
      </c>
      <c r="S1709" s="82" t="str">
        <f>IF('Sample list'!$D1709="","",CONCATENATE('Sample information'!$B$16,"_",'Sample list'!$R1709,"_org_",'Sample list'!$M1709))</f>
        <v/>
      </c>
      <c r="T1709" s="72" t="str">
        <f>IF('Sample list'!$M1709="","",(CONCATENATE(20,LEFT('Sample list'!$M1709,2),"-",(MID('Sample list'!$M1709,3,2)),"-",(RIGHT('Sample list'!$M1709,2)))))</f>
        <v/>
      </c>
      <c r="U1709" s="72" t="str">
        <f>IF('Sample list'!$D1709="","",IF('Sample information'!$B$22="","RML",'Sample information'!$B$22))</f>
        <v/>
      </c>
      <c r="V1709" s="72" t="s">
        <v>112</v>
      </c>
      <c r="W1709" s="73"/>
      <c r="X1709" s="73"/>
      <c r="Y1709" s="73"/>
      <c r="Z1709" s="73"/>
      <c r="AA1709" s="94"/>
      <c r="AB1709" s="73"/>
      <c r="AC1709" s="93"/>
      <c r="AD1709" s="73"/>
      <c r="AE1709" s="72"/>
      <c r="AF1709" s="73"/>
      <c r="AG1709" s="16"/>
      <c r="AH1709" s="16"/>
      <c r="AI1709" s="16"/>
      <c r="AJ1709" s="16"/>
      <c r="AK1709" s="16"/>
      <c r="AL1709" s="16"/>
      <c r="AM1709" s="16"/>
      <c r="AN1709" s="16"/>
      <c r="AO1709" s="16"/>
      <c r="AP1709" s="16"/>
      <c r="AQ1709" s="16"/>
      <c r="AR1709" s="16"/>
      <c r="AS1709" s="16"/>
      <c r="AT1709" s="16"/>
      <c r="AU1709" s="16"/>
      <c r="AV1709" s="16"/>
      <c r="AW1709" s="16"/>
      <c r="AX1709" s="16"/>
      <c r="AY1709" s="16"/>
      <c r="AZ1709" s="16"/>
    </row>
    <row r="1710" ht="15.75" customHeight="1">
      <c r="A1710" s="90" t="str">
        <f>IF('Sample list'!$D1710="","",CONCATENATE('Sample information'!B$16," #1"," ",'Sample list'!$M1710))</f>
        <v/>
      </c>
      <c r="B1710" s="90" t="str">
        <f>IF('Sample list'!$D1710="","",CONCATENATE('Sample information'!B$16,"-",'Sample list'!$D1710))</f>
        <v/>
      </c>
      <c r="C1710" s="82"/>
      <c r="D1710" s="82"/>
      <c r="E1710" s="82"/>
      <c r="F1710" s="82" t="s">
        <v>108</v>
      </c>
      <c r="G1710" s="82"/>
      <c r="H1710" s="82"/>
      <c r="I1710" s="82"/>
      <c r="J1710" s="82"/>
      <c r="K1710" s="82"/>
      <c r="L1710" s="90" t="str">
        <f t="array" ref="L1710">IF('Sample list'!$I1710="",CONCATENATE("Custom (",'Sample list'!$K1710,")"),IF('Sample list'!$I1710="No index","Custom (None)",INDEX(Index!$C$3:$V$230,MATCH('Sample list'!$J1710,Index!$B$3:$B$230,0),MATCH('Sample list'!$I1710,Index!$C$2:$V$2,0))))</f>
        <v>Custom ()</v>
      </c>
      <c r="M1710" s="84"/>
      <c r="N1710" s="73" t="s">
        <v>110</v>
      </c>
      <c r="O1710" s="84" t="s">
        <v>313</v>
      </c>
      <c r="P1710" s="71" t="str">
        <f>IF('Sample list'!$D1710="","",'Sample list'!$H1710)</f>
        <v/>
      </c>
      <c r="Q1710" s="71" t="str">
        <f>IF('Sample list'!$D1710="","",'Sample list'!$G1710*'Sample list'!$H1710)</f>
        <v/>
      </c>
      <c r="R1710" s="82" t="s">
        <v>2145</v>
      </c>
      <c r="S1710" s="82" t="str">
        <f>IF('Sample list'!$D1710="","",CONCATENATE('Sample information'!$B$16,"_",'Sample list'!$R1710,"_org_",'Sample list'!$M1710))</f>
        <v/>
      </c>
      <c r="T1710" s="72" t="str">
        <f>IF('Sample list'!$M1710="","",(CONCATENATE(20,LEFT('Sample list'!$M1710,2),"-",(MID('Sample list'!$M1710,3,2)),"-",(RIGHT('Sample list'!$M1710,2)))))</f>
        <v/>
      </c>
      <c r="U1710" s="72" t="str">
        <f>IF('Sample list'!$D1710="","",IF('Sample information'!$B$22="","RML",'Sample information'!$B$22))</f>
        <v/>
      </c>
      <c r="V1710" s="72" t="s">
        <v>112</v>
      </c>
      <c r="W1710" s="73"/>
      <c r="X1710" s="73"/>
      <c r="Y1710" s="73"/>
      <c r="Z1710" s="73"/>
      <c r="AA1710" s="94"/>
      <c r="AB1710" s="73"/>
      <c r="AC1710" s="93"/>
      <c r="AD1710" s="73"/>
      <c r="AE1710" s="72"/>
      <c r="AF1710" s="73"/>
      <c r="AG1710" s="16"/>
      <c r="AH1710" s="16"/>
      <c r="AI1710" s="16"/>
      <c r="AJ1710" s="16"/>
      <c r="AK1710" s="16"/>
      <c r="AL1710" s="16"/>
      <c r="AM1710" s="16"/>
      <c r="AN1710" s="16"/>
      <c r="AO1710" s="16"/>
      <c r="AP1710" s="16"/>
      <c r="AQ1710" s="16"/>
      <c r="AR1710" s="16"/>
      <c r="AS1710" s="16"/>
      <c r="AT1710" s="16"/>
      <c r="AU1710" s="16"/>
      <c r="AV1710" s="16"/>
      <c r="AW1710" s="16"/>
      <c r="AX1710" s="16"/>
      <c r="AY1710" s="16"/>
      <c r="AZ1710" s="16"/>
    </row>
    <row r="1711" ht="15.75" customHeight="1">
      <c r="A1711" s="90" t="str">
        <f>IF('Sample list'!$D1711="","",CONCATENATE('Sample information'!B$16," #1"," ",'Sample list'!$M1711))</f>
        <v/>
      </c>
      <c r="B1711" s="90" t="str">
        <f>IF('Sample list'!$D1711="","",CONCATENATE('Sample information'!B$16,"-",'Sample list'!$D1711))</f>
        <v/>
      </c>
      <c r="C1711" s="82"/>
      <c r="D1711" s="82"/>
      <c r="E1711" s="82"/>
      <c r="F1711" s="82" t="s">
        <v>108</v>
      </c>
      <c r="G1711" s="82"/>
      <c r="H1711" s="82"/>
      <c r="I1711" s="82"/>
      <c r="J1711" s="82"/>
      <c r="K1711" s="82"/>
      <c r="L1711" s="90" t="str">
        <f t="array" ref="L1711">IF('Sample list'!$I1711="",CONCATENATE("Custom (",'Sample list'!$K1711,")"),IF('Sample list'!$I1711="No index","Custom (None)",INDEX(Index!$C$3:$V$230,MATCH('Sample list'!$J1711,Index!$B$3:$B$230,0),MATCH('Sample list'!$I1711,Index!$C$2:$V$2,0))))</f>
        <v>Custom ()</v>
      </c>
      <c r="M1711" s="84"/>
      <c r="N1711" s="73" t="s">
        <v>110</v>
      </c>
      <c r="O1711" s="84" t="s">
        <v>316</v>
      </c>
      <c r="P1711" s="71" t="str">
        <f>IF('Sample list'!$D1711="","",'Sample list'!$H1711)</f>
        <v/>
      </c>
      <c r="Q1711" s="71" t="str">
        <f>IF('Sample list'!$D1711="","",'Sample list'!$G1711*'Sample list'!$H1711)</f>
        <v/>
      </c>
      <c r="R1711" s="82" t="s">
        <v>2145</v>
      </c>
      <c r="S1711" s="82" t="str">
        <f>IF('Sample list'!$D1711="","",CONCATENATE('Sample information'!$B$16,"_",'Sample list'!$R1711,"_org_",'Sample list'!$M1711))</f>
        <v/>
      </c>
      <c r="T1711" s="72" t="str">
        <f>IF('Sample list'!$M1711="","",(CONCATENATE(20,LEFT('Sample list'!$M1711,2),"-",(MID('Sample list'!$M1711,3,2)),"-",(RIGHT('Sample list'!$M1711,2)))))</f>
        <v/>
      </c>
      <c r="U1711" s="72" t="str">
        <f>IF('Sample list'!$D1711="","",IF('Sample information'!$B$22="","RML",'Sample information'!$B$22))</f>
        <v/>
      </c>
      <c r="V1711" s="72" t="s">
        <v>112</v>
      </c>
      <c r="W1711" s="73"/>
      <c r="X1711" s="73"/>
      <c r="Y1711" s="73"/>
      <c r="Z1711" s="73"/>
      <c r="AA1711" s="94"/>
      <c r="AB1711" s="73"/>
      <c r="AC1711" s="93"/>
      <c r="AD1711" s="73"/>
      <c r="AE1711" s="72"/>
      <c r="AF1711" s="73"/>
      <c r="AG1711" s="16"/>
      <c r="AH1711" s="16"/>
      <c r="AI1711" s="16"/>
      <c r="AJ1711" s="16"/>
      <c r="AK1711" s="16"/>
      <c r="AL1711" s="16"/>
      <c r="AM1711" s="16"/>
      <c r="AN1711" s="16"/>
      <c r="AO1711" s="16"/>
      <c r="AP1711" s="16"/>
      <c r="AQ1711" s="16"/>
      <c r="AR1711" s="16"/>
      <c r="AS1711" s="16"/>
      <c r="AT1711" s="16"/>
      <c r="AU1711" s="16"/>
      <c r="AV1711" s="16"/>
      <c r="AW1711" s="16"/>
      <c r="AX1711" s="16"/>
      <c r="AY1711" s="16"/>
      <c r="AZ1711" s="16"/>
    </row>
    <row r="1712" ht="15.75" customHeight="1">
      <c r="A1712" s="90" t="str">
        <f>IF('Sample list'!$D1712="","",CONCATENATE('Sample information'!B$16," #1"," ",'Sample list'!$M1712))</f>
        <v/>
      </c>
      <c r="B1712" s="90" t="str">
        <f>IF('Sample list'!$D1712="","",CONCATENATE('Sample information'!B$16,"-",'Sample list'!$D1712))</f>
        <v/>
      </c>
      <c r="C1712" s="82"/>
      <c r="D1712" s="82"/>
      <c r="E1712" s="82"/>
      <c r="F1712" s="82" t="s">
        <v>108</v>
      </c>
      <c r="G1712" s="82"/>
      <c r="H1712" s="82"/>
      <c r="I1712" s="82"/>
      <c r="J1712" s="82"/>
      <c r="K1712" s="82"/>
      <c r="L1712" s="90" t="str">
        <f t="array" ref="L1712">IF('Sample list'!$I1712="",CONCATENATE("Custom (",'Sample list'!$K1712,")"),IF('Sample list'!$I1712="No index","Custom (None)",INDEX(Index!$C$3:$V$230,MATCH('Sample list'!$J1712,Index!$B$3:$B$230,0),MATCH('Sample list'!$I1712,Index!$C$2:$V$2,0))))</f>
        <v>Custom ()</v>
      </c>
      <c r="M1712" s="84"/>
      <c r="N1712" s="73" t="s">
        <v>110</v>
      </c>
      <c r="O1712" s="84" t="s">
        <v>319</v>
      </c>
      <c r="P1712" s="71" t="str">
        <f>IF('Sample list'!$D1712="","",'Sample list'!$H1712)</f>
        <v/>
      </c>
      <c r="Q1712" s="71" t="str">
        <f>IF('Sample list'!$D1712="","",'Sample list'!$G1712*'Sample list'!$H1712)</f>
        <v/>
      </c>
      <c r="R1712" s="82" t="s">
        <v>2145</v>
      </c>
      <c r="S1712" s="82" t="str">
        <f>IF('Sample list'!$D1712="","",CONCATENATE('Sample information'!$B$16,"_",'Sample list'!$R1712,"_org_",'Sample list'!$M1712))</f>
        <v/>
      </c>
      <c r="T1712" s="72" t="str">
        <f>IF('Sample list'!$M1712="","",(CONCATENATE(20,LEFT('Sample list'!$M1712,2),"-",(MID('Sample list'!$M1712,3,2)),"-",(RIGHT('Sample list'!$M1712,2)))))</f>
        <v/>
      </c>
      <c r="U1712" s="72" t="str">
        <f>IF('Sample list'!$D1712="","",IF('Sample information'!$B$22="","RML",'Sample information'!$B$22))</f>
        <v/>
      </c>
      <c r="V1712" s="72" t="s">
        <v>112</v>
      </c>
      <c r="W1712" s="73"/>
      <c r="X1712" s="73"/>
      <c r="Y1712" s="73"/>
      <c r="Z1712" s="73"/>
      <c r="AA1712" s="94"/>
      <c r="AB1712" s="73"/>
      <c r="AC1712" s="93"/>
      <c r="AD1712" s="73"/>
      <c r="AE1712" s="72"/>
      <c r="AF1712" s="73"/>
      <c r="AG1712" s="16"/>
      <c r="AH1712" s="16"/>
      <c r="AI1712" s="16"/>
      <c r="AJ1712" s="16"/>
      <c r="AK1712" s="16"/>
      <c r="AL1712" s="16"/>
      <c r="AM1712" s="16"/>
      <c r="AN1712" s="16"/>
      <c r="AO1712" s="16"/>
      <c r="AP1712" s="16"/>
      <c r="AQ1712" s="16"/>
      <c r="AR1712" s="16"/>
      <c r="AS1712" s="16"/>
      <c r="AT1712" s="16"/>
      <c r="AU1712" s="16"/>
      <c r="AV1712" s="16"/>
      <c r="AW1712" s="16"/>
      <c r="AX1712" s="16"/>
      <c r="AY1712" s="16"/>
      <c r="AZ1712" s="16"/>
    </row>
    <row r="1713" ht="15.75" customHeight="1">
      <c r="A1713" s="90" t="str">
        <f>IF('Sample list'!$D1713="","",CONCATENATE('Sample information'!B$16," #1"," ",'Sample list'!$M1713))</f>
        <v/>
      </c>
      <c r="B1713" s="90" t="str">
        <f>IF('Sample list'!$D1713="","",CONCATENATE('Sample information'!B$16,"-",'Sample list'!$D1713))</f>
        <v/>
      </c>
      <c r="C1713" s="82"/>
      <c r="D1713" s="82"/>
      <c r="E1713" s="82"/>
      <c r="F1713" s="82" t="s">
        <v>108</v>
      </c>
      <c r="G1713" s="82"/>
      <c r="H1713" s="82"/>
      <c r="I1713" s="82"/>
      <c r="J1713" s="82"/>
      <c r="K1713" s="82"/>
      <c r="L1713" s="90" t="str">
        <f t="array" ref="L1713">IF('Sample list'!$I1713="",CONCATENATE("Custom (",'Sample list'!$K1713,")"),IF('Sample list'!$I1713="No index","Custom (None)",INDEX(Index!$C$3:$V$230,MATCH('Sample list'!$J1713,Index!$B$3:$B$230,0),MATCH('Sample list'!$I1713,Index!$C$2:$V$2,0))))</f>
        <v>Custom ()</v>
      </c>
      <c r="M1713" s="84"/>
      <c r="N1713" s="73" t="s">
        <v>110</v>
      </c>
      <c r="O1713" s="84" t="s">
        <v>322</v>
      </c>
      <c r="P1713" s="71" t="str">
        <f>IF('Sample list'!$D1713="","",'Sample list'!$H1713)</f>
        <v/>
      </c>
      <c r="Q1713" s="71" t="str">
        <f>IF('Sample list'!$D1713="","",'Sample list'!$G1713*'Sample list'!$H1713)</f>
        <v/>
      </c>
      <c r="R1713" s="82" t="s">
        <v>2145</v>
      </c>
      <c r="S1713" s="82" t="str">
        <f>IF('Sample list'!$D1713="","",CONCATENATE('Sample information'!$B$16,"_",'Sample list'!$R1713,"_org_",'Sample list'!$M1713))</f>
        <v/>
      </c>
      <c r="T1713" s="72" t="str">
        <f>IF('Sample list'!$M1713="","",(CONCATENATE(20,LEFT('Sample list'!$M1713,2),"-",(MID('Sample list'!$M1713,3,2)),"-",(RIGHT('Sample list'!$M1713,2)))))</f>
        <v/>
      </c>
      <c r="U1713" s="72" t="str">
        <f>IF('Sample list'!$D1713="","",IF('Sample information'!$B$22="","RML",'Sample information'!$B$22))</f>
        <v/>
      </c>
      <c r="V1713" s="72" t="s">
        <v>112</v>
      </c>
      <c r="W1713" s="73"/>
      <c r="X1713" s="73"/>
      <c r="Y1713" s="73"/>
      <c r="Z1713" s="73"/>
      <c r="AA1713" s="94"/>
      <c r="AB1713" s="73"/>
      <c r="AC1713" s="93"/>
      <c r="AD1713" s="73"/>
      <c r="AE1713" s="72"/>
      <c r="AF1713" s="73"/>
      <c r="AG1713" s="16"/>
      <c r="AH1713" s="16"/>
      <c r="AI1713" s="16"/>
      <c r="AJ1713" s="16"/>
      <c r="AK1713" s="16"/>
      <c r="AL1713" s="16"/>
      <c r="AM1713" s="16"/>
      <c r="AN1713" s="16"/>
      <c r="AO1713" s="16"/>
      <c r="AP1713" s="16"/>
      <c r="AQ1713" s="16"/>
      <c r="AR1713" s="16"/>
      <c r="AS1713" s="16"/>
      <c r="AT1713" s="16"/>
      <c r="AU1713" s="16"/>
      <c r="AV1713" s="16"/>
      <c r="AW1713" s="16"/>
      <c r="AX1713" s="16"/>
      <c r="AY1713" s="16"/>
      <c r="AZ1713" s="16"/>
    </row>
    <row r="1714" ht="15.75" customHeight="1">
      <c r="A1714" s="90" t="str">
        <f>IF('Sample list'!$D1714="","",CONCATENATE('Sample information'!B$16," #1"," ",'Sample list'!$M1714))</f>
        <v/>
      </c>
      <c r="B1714" s="90" t="str">
        <f>IF('Sample list'!$D1714="","",CONCATENATE('Sample information'!B$16,"-",'Sample list'!$D1714))</f>
        <v/>
      </c>
      <c r="C1714" s="82"/>
      <c r="D1714" s="82"/>
      <c r="E1714" s="82"/>
      <c r="F1714" s="82" t="s">
        <v>108</v>
      </c>
      <c r="G1714" s="82"/>
      <c r="H1714" s="82"/>
      <c r="I1714" s="82"/>
      <c r="J1714" s="82"/>
      <c r="K1714" s="82"/>
      <c r="L1714" s="90" t="str">
        <f t="array" ref="L1714">IF('Sample list'!$I1714="",CONCATENATE("Custom (",'Sample list'!$K1714,")"),IF('Sample list'!$I1714="No index","Custom (None)",INDEX(Index!$C$3:$V$230,MATCH('Sample list'!$J1714,Index!$B$3:$B$230,0),MATCH('Sample list'!$I1714,Index!$C$2:$V$2,0))))</f>
        <v>Custom ()</v>
      </c>
      <c r="M1714" s="84"/>
      <c r="N1714" s="73" t="s">
        <v>110</v>
      </c>
      <c r="O1714" s="84" t="s">
        <v>325</v>
      </c>
      <c r="P1714" s="71" t="str">
        <f>IF('Sample list'!$D1714="","",'Sample list'!$H1714)</f>
        <v/>
      </c>
      <c r="Q1714" s="71" t="str">
        <f>IF('Sample list'!$D1714="","",'Sample list'!$G1714*'Sample list'!$H1714)</f>
        <v/>
      </c>
      <c r="R1714" s="82" t="s">
        <v>2145</v>
      </c>
      <c r="S1714" s="82" t="str">
        <f>IF('Sample list'!$D1714="","",CONCATENATE('Sample information'!$B$16,"_",'Sample list'!$R1714,"_org_",'Sample list'!$M1714))</f>
        <v/>
      </c>
      <c r="T1714" s="72" t="str">
        <f>IF('Sample list'!$M1714="","",(CONCATENATE(20,LEFT('Sample list'!$M1714,2),"-",(MID('Sample list'!$M1714,3,2)),"-",(RIGHT('Sample list'!$M1714,2)))))</f>
        <v/>
      </c>
      <c r="U1714" s="72" t="str">
        <f>IF('Sample list'!$D1714="","",IF('Sample information'!$B$22="","RML",'Sample information'!$B$22))</f>
        <v/>
      </c>
      <c r="V1714" s="72" t="s">
        <v>112</v>
      </c>
      <c r="W1714" s="73"/>
      <c r="X1714" s="73"/>
      <c r="Y1714" s="73"/>
      <c r="Z1714" s="73"/>
      <c r="AA1714" s="94"/>
      <c r="AB1714" s="73"/>
      <c r="AC1714" s="93"/>
      <c r="AD1714" s="73"/>
      <c r="AE1714" s="72"/>
      <c r="AF1714" s="73"/>
      <c r="AG1714" s="16"/>
      <c r="AH1714" s="16"/>
      <c r="AI1714" s="16"/>
      <c r="AJ1714" s="16"/>
      <c r="AK1714" s="16"/>
      <c r="AL1714" s="16"/>
      <c r="AM1714" s="16"/>
      <c r="AN1714" s="16"/>
      <c r="AO1714" s="16"/>
      <c r="AP1714" s="16"/>
      <c r="AQ1714" s="16"/>
      <c r="AR1714" s="16"/>
      <c r="AS1714" s="16"/>
      <c r="AT1714" s="16"/>
      <c r="AU1714" s="16"/>
      <c r="AV1714" s="16"/>
      <c r="AW1714" s="16"/>
      <c r="AX1714" s="16"/>
      <c r="AY1714" s="16"/>
      <c r="AZ1714" s="16"/>
    </row>
    <row r="1715" ht="15.75" customHeight="1">
      <c r="A1715" s="90" t="str">
        <f>IF('Sample list'!$D1715="","",CONCATENATE('Sample information'!B$16," #1"," ",'Sample list'!$M1715))</f>
        <v/>
      </c>
      <c r="B1715" s="90" t="str">
        <f>IF('Sample list'!$D1715="","",CONCATENATE('Sample information'!B$16,"-",'Sample list'!$D1715))</f>
        <v/>
      </c>
      <c r="C1715" s="82"/>
      <c r="D1715" s="82"/>
      <c r="E1715" s="82"/>
      <c r="F1715" s="82" t="s">
        <v>108</v>
      </c>
      <c r="G1715" s="82"/>
      <c r="H1715" s="82"/>
      <c r="I1715" s="82"/>
      <c r="J1715" s="82"/>
      <c r="K1715" s="82"/>
      <c r="L1715" s="90" t="str">
        <f t="array" ref="L1715">IF('Sample list'!$I1715="",CONCATENATE("Custom (",'Sample list'!$K1715,")"),IF('Sample list'!$I1715="No index","Custom (None)",INDEX(Index!$C$3:$V$230,MATCH('Sample list'!$J1715,Index!$B$3:$B$230,0),MATCH('Sample list'!$I1715,Index!$C$2:$V$2,0))))</f>
        <v>Custom ()</v>
      </c>
      <c r="M1715" s="84"/>
      <c r="N1715" s="73" t="s">
        <v>110</v>
      </c>
      <c r="O1715" s="84" t="s">
        <v>328</v>
      </c>
      <c r="P1715" s="71" t="str">
        <f>IF('Sample list'!$D1715="","",'Sample list'!$H1715)</f>
        <v/>
      </c>
      <c r="Q1715" s="71" t="str">
        <f>IF('Sample list'!$D1715="","",'Sample list'!$G1715*'Sample list'!$H1715)</f>
        <v/>
      </c>
      <c r="R1715" s="82" t="s">
        <v>2145</v>
      </c>
      <c r="S1715" s="82" t="str">
        <f>IF('Sample list'!$D1715="","",CONCATENATE('Sample information'!$B$16,"_",'Sample list'!$R1715,"_org_",'Sample list'!$M1715))</f>
        <v/>
      </c>
      <c r="T1715" s="72" t="str">
        <f>IF('Sample list'!$M1715="","",(CONCATENATE(20,LEFT('Sample list'!$M1715,2),"-",(MID('Sample list'!$M1715,3,2)),"-",(RIGHT('Sample list'!$M1715,2)))))</f>
        <v/>
      </c>
      <c r="U1715" s="72" t="str">
        <f>IF('Sample list'!$D1715="","",IF('Sample information'!$B$22="","RML",'Sample information'!$B$22))</f>
        <v/>
      </c>
      <c r="V1715" s="72" t="s">
        <v>112</v>
      </c>
      <c r="W1715" s="73"/>
      <c r="X1715" s="73"/>
      <c r="Y1715" s="73"/>
      <c r="Z1715" s="73"/>
      <c r="AA1715" s="94"/>
      <c r="AB1715" s="73"/>
      <c r="AC1715" s="93"/>
      <c r="AD1715" s="73"/>
      <c r="AE1715" s="72"/>
      <c r="AF1715" s="73"/>
      <c r="AG1715" s="16"/>
      <c r="AH1715" s="16"/>
      <c r="AI1715" s="16"/>
      <c r="AJ1715" s="16"/>
      <c r="AK1715" s="16"/>
      <c r="AL1715" s="16"/>
      <c r="AM1715" s="16"/>
      <c r="AN1715" s="16"/>
      <c r="AO1715" s="16"/>
      <c r="AP1715" s="16"/>
      <c r="AQ1715" s="16"/>
      <c r="AR1715" s="16"/>
      <c r="AS1715" s="16"/>
      <c r="AT1715" s="16"/>
      <c r="AU1715" s="16"/>
      <c r="AV1715" s="16"/>
      <c r="AW1715" s="16"/>
      <c r="AX1715" s="16"/>
      <c r="AY1715" s="16"/>
      <c r="AZ1715" s="16"/>
    </row>
    <row r="1716" ht="15.75" customHeight="1">
      <c r="A1716" s="90" t="str">
        <f>IF('Sample list'!$D1716="","",CONCATENATE('Sample information'!B$16," #1"," ",'Sample list'!$M1716))</f>
        <v/>
      </c>
      <c r="B1716" s="90" t="str">
        <f>IF('Sample list'!$D1716="","",CONCATENATE('Sample information'!B$16,"-",'Sample list'!$D1716))</f>
        <v/>
      </c>
      <c r="C1716" s="82"/>
      <c r="D1716" s="82"/>
      <c r="E1716" s="82"/>
      <c r="F1716" s="82" t="s">
        <v>108</v>
      </c>
      <c r="G1716" s="82"/>
      <c r="H1716" s="82"/>
      <c r="I1716" s="82"/>
      <c r="J1716" s="82"/>
      <c r="K1716" s="82"/>
      <c r="L1716" s="90" t="str">
        <f t="array" ref="L1716">IF('Sample list'!$I1716="",CONCATENATE("Custom (",'Sample list'!$K1716,")"),IF('Sample list'!$I1716="No index","Custom (None)",INDEX(Index!$C$3:$V$230,MATCH('Sample list'!$J1716,Index!$B$3:$B$230,0),MATCH('Sample list'!$I1716,Index!$C$2:$V$2,0))))</f>
        <v>Custom ()</v>
      </c>
      <c r="M1716" s="84"/>
      <c r="N1716" s="73" t="s">
        <v>110</v>
      </c>
      <c r="O1716" s="84" t="s">
        <v>331</v>
      </c>
      <c r="P1716" s="71" t="str">
        <f>IF('Sample list'!$D1716="","",'Sample list'!$H1716)</f>
        <v/>
      </c>
      <c r="Q1716" s="71" t="str">
        <f>IF('Sample list'!$D1716="","",'Sample list'!$G1716*'Sample list'!$H1716)</f>
        <v/>
      </c>
      <c r="R1716" s="82" t="s">
        <v>2145</v>
      </c>
      <c r="S1716" s="82" t="str">
        <f>IF('Sample list'!$D1716="","",CONCATENATE('Sample information'!$B$16,"_",'Sample list'!$R1716,"_org_",'Sample list'!$M1716))</f>
        <v/>
      </c>
      <c r="T1716" s="72" t="str">
        <f>IF('Sample list'!$M1716="","",(CONCATENATE(20,LEFT('Sample list'!$M1716,2),"-",(MID('Sample list'!$M1716,3,2)),"-",(RIGHT('Sample list'!$M1716,2)))))</f>
        <v/>
      </c>
      <c r="U1716" s="72" t="str">
        <f>IF('Sample list'!$D1716="","",IF('Sample information'!$B$22="","RML",'Sample information'!$B$22))</f>
        <v/>
      </c>
      <c r="V1716" s="72" t="s">
        <v>112</v>
      </c>
      <c r="W1716" s="73"/>
      <c r="X1716" s="73"/>
      <c r="Y1716" s="73"/>
      <c r="Z1716" s="73"/>
      <c r="AA1716" s="94"/>
      <c r="AB1716" s="73"/>
      <c r="AC1716" s="93"/>
      <c r="AD1716" s="73"/>
      <c r="AE1716" s="72"/>
      <c r="AF1716" s="73"/>
      <c r="AG1716" s="16"/>
      <c r="AH1716" s="16"/>
      <c r="AI1716" s="16"/>
      <c r="AJ1716" s="16"/>
      <c r="AK1716" s="16"/>
      <c r="AL1716" s="16"/>
      <c r="AM1716" s="16"/>
      <c r="AN1716" s="16"/>
      <c r="AO1716" s="16"/>
      <c r="AP1716" s="16"/>
      <c r="AQ1716" s="16"/>
      <c r="AR1716" s="16"/>
      <c r="AS1716" s="16"/>
      <c r="AT1716" s="16"/>
      <c r="AU1716" s="16"/>
      <c r="AV1716" s="16"/>
      <c r="AW1716" s="16"/>
      <c r="AX1716" s="16"/>
      <c r="AY1716" s="16"/>
      <c r="AZ1716" s="16"/>
    </row>
    <row r="1717" ht="15.75" customHeight="1">
      <c r="A1717" s="90" t="str">
        <f>IF('Sample list'!$D1717="","",CONCATENATE('Sample information'!B$16," #1"," ",'Sample list'!$M1717))</f>
        <v/>
      </c>
      <c r="B1717" s="90" t="str">
        <f>IF('Sample list'!$D1717="","",CONCATENATE('Sample information'!B$16,"-",'Sample list'!$D1717))</f>
        <v/>
      </c>
      <c r="C1717" s="82"/>
      <c r="D1717" s="82"/>
      <c r="E1717" s="82"/>
      <c r="F1717" s="82" t="s">
        <v>108</v>
      </c>
      <c r="G1717" s="82"/>
      <c r="H1717" s="82"/>
      <c r="I1717" s="82"/>
      <c r="J1717" s="82"/>
      <c r="K1717" s="82"/>
      <c r="L1717" s="90" t="str">
        <f t="array" ref="L1717">IF('Sample list'!$I1717="",CONCATENATE("Custom (",'Sample list'!$K1717,")"),IF('Sample list'!$I1717="No index","Custom (None)",INDEX(Index!$C$3:$V$230,MATCH('Sample list'!$J1717,Index!$B$3:$B$230,0),MATCH('Sample list'!$I1717,Index!$C$2:$V$2,0))))</f>
        <v>Custom ()</v>
      </c>
      <c r="M1717" s="84"/>
      <c r="N1717" s="73" t="s">
        <v>110</v>
      </c>
      <c r="O1717" s="84" t="s">
        <v>334</v>
      </c>
      <c r="P1717" s="71" t="str">
        <f>IF('Sample list'!$D1717="","",'Sample list'!$H1717)</f>
        <v/>
      </c>
      <c r="Q1717" s="71" t="str">
        <f>IF('Sample list'!$D1717="","",'Sample list'!$G1717*'Sample list'!$H1717)</f>
        <v/>
      </c>
      <c r="R1717" s="82" t="s">
        <v>2145</v>
      </c>
      <c r="S1717" s="82" t="str">
        <f>IF('Sample list'!$D1717="","",CONCATENATE('Sample information'!$B$16,"_",'Sample list'!$R1717,"_org_",'Sample list'!$M1717))</f>
        <v/>
      </c>
      <c r="T1717" s="72" t="str">
        <f>IF('Sample list'!$M1717="","",(CONCATENATE(20,LEFT('Sample list'!$M1717,2),"-",(MID('Sample list'!$M1717,3,2)),"-",(RIGHT('Sample list'!$M1717,2)))))</f>
        <v/>
      </c>
      <c r="U1717" s="72" t="str">
        <f>IF('Sample list'!$D1717="","",IF('Sample information'!$B$22="","RML",'Sample information'!$B$22))</f>
        <v/>
      </c>
      <c r="V1717" s="72" t="s">
        <v>112</v>
      </c>
      <c r="W1717" s="73"/>
      <c r="X1717" s="73"/>
      <c r="Y1717" s="73"/>
      <c r="Z1717" s="73"/>
      <c r="AA1717" s="94"/>
      <c r="AB1717" s="73"/>
      <c r="AC1717" s="93"/>
      <c r="AD1717" s="73"/>
      <c r="AE1717" s="72"/>
      <c r="AF1717" s="73"/>
      <c r="AG1717" s="16"/>
      <c r="AH1717" s="16"/>
      <c r="AI1717" s="16"/>
      <c r="AJ1717" s="16"/>
      <c r="AK1717" s="16"/>
      <c r="AL1717" s="16"/>
      <c r="AM1717" s="16"/>
      <c r="AN1717" s="16"/>
      <c r="AO1717" s="16"/>
      <c r="AP1717" s="16"/>
      <c r="AQ1717" s="16"/>
      <c r="AR1717" s="16"/>
      <c r="AS1717" s="16"/>
      <c r="AT1717" s="16"/>
      <c r="AU1717" s="16"/>
      <c r="AV1717" s="16"/>
      <c r="AW1717" s="16"/>
      <c r="AX1717" s="16"/>
      <c r="AY1717" s="16"/>
      <c r="AZ1717" s="16"/>
    </row>
    <row r="1718" ht="15.75" customHeight="1">
      <c r="A1718" s="90" t="str">
        <f>IF('Sample list'!$D1718="","",CONCATENATE('Sample information'!B$16," #1"," ",'Sample list'!$M1718))</f>
        <v/>
      </c>
      <c r="B1718" s="90" t="str">
        <f>IF('Sample list'!$D1718="","",CONCATENATE('Sample information'!B$16,"-",'Sample list'!$D1718))</f>
        <v/>
      </c>
      <c r="C1718" s="82"/>
      <c r="D1718" s="82"/>
      <c r="E1718" s="82"/>
      <c r="F1718" s="82" t="s">
        <v>108</v>
      </c>
      <c r="G1718" s="82"/>
      <c r="H1718" s="82"/>
      <c r="I1718" s="82"/>
      <c r="J1718" s="82"/>
      <c r="K1718" s="82"/>
      <c r="L1718" s="90" t="str">
        <f t="array" ref="L1718">IF('Sample list'!$I1718="",CONCATENATE("Custom (",'Sample list'!$K1718,")"),IF('Sample list'!$I1718="No index","Custom (None)",INDEX(Index!$C$3:$V$230,MATCH('Sample list'!$J1718,Index!$B$3:$B$230,0),MATCH('Sample list'!$I1718,Index!$C$2:$V$2,0))))</f>
        <v>Custom ()</v>
      </c>
      <c r="M1718" s="84"/>
      <c r="N1718" s="73" t="s">
        <v>110</v>
      </c>
      <c r="O1718" s="84" t="s">
        <v>337</v>
      </c>
      <c r="P1718" s="71" t="str">
        <f>IF('Sample list'!$D1718="","",'Sample list'!$H1718)</f>
        <v/>
      </c>
      <c r="Q1718" s="71" t="str">
        <f>IF('Sample list'!$D1718="","",'Sample list'!$G1718*'Sample list'!$H1718)</f>
        <v/>
      </c>
      <c r="R1718" s="82" t="s">
        <v>2145</v>
      </c>
      <c r="S1718" s="82" t="str">
        <f>IF('Sample list'!$D1718="","",CONCATENATE('Sample information'!$B$16,"_",'Sample list'!$R1718,"_org_",'Sample list'!$M1718))</f>
        <v/>
      </c>
      <c r="T1718" s="72" t="str">
        <f>IF('Sample list'!$M1718="","",(CONCATENATE(20,LEFT('Sample list'!$M1718,2),"-",(MID('Sample list'!$M1718,3,2)),"-",(RIGHT('Sample list'!$M1718,2)))))</f>
        <v/>
      </c>
      <c r="U1718" s="72" t="str">
        <f>IF('Sample list'!$D1718="","",IF('Sample information'!$B$22="","RML",'Sample information'!$B$22))</f>
        <v/>
      </c>
      <c r="V1718" s="72" t="s">
        <v>112</v>
      </c>
      <c r="W1718" s="73"/>
      <c r="X1718" s="73"/>
      <c r="Y1718" s="73"/>
      <c r="Z1718" s="73"/>
      <c r="AA1718" s="94"/>
      <c r="AB1718" s="73"/>
      <c r="AC1718" s="93"/>
      <c r="AD1718" s="73"/>
      <c r="AE1718" s="72"/>
      <c r="AF1718" s="73"/>
      <c r="AG1718" s="16"/>
      <c r="AH1718" s="16"/>
      <c r="AI1718" s="16"/>
      <c r="AJ1718" s="16"/>
      <c r="AK1718" s="16"/>
      <c r="AL1718" s="16"/>
      <c r="AM1718" s="16"/>
      <c r="AN1718" s="16"/>
      <c r="AO1718" s="16"/>
      <c r="AP1718" s="16"/>
      <c r="AQ1718" s="16"/>
      <c r="AR1718" s="16"/>
      <c r="AS1718" s="16"/>
      <c r="AT1718" s="16"/>
      <c r="AU1718" s="16"/>
      <c r="AV1718" s="16"/>
      <c r="AW1718" s="16"/>
      <c r="AX1718" s="16"/>
      <c r="AY1718" s="16"/>
      <c r="AZ1718" s="16"/>
    </row>
    <row r="1719" ht="15.75" customHeight="1">
      <c r="A1719" s="90" t="str">
        <f>IF('Sample list'!$D1719="","",CONCATENATE('Sample information'!B$16," #1"," ",'Sample list'!$M1719))</f>
        <v/>
      </c>
      <c r="B1719" s="90" t="str">
        <f>IF('Sample list'!$D1719="","",CONCATENATE('Sample information'!B$16,"-",'Sample list'!$D1719))</f>
        <v/>
      </c>
      <c r="C1719" s="82"/>
      <c r="D1719" s="82"/>
      <c r="E1719" s="82"/>
      <c r="F1719" s="82" t="s">
        <v>108</v>
      </c>
      <c r="G1719" s="82"/>
      <c r="H1719" s="82"/>
      <c r="I1719" s="82"/>
      <c r="J1719" s="82"/>
      <c r="K1719" s="82"/>
      <c r="L1719" s="90" t="str">
        <f t="array" ref="L1719">IF('Sample list'!$I1719="",CONCATENATE("Custom (",'Sample list'!$K1719,")"),IF('Sample list'!$I1719="No index","Custom (None)",INDEX(Index!$C$3:$V$230,MATCH('Sample list'!$J1719,Index!$B$3:$B$230,0),MATCH('Sample list'!$I1719,Index!$C$2:$V$2,0))))</f>
        <v>Custom ()</v>
      </c>
      <c r="M1719" s="84"/>
      <c r="N1719" s="73" t="s">
        <v>110</v>
      </c>
      <c r="O1719" s="84" t="s">
        <v>340</v>
      </c>
      <c r="P1719" s="71" t="str">
        <f>IF('Sample list'!$D1719="","",'Sample list'!$H1719)</f>
        <v/>
      </c>
      <c r="Q1719" s="71" t="str">
        <f>IF('Sample list'!$D1719="","",'Sample list'!$G1719*'Sample list'!$H1719)</f>
        <v/>
      </c>
      <c r="R1719" s="82" t="s">
        <v>2145</v>
      </c>
      <c r="S1719" s="82" t="str">
        <f>IF('Sample list'!$D1719="","",CONCATENATE('Sample information'!$B$16,"_",'Sample list'!$R1719,"_org_",'Sample list'!$M1719))</f>
        <v/>
      </c>
      <c r="T1719" s="72" t="str">
        <f>IF('Sample list'!$M1719="","",(CONCATENATE(20,LEFT('Sample list'!$M1719,2),"-",(MID('Sample list'!$M1719,3,2)),"-",(RIGHT('Sample list'!$M1719,2)))))</f>
        <v/>
      </c>
      <c r="U1719" s="72" t="str">
        <f>IF('Sample list'!$D1719="","",IF('Sample information'!$B$22="","RML",'Sample information'!$B$22))</f>
        <v/>
      </c>
      <c r="V1719" s="72" t="s">
        <v>112</v>
      </c>
      <c r="W1719" s="73"/>
      <c r="X1719" s="73"/>
      <c r="Y1719" s="73"/>
      <c r="Z1719" s="73"/>
      <c r="AA1719" s="94"/>
      <c r="AB1719" s="73"/>
      <c r="AC1719" s="93"/>
      <c r="AD1719" s="73"/>
      <c r="AE1719" s="72"/>
      <c r="AF1719" s="73"/>
      <c r="AG1719" s="16"/>
      <c r="AH1719" s="16"/>
      <c r="AI1719" s="16"/>
      <c r="AJ1719" s="16"/>
      <c r="AK1719" s="16"/>
      <c r="AL1719" s="16"/>
      <c r="AM1719" s="16"/>
      <c r="AN1719" s="16"/>
      <c r="AO1719" s="16"/>
      <c r="AP1719" s="16"/>
      <c r="AQ1719" s="16"/>
      <c r="AR1719" s="16"/>
      <c r="AS1719" s="16"/>
      <c r="AT1719" s="16"/>
      <c r="AU1719" s="16"/>
      <c r="AV1719" s="16"/>
      <c r="AW1719" s="16"/>
      <c r="AX1719" s="16"/>
      <c r="AY1719" s="16"/>
      <c r="AZ1719" s="16"/>
    </row>
    <row r="1720" ht="15.75" customHeight="1">
      <c r="A1720" s="90" t="str">
        <f>IF('Sample list'!$D1720="","",CONCATENATE('Sample information'!B$16," #1"," ",'Sample list'!$M1720))</f>
        <v/>
      </c>
      <c r="B1720" s="90" t="str">
        <f>IF('Sample list'!$D1720="","",CONCATENATE('Sample information'!B$16,"-",'Sample list'!$D1720))</f>
        <v/>
      </c>
      <c r="C1720" s="82"/>
      <c r="D1720" s="82"/>
      <c r="E1720" s="82"/>
      <c r="F1720" s="82" t="s">
        <v>108</v>
      </c>
      <c r="G1720" s="82"/>
      <c r="H1720" s="82"/>
      <c r="I1720" s="82"/>
      <c r="J1720" s="82"/>
      <c r="K1720" s="82"/>
      <c r="L1720" s="90" t="str">
        <f t="array" ref="L1720">IF('Sample list'!$I1720="",CONCATENATE("Custom (",'Sample list'!$K1720,")"),IF('Sample list'!$I1720="No index","Custom (None)",INDEX(Index!$C$3:$V$230,MATCH('Sample list'!$J1720,Index!$B$3:$B$230,0),MATCH('Sample list'!$I1720,Index!$C$2:$V$2,0))))</f>
        <v>Custom ()</v>
      </c>
      <c r="M1720" s="84"/>
      <c r="N1720" s="73" t="s">
        <v>110</v>
      </c>
      <c r="O1720" s="84" t="s">
        <v>343</v>
      </c>
      <c r="P1720" s="71" t="str">
        <f>IF('Sample list'!$D1720="","",'Sample list'!$H1720)</f>
        <v/>
      </c>
      <c r="Q1720" s="71" t="str">
        <f>IF('Sample list'!$D1720="","",'Sample list'!$G1720*'Sample list'!$H1720)</f>
        <v/>
      </c>
      <c r="R1720" s="82" t="s">
        <v>2145</v>
      </c>
      <c r="S1720" s="82" t="str">
        <f>IF('Sample list'!$D1720="","",CONCATENATE('Sample information'!$B$16,"_",'Sample list'!$R1720,"_org_",'Sample list'!$M1720))</f>
        <v/>
      </c>
      <c r="T1720" s="72" t="str">
        <f>IF('Sample list'!$M1720="","",(CONCATENATE(20,LEFT('Sample list'!$M1720,2),"-",(MID('Sample list'!$M1720,3,2)),"-",(RIGHT('Sample list'!$M1720,2)))))</f>
        <v/>
      </c>
      <c r="U1720" s="72" t="str">
        <f>IF('Sample list'!$D1720="","",IF('Sample information'!$B$22="","RML",'Sample information'!$B$22))</f>
        <v/>
      </c>
      <c r="V1720" s="72" t="s">
        <v>112</v>
      </c>
      <c r="W1720" s="73"/>
      <c r="X1720" s="73"/>
      <c r="Y1720" s="73"/>
      <c r="Z1720" s="73"/>
      <c r="AA1720" s="94"/>
      <c r="AB1720" s="73"/>
      <c r="AC1720" s="93"/>
      <c r="AD1720" s="73"/>
      <c r="AE1720" s="72"/>
      <c r="AF1720" s="73"/>
      <c r="AG1720" s="16"/>
      <c r="AH1720" s="16"/>
      <c r="AI1720" s="16"/>
      <c r="AJ1720" s="16"/>
      <c r="AK1720" s="16"/>
      <c r="AL1720" s="16"/>
      <c r="AM1720" s="16"/>
      <c r="AN1720" s="16"/>
      <c r="AO1720" s="16"/>
      <c r="AP1720" s="16"/>
      <c r="AQ1720" s="16"/>
      <c r="AR1720" s="16"/>
      <c r="AS1720" s="16"/>
      <c r="AT1720" s="16"/>
      <c r="AU1720" s="16"/>
      <c r="AV1720" s="16"/>
      <c r="AW1720" s="16"/>
      <c r="AX1720" s="16"/>
      <c r="AY1720" s="16"/>
      <c r="AZ1720" s="16"/>
    </row>
    <row r="1721" ht="15.75" customHeight="1">
      <c r="A1721" s="90" t="str">
        <f>IF('Sample list'!$D1721="","",CONCATENATE('Sample information'!B$16," #1"," ",'Sample list'!$M1721))</f>
        <v/>
      </c>
      <c r="B1721" s="90" t="str">
        <f>IF('Sample list'!$D1721="","",CONCATENATE('Sample information'!B$16,"-",'Sample list'!$D1721))</f>
        <v/>
      </c>
      <c r="C1721" s="82"/>
      <c r="D1721" s="82"/>
      <c r="E1721" s="82"/>
      <c r="F1721" s="82" t="s">
        <v>108</v>
      </c>
      <c r="G1721" s="82"/>
      <c r="H1721" s="82"/>
      <c r="I1721" s="82"/>
      <c r="J1721" s="82"/>
      <c r="K1721" s="82"/>
      <c r="L1721" s="90" t="str">
        <f t="array" ref="L1721">IF('Sample list'!$I1721="",CONCATENATE("Custom (",'Sample list'!$K1721,")"),IF('Sample list'!$I1721="No index","Custom (None)",INDEX(Index!$C$3:$V$230,MATCH('Sample list'!$J1721,Index!$B$3:$B$230,0),MATCH('Sample list'!$I1721,Index!$C$2:$V$2,0))))</f>
        <v>Custom ()</v>
      </c>
      <c r="M1721" s="84"/>
      <c r="N1721" s="73" t="s">
        <v>110</v>
      </c>
      <c r="O1721" s="84" t="s">
        <v>346</v>
      </c>
      <c r="P1721" s="71" t="str">
        <f>IF('Sample list'!$D1721="","",'Sample list'!$H1721)</f>
        <v/>
      </c>
      <c r="Q1721" s="71" t="str">
        <f>IF('Sample list'!$D1721="","",'Sample list'!$G1721*'Sample list'!$H1721)</f>
        <v/>
      </c>
      <c r="R1721" s="82" t="s">
        <v>2145</v>
      </c>
      <c r="S1721" s="82" t="str">
        <f>IF('Sample list'!$D1721="","",CONCATENATE('Sample information'!$B$16,"_",'Sample list'!$R1721,"_org_",'Sample list'!$M1721))</f>
        <v/>
      </c>
      <c r="T1721" s="72" t="str">
        <f>IF('Sample list'!$M1721="","",(CONCATENATE(20,LEFT('Sample list'!$M1721,2),"-",(MID('Sample list'!$M1721,3,2)),"-",(RIGHT('Sample list'!$M1721,2)))))</f>
        <v/>
      </c>
      <c r="U1721" s="72" t="str">
        <f>IF('Sample list'!$D1721="","",IF('Sample information'!$B$22="","RML",'Sample information'!$B$22))</f>
        <v/>
      </c>
      <c r="V1721" s="72" t="s">
        <v>112</v>
      </c>
      <c r="W1721" s="73"/>
      <c r="X1721" s="73"/>
      <c r="Y1721" s="73"/>
      <c r="Z1721" s="73"/>
      <c r="AA1721" s="94"/>
      <c r="AB1721" s="73"/>
      <c r="AC1721" s="93"/>
      <c r="AD1721" s="73"/>
      <c r="AE1721" s="72"/>
      <c r="AF1721" s="73"/>
      <c r="AG1721" s="16"/>
      <c r="AH1721" s="16"/>
      <c r="AI1721" s="16"/>
      <c r="AJ1721" s="16"/>
      <c r="AK1721" s="16"/>
      <c r="AL1721" s="16"/>
      <c r="AM1721" s="16"/>
      <c r="AN1721" s="16"/>
      <c r="AO1721" s="16"/>
      <c r="AP1721" s="16"/>
      <c r="AQ1721" s="16"/>
      <c r="AR1721" s="16"/>
      <c r="AS1721" s="16"/>
      <c r="AT1721" s="16"/>
      <c r="AU1721" s="16"/>
      <c r="AV1721" s="16"/>
      <c r="AW1721" s="16"/>
      <c r="AX1721" s="16"/>
      <c r="AY1721" s="16"/>
      <c r="AZ1721" s="16"/>
    </row>
    <row r="1722" ht="15.75" customHeight="1">
      <c r="A1722" s="90" t="str">
        <f>IF('Sample list'!$D1722="","",CONCATENATE('Sample information'!B$16," #1"," ",'Sample list'!$M1722))</f>
        <v/>
      </c>
      <c r="B1722" s="90" t="str">
        <f>IF('Sample list'!$D1722="","",CONCATENATE('Sample information'!B$16,"-",'Sample list'!$D1722))</f>
        <v/>
      </c>
      <c r="C1722" s="82"/>
      <c r="D1722" s="82"/>
      <c r="E1722" s="82"/>
      <c r="F1722" s="82" t="s">
        <v>108</v>
      </c>
      <c r="G1722" s="82"/>
      <c r="H1722" s="82"/>
      <c r="I1722" s="82"/>
      <c r="J1722" s="82"/>
      <c r="K1722" s="82"/>
      <c r="L1722" s="90" t="str">
        <f t="array" ref="L1722">IF('Sample list'!$I1722="",CONCATENATE("Custom (",'Sample list'!$K1722,")"),IF('Sample list'!$I1722="No index","Custom (None)",INDEX(Index!$C$3:$V$230,MATCH('Sample list'!$J1722,Index!$B$3:$B$230,0),MATCH('Sample list'!$I1722,Index!$C$2:$V$2,0))))</f>
        <v>Custom ()</v>
      </c>
      <c r="M1722" s="84"/>
      <c r="N1722" s="73" t="s">
        <v>110</v>
      </c>
      <c r="O1722" s="84" t="s">
        <v>349</v>
      </c>
      <c r="P1722" s="71" t="str">
        <f>IF('Sample list'!$D1722="","",'Sample list'!$H1722)</f>
        <v/>
      </c>
      <c r="Q1722" s="71" t="str">
        <f>IF('Sample list'!$D1722="","",'Sample list'!$G1722*'Sample list'!$H1722)</f>
        <v/>
      </c>
      <c r="R1722" s="82" t="s">
        <v>2145</v>
      </c>
      <c r="S1722" s="82" t="str">
        <f>IF('Sample list'!$D1722="","",CONCATENATE('Sample information'!$B$16,"_",'Sample list'!$R1722,"_org_",'Sample list'!$M1722))</f>
        <v/>
      </c>
      <c r="T1722" s="72" t="str">
        <f>IF('Sample list'!$M1722="","",(CONCATENATE(20,LEFT('Sample list'!$M1722,2),"-",(MID('Sample list'!$M1722,3,2)),"-",(RIGHT('Sample list'!$M1722,2)))))</f>
        <v/>
      </c>
      <c r="U1722" s="72" t="str">
        <f>IF('Sample list'!$D1722="","",IF('Sample information'!$B$22="","RML",'Sample information'!$B$22))</f>
        <v/>
      </c>
      <c r="V1722" s="72" t="s">
        <v>112</v>
      </c>
      <c r="W1722" s="73"/>
      <c r="X1722" s="73"/>
      <c r="Y1722" s="73"/>
      <c r="Z1722" s="73"/>
      <c r="AA1722" s="94"/>
      <c r="AB1722" s="73"/>
      <c r="AC1722" s="93"/>
      <c r="AD1722" s="73"/>
      <c r="AE1722" s="72"/>
      <c r="AF1722" s="73"/>
      <c r="AG1722" s="16"/>
      <c r="AH1722" s="16"/>
      <c r="AI1722" s="16"/>
      <c r="AJ1722" s="16"/>
      <c r="AK1722" s="16"/>
      <c r="AL1722" s="16"/>
      <c r="AM1722" s="16"/>
      <c r="AN1722" s="16"/>
      <c r="AO1722" s="16"/>
      <c r="AP1722" s="16"/>
      <c r="AQ1722" s="16"/>
      <c r="AR1722" s="16"/>
      <c r="AS1722" s="16"/>
      <c r="AT1722" s="16"/>
      <c r="AU1722" s="16"/>
      <c r="AV1722" s="16"/>
      <c r="AW1722" s="16"/>
      <c r="AX1722" s="16"/>
      <c r="AY1722" s="16"/>
      <c r="AZ1722" s="16"/>
    </row>
    <row r="1723" ht="15.75" customHeight="1">
      <c r="A1723" s="90" t="str">
        <f>IF('Sample list'!$D1723="","",CONCATENATE('Sample information'!B$16," #1"," ",'Sample list'!$M1723))</f>
        <v/>
      </c>
      <c r="B1723" s="90" t="str">
        <f>IF('Sample list'!$D1723="","",CONCATENATE('Sample information'!B$16,"-",'Sample list'!$D1723))</f>
        <v/>
      </c>
      <c r="C1723" s="82"/>
      <c r="D1723" s="82"/>
      <c r="E1723" s="82"/>
      <c r="F1723" s="82" t="s">
        <v>108</v>
      </c>
      <c r="G1723" s="82"/>
      <c r="H1723" s="82"/>
      <c r="I1723" s="82"/>
      <c r="J1723" s="82"/>
      <c r="K1723" s="82"/>
      <c r="L1723" s="90" t="str">
        <f t="array" ref="L1723">IF('Sample list'!$I1723="",CONCATENATE("Custom (",'Sample list'!$K1723,")"),IF('Sample list'!$I1723="No index","Custom (None)",INDEX(Index!$C$3:$V$230,MATCH('Sample list'!$J1723,Index!$B$3:$B$230,0),MATCH('Sample list'!$I1723,Index!$C$2:$V$2,0))))</f>
        <v>Custom ()</v>
      </c>
      <c r="M1723" s="84"/>
      <c r="N1723" s="73" t="s">
        <v>110</v>
      </c>
      <c r="O1723" s="84" t="s">
        <v>352</v>
      </c>
      <c r="P1723" s="71" t="str">
        <f>IF('Sample list'!$D1723="","",'Sample list'!$H1723)</f>
        <v/>
      </c>
      <c r="Q1723" s="71" t="str">
        <f>IF('Sample list'!$D1723="","",'Sample list'!$G1723*'Sample list'!$H1723)</f>
        <v/>
      </c>
      <c r="R1723" s="82" t="s">
        <v>2145</v>
      </c>
      <c r="S1723" s="82" t="str">
        <f>IF('Sample list'!$D1723="","",CONCATENATE('Sample information'!$B$16,"_",'Sample list'!$R1723,"_org_",'Sample list'!$M1723))</f>
        <v/>
      </c>
      <c r="T1723" s="72" t="str">
        <f>IF('Sample list'!$M1723="","",(CONCATENATE(20,LEFT('Sample list'!$M1723,2),"-",(MID('Sample list'!$M1723,3,2)),"-",(RIGHT('Sample list'!$M1723,2)))))</f>
        <v/>
      </c>
      <c r="U1723" s="72" t="str">
        <f>IF('Sample list'!$D1723="","",IF('Sample information'!$B$22="","RML",'Sample information'!$B$22))</f>
        <v/>
      </c>
      <c r="V1723" s="72" t="s">
        <v>112</v>
      </c>
      <c r="W1723" s="73"/>
      <c r="X1723" s="73"/>
      <c r="Y1723" s="73"/>
      <c r="Z1723" s="73"/>
      <c r="AA1723" s="94"/>
      <c r="AB1723" s="73"/>
      <c r="AC1723" s="93"/>
      <c r="AD1723" s="73"/>
      <c r="AE1723" s="72"/>
      <c r="AF1723" s="73"/>
      <c r="AG1723" s="16"/>
      <c r="AH1723" s="16"/>
      <c r="AI1723" s="16"/>
      <c r="AJ1723" s="16"/>
      <c r="AK1723" s="16"/>
      <c r="AL1723" s="16"/>
      <c r="AM1723" s="16"/>
      <c r="AN1723" s="16"/>
      <c r="AO1723" s="16"/>
      <c r="AP1723" s="16"/>
      <c r="AQ1723" s="16"/>
      <c r="AR1723" s="16"/>
      <c r="AS1723" s="16"/>
      <c r="AT1723" s="16"/>
      <c r="AU1723" s="16"/>
      <c r="AV1723" s="16"/>
      <c r="AW1723" s="16"/>
      <c r="AX1723" s="16"/>
      <c r="AY1723" s="16"/>
      <c r="AZ1723" s="16"/>
    </row>
    <row r="1724" ht="15.75" customHeight="1">
      <c r="A1724" s="90" t="str">
        <f>IF('Sample list'!$D1724="","",CONCATENATE('Sample information'!B$16," #1"," ",'Sample list'!$M1724))</f>
        <v/>
      </c>
      <c r="B1724" s="90" t="str">
        <f>IF('Sample list'!$D1724="","",CONCATENATE('Sample information'!B$16,"-",'Sample list'!$D1724))</f>
        <v/>
      </c>
      <c r="C1724" s="82"/>
      <c r="D1724" s="82"/>
      <c r="E1724" s="82"/>
      <c r="F1724" s="82" t="s">
        <v>108</v>
      </c>
      <c r="G1724" s="82"/>
      <c r="H1724" s="82"/>
      <c r="I1724" s="82"/>
      <c r="J1724" s="82"/>
      <c r="K1724" s="82"/>
      <c r="L1724" s="90" t="str">
        <f t="array" ref="L1724">IF('Sample list'!$I1724="",CONCATENATE("Custom (",'Sample list'!$K1724,")"),IF('Sample list'!$I1724="No index","Custom (None)",INDEX(Index!$C$3:$V$230,MATCH('Sample list'!$J1724,Index!$B$3:$B$230,0),MATCH('Sample list'!$I1724,Index!$C$2:$V$2,0))))</f>
        <v>Custom ()</v>
      </c>
      <c r="M1724" s="84"/>
      <c r="N1724" s="73" t="s">
        <v>110</v>
      </c>
      <c r="O1724" s="84" t="s">
        <v>355</v>
      </c>
      <c r="P1724" s="71" t="str">
        <f>IF('Sample list'!$D1724="","",'Sample list'!$H1724)</f>
        <v/>
      </c>
      <c r="Q1724" s="71" t="str">
        <f>IF('Sample list'!$D1724="","",'Sample list'!$G1724*'Sample list'!$H1724)</f>
        <v/>
      </c>
      <c r="R1724" s="82" t="s">
        <v>2145</v>
      </c>
      <c r="S1724" s="82" t="str">
        <f>IF('Sample list'!$D1724="","",CONCATENATE('Sample information'!$B$16,"_",'Sample list'!$R1724,"_org_",'Sample list'!$M1724))</f>
        <v/>
      </c>
      <c r="T1724" s="72" t="str">
        <f>IF('Sample list'!$M1724="","",(CONCATENATE(20,LEFT('Sample list'!$M1724,2),"-",(MID('Sample list'!$M1724,3,2)),"-",(RIGHT('Sample list'!$M1724,2)))))</f>
        <v/>
      </c>
      <c r="U1724" s="72" t="str">
        <f>IF('Sample list'!$D1724="","",IF('Sample information'!$B$22="","RML",'Sample information'!$B$22))</f>
        <v/>
      </c>
      <c r="V1724" s="72" t="s">
        <v>112</v>
      </c>
      <c r="W1724" s="73"/>
      <c r="X1724" s="73"/>
      <c r="Y1724" s="73"/>
      <c r="Z1724" s="73"/>
      <c r="AA1724" s="94"/>
      <c r="AB1724" s="73"/>
      <c r="AC1724" s="93"/>
      <c r="AD1724" s="73"/>
      <c r="AE1724" s="72"/>
      <c r="AF1724" s="73"/>
      <c r="AG1724" s="16"/>
      <c r="AH1724" s="16"/>
      <c r="AI1724" s="16"/>
      <c r="AJ1724" s="16"/>
      <c r="AK1724" s="16"/>
      <c r="AL1724" s="16"/>
      <c r="AM1724" s="16"/>
      <c r="AN1724" s="16"/>
      <c r="AO1724" s="16"/>
      <c r="AP1724" s="16"/>
      <c r="AQ1724" s="16"/>
      <c r="AR1724" s="16"/>
      <c r="AS1724" s="16"/>
      <c r="AT1724" s="16"/>
      <c r="AU1724" s="16"/>
      <c r="AV1724" s="16"/>
      <c r="AW1724" s="16"/>
      <c r="AX1724" s="16"/>
      <c r="AY1724" s="16"/>
      <c r="AZ1724" s="16"/>
    </row>
    <row r="1725" ht="15.75" customHeight="1">
      <c r="A1725" s="90" t="str">
        <f>IF('Sample list'!$D1725="","",CONCATENATE('Sample information'!B$16," #1"," ",'Sample list'!$M1725))</f>
        <v/>
      </c>
      <c r="B1725" s="90" t="str">
        <f>IF('Sample list'!$D1725="","",CONCATENATE('Sample information'!B$16,"-",'Sample list'!$D1725))</f>
        <v/>
      </c>
      <c r="C1725" s="82"/>
      <c r="D1725" s="82"/>
      <c r="E1725" s="82"/>
      <c r="F1725" s="82" t="s">
        <v>108</v>
      </c>
      <c r="G1725" s="82"/>
      <c r="H1725" s="82"/>
      <c r="I1725" s="82"/>
      <c r="J1725" s="82"/>
      <c r="K1725" s="82"/>
      <c r="L1725" s="90" t="str">
        <f t="array" ref="L1725">IF('Sample list'!$I1725="",CONCATENATE("Custom (",'Sample list'!$K1725,")"),IF('Sample list'!$I1725="No index","Custom (None)",INDEX(Index!$C$3:$V$230,MATCH('Sample list'!$J1725,Index!$B$3:$B$230,0),MATCH('Sample list'!$I1725,Index!$C$2:$V$2,0))))</f>
        <v>Custom ()</v>
      </c>
      <c r="M1725" s="84"/>
      <c r="N1725" s="73" t="s">
        <v>110</v>
      </c>
      <c r="O1725" s="84" t="s">
        <v>358</v>
      </c>
      <c r="P1725" s="71" t="str">
        <f>IF('Sample list'!$D1725="","",'Sample list'!$H1725)</f>
        <v/>
      </c>
      <c r="Q1725" s="71" t="str">
        <f>IF('Sample list'!$D1725="","",'Sample list'!$G1725*'Sample list'!$H1725)</f>
        <v/>
      </c>
      <c r="R1725" s="82" t="s">
        <v>2145</v>
      </c>
      <c r="S1725" s="82" t="str">
        <f>IF('Sample list'!$D1725="","",CONCATENATE('Sample information'!$B$16,"_",'Sample list'!$R1725,"_org_",'Sample list'!$M1725))</f>
        <v/>
      </c>
      <c r="T1725" s="72" t="str">
        <f>IF('Sample list'!$M1725="","",(CONCATENATE(20,LEFT('Sample list'!$M1725,2),"-",(MID('Sample list'!$M1725,3,2)),"-",(RIGHT('Sample list'!$M1725,2)))))</f>
        <v/>
      </c>
      <c r="U1725" s="72" t="str">
        <f>IF('Sample list'!$D1725="","",IF('Sample information'!$B$22="","RML",'Sample information'!$B$22))</f>
        <v/>
      </c>
      <c r="V1725" s="72" t="s">
        <v>112</v>
      </c>
      <c r="W1725" s="73"/>
      <c r="X1725" s="73"/>
      <c r="Y1725" s="73"/>
      <c r="Z1725" s="73"/>
      <c r="AA1725" s="94"/>
      <c r="AB1725" s="73"/>
      <c r="AC1725" s="93"/>
      <c r="AD1725" s="73"/>
      <c r="AE1725" s="72"/>
      <c r="AF1725" s="73"/>
      <c r="AG1725" s="16"/>
      <c r="AH1725" s="16"/>
      <c r="AI1725" s="16"/>
      <c r="AJ1725" s="16"/>
      <c r="AK1725" s="16"/>
      <c r="AL1725" s="16"/>
      <c r="AM1725" s="16"/>
      <c r="AN1725" s="16"/>
      <c r="AO1725" s="16"/>
      <c r="AP1725" s="16"/>
      <c r="AQ1725" s="16"/>
      <c r="AR1725" s="16"/>
      <c r="AS1725" s="16"/>
      <c r="AT1725" s="16"/>
      <c r="AU1725" s="16"/>
      <c r="AV1725" s="16"/>
      <c r="AW1725" s="16"/>
      <c r="AX1725" s="16"/>
      <c r="AY1725" s="16"/>
      <c r="AZ1725" s="16"/>
    </row>
    <row r="1726" ht="15.75" customHeight="1">
      <c r="A1726" s="90" t="str">
        <f>IF('Sample list'!$D1726="","",CONCATENATE('Sample information'!B$16," #1"," ",'Sample list'!$M1726))</f>
        <v/>
      </c>
      <c r="B1726" s="90" t="str">
        <f>IF('Sample list'!$D1726="","",CONCATENATE('Sample information'!B$16,"-",'Sample list'!$D1726))</f>
        <v/>
      </c>
      <c r="C1726" s="82"/>
      <c r="D1726" s="82"/>
      <c r="E1726" s="82"/>
      <c r="F1726" s="82" t="s">
        <v>108</v>
      </c>
      <c r="G1726" s="82"/>
      <c r="H1726" s="82"/>
      <c r="I1726" s="82"/>
      <c r="J1726" s="82"/>
      <c r="K1726" s="82"/>
      <c r="L1726" s="90" t="str">
        <f t="array" ref="L1726">IF('Sample list'!$I1726="",CONCATENATE("Custom (",'Sample list'!$K1726,")"),IF('Sample list'!$I1726="No index","Custom (None)",INDEX(Index!$C$3:$V$230,MATCH('Sample list'!$J1726,Index!$B$3:$B$230,0),MATCH('Sample list'!$I1726,Index!$C$2:$V$2,0))))</f>
        <v>Custom ()</v>
      </c>
      <c r="M1726" s="84"/>
      <c r="N1726" s="73" t="s">
        <v>110</v>
      </c>
      <c r="O1726" s="84" t="s">
        <v>361</v>
      </c>
      <c r="P1726" s="71" t="str">
        <f>IF('Sample list'!$D1726="","",'Sample list'!$H1726)</f>
        <v/>
      </c>
      <c r="Q1726" s="71" t="str">
        <f>IF('Sample list'!$D1726="","",'Sample list'!$G1726*'Sample list'!$H1726)</f>
        <v/>
      </c>
      <c r="R1726" s="82" t="s">
        <v>2145</v>
      </c>
      <c r="S1726" s="82" t="str">
        <f>IF('Sample list'!$D1726="","",CONCATENATE('Sample information'!$B$16,"_",'Sample list'!$R1726,"_org_",'Sample list'!$M1726))</f>
        <v/>
      </c>
      <c r="T1726" s="72" t="str">
        <f>IF('Sample list'!$M1726="","",(CONCATENATE(20,LEFT('Sample list'!$M1726,2),"-",(MID('Sample list'!$M1726,3,2)),"-",(RIGHT('Sample list'!$M1726,2)))))</f>
        <v/>
      </c>
      <c r="U1726" s="72" t="str">
        <f>IF('Sample list'!$D1726="","",IF('Sample information'!$B$22="","RML",'Sample information'!$B$22))</f>
        <v/>
      </c>
      <c r="V1726" s="72" t="s">
        <v>112</v>
      </c>
      <c r="W1726" s="73"/>
      <c r="X1726" s="73"/>
      <c r="Y1726" s="73"/>
      <c r="Z1726" s="73"/>
      <c r="AA1726" s="94"/>
      <c r="AB1726" s="73"/>
      <c r="AC1726" s="93"/>
      <c r="AD1726" s="73"/>
      <c r="AE1726" s="72"/>
      <c r="AF1726" s="73"/>
      <c r="AG1726" s="16"/>
      <c r="AH1726" s="16"/>
      <c r="AI1726" s="16"/>
      <c r="AJ1726" s="16"/>
      <c r="AK1726" s="16"/>
      <c r="AL1726" s="16"/>
      <c r="AM1726" s="16"/>
      <c r="AN1726" s="16"/>
      <c r="AO1726" s="16"/>
      <c r="AP1726" s="16"/>
      <c r="AQ1726" s="16"/>
      <c r="AR1726" s="16"/>
      <c r="AS1726" s="16"/>
      <c r="AT1726" s="16"/>
      <c r="AU1726" s="16"/>
      <c r="AV1726" s="16"/>
      <c r="AW1726" s="16"/>
      <c r="AX1726" s="16"/>
      <c r="AY1726" s="16"/>
      <c r="AZ1726" s="16"/>
    </row>
    <row r="1727" ht="15.75" customHeight="1">
      <c r="A1727" s="90" t="str">
        <f>IF('Sample list'!$D1727="","",CONCATENATE('Sample information'!B$16," #1"," ",'Sample list'!$M1727))</f>
        <v/>
      </c>
      <c r="B1727" s="90" t="str">
        <f>IF('Sample list'!$D1727="","",CONCATENATE('Sample information'!B$16,"-",'Sample list'!$D1727))</f>
        <v/>
      </c>
      <c r="C1727" s="82"/>
      <c r="D1727" s="82"/>
      <c r="E1727" s="82"/>
      <c r="F1727" s="82" t="s">
        <v>108</v>
      </c>
      <c r="G1727" s="82"/>
      <c r="H1727" s="82"/>
      <c r="I1727" s="82"/>
      <c r="J1727" s="82"/>
      <c r="K1727" s="82"/>
      <c r="L1727" s="90" t="str">
        <f t="array" ref="L1727">IF('Sample list'!$I1727="",CONCATENATE("Custom (",'Sample list'!$K1727,")"),IF('Sample list'!$I1727="No index","Custom (None)",INDEX(Index!$C$3:$V$230,MATCH('Sample list'!$J1727,Index!$B$3:$B$230,0),MATCH('Sample list'!$I1727,Index!$C$2:$V$2,0))))</f>
        <v>Custom ()</v>
      </c>
      <c r="M1727" s="84"/>
      <c r="N1727" s="73" t="s">
        <v>110</v>
      </c>
      <c r="O1727" s="84" t="s">
        <v>364</v>
      </c>
      <c r="P1727" s="71" t="str">
        <f>IF('Sample list'!$D1727="","",'Sample list'!$H1727)</f>
        <v/>
      </c>
      <c r="Q1727" s="71" t="str">
        <f>IF('Sample list'!$D1727="","",'Sample list'!$G1727*'Sample list'!$H1727)</f>
        <v/>
      </c>
      <c r="R1727" s="82" t="s">
        <v>2145</v>
      </c>
      <c r="S1727" s="82" t="str">
        <f>IF('Sample list'!$D1727="","",CONCATENATE('Sample information'!$B$16,"_",'Sample list'!$R1727,"_org_",'Sample list'!$M1727))</f>
        <v/>
      </c>
      <c r="T1727" s="72" t="str">
        <f>IF('Sample list'!$M1727="","",(CONCATENATE(20,LEFT('Sample list'!$M1727,2),"-",(MID('Sample list'!$M1727,3,2)),"-",(RIGHT('Sample list'!$M1727,2)))))</f>
        <v/>
      </c>
      <c r="U1727" s="72" t="str">
        <f>IF('Sample list'!$D1727="","",IF('Sample information'!$B$22="","RML",'Sample information'!$B$22))</f>
        <v/>
      </c>
      <c r="V1727" s="72" t="s">
        <v>112</v>
      </c>
      <c r="W1727" s="73"/>
      <c r="X1727" s="73"/>
      <c r="Y1727" s="73"/>
      <c r="Z1727" s="73"/>
      <c r="AA1727" s="94"/>
      <c r="AB1727" s="73"/>
      <c r="AC1727" s="93"/>
      <c r="AD1727" s="73"/>
      <c r="AE1727" s="72"/>
      <c r="AF1727" s="73"/>
      <c r="AG1727" s="16"/>
      <c r="AH1727" s="16"/>
      <c r="AI1727" s="16"/>
      <c r="AJ1727" s="16"/>
      <c r="AK1727" s="16"/>
      <c r="AL1727" s="16"/>
      <c r="AM1727" s="16"/>
      <c r="AN1727" s="16"/>
      <c r="AO1727" s="16"/>
      <c r="AP1727" s="16"/>
      <c r="AQ1727" s="16"/>
      <c r="AR1727" s="16"/>
      <c r="AS1727" s="16"/>
      <c r="AT1727" s="16"/>
      <c r="AU1727" s="16"/>
      <c r="AV1727" s="16"/>
      <c r="AW1727" s="16"/>
      <c r="AX1727" s="16"/>
      <c r="AY1727" s="16"/>
      <c r="AZ1727" s="16"/>
    </row>
    <row r="1728" ht="15.75" customHeight="1">
      <c r="A1728" s="90" t="str">
        <f>IF('Sample list'!$D1728="","",CONCATENATE('Sample information'!B$16," #1"," ",'Sample list'!$M1728))</f>
        <v/>
      </c>
      <c r="B1728" s="90" t="str">
        <f>IF('Sample list'!$D1728="","",CONCATENATE('Sample information'!B$16,"-",'Sample list'!$D1728))</f>
        <v/>
      </c>
      <c r="C1728" s="82"/>
      <c r="D1728" s="82"/>
      <c r="E1728" s="82"/>
      <c r="F1728" s="82" t="s">
        <v>108</v>
      </c>
      <c r="G1728" s="82"/>
      <c r="H1728" s="82"/>
      <c r="I1728" s="82"/>
      <c r="J1728" s="82"/>
      <c r="K1728" s="82"/>
      <c r="L1728" s="90" t="str">
        <f t="array" ref="L1728">IF('Sample list'!$I1728="",CONCATENATE("Custom (",'Sample list'!$K1728,")"),IF('Sample list'!$I1728="No index","Custom (None)",INDEX(Index!$C$3:$V$230,MATCH('Sample list'!$J1728,Index!$B$3:$B$230,0),MATCH('Sample list'!$I1728,Index!$C$2:$V$2,0))))</f>
        <v>Custom ()</v>
      </c>
      <c r="M1728" s="84"/>
      <c r="N1728" s="73" t="s">
        <v>110</v>
      </c>
      <c r="O1728" s="84" t="s">
        <v>367</v>
      </c>
      <c r="P1728" s="71" t="str">
        <f>IF('Sample list'!$D1728="","",'Sample list'!$H1728)</f>
        <v/>
      </c>
      <c r="Q1728" s="71" t="str">
        <f>IF('Sample list'!$D1728="","",'Sample list'!$G1728*'Sample list'!$H1728)</f>
        <v/>
      </c>
      <c r="R1728" s="82" t="s">
        <v>2145</v>
      </c>
      <c r="S1728" s="82" t="str">
        <f>IF('Sample list'!$D1728="","",CONCATENATE('Sample information'!$B$16,"_",'Sample list'!$R1728,"_org_",'Sample list'!$M1728))</f>
        <v/>
      </c>
      <c r="T1728" s="72" t="str">
        <f>IF('Sample list'!$M1728="","",(CONCATENATE(20,LEFT('Sample list'!$M1728,2),"-",(MID('Sample list'!$M1728,3,2)),"-",(RIGHT('Sample list'!$M1728,2)))))</f>
        <v/>
      </c>
      <c r="U1728" s="72" t="str">
        <f>IF('Sample list'!$D1728="","",IF('Sample information'!$B$22="","RML",'Sample information'!$B$22))</f>
        <v/>
      </c>
      <c r="V1728" s="72" t="s">
        <v>112</v>
      </c>
      <c r="W1728" s="73"/>
      <c r="X1728" s="73"/>
      <c r="Y1728" s="73"/>
      <c r="Z1728" s="73"/>
      <c r="AA1728" s="94"/>
      <c r="AB1728" s="73"/>
      <c r="AC1728" s="93"/>
      <c r="AD1728" s="73"/>
      <c r="AE1728" s="72"/>
      <c r="AF1728" s="73"/>
      <c r="AG1728" s="16"/>
      <c r="AH1728" s="16"/>
      <c r="AI1728" s="16"/>
      <c r="AJ1728" s="16"/>
      <c r="AK1728" s="16"/>
      <c r="AL1728" s="16"/>
      <c r="AM1728" s="16"/>
      <c r="AN1728" s="16"/>
      <c r="AO1728" s="16"/>
      <c r="AP1728" s="16"/>
      <c r="AQ1728" s="16"/>
      <c r="AR1728" s="16"/>
      <c r="AS1728" s="16"/>
      <c r="AT1728" s="16"/>
      <c r="AU1728" s="16"/>
      <c r="AV1728" s="16"/>
      <c r="AW1728" s="16"/>
      <c r="AX1728" s="16"/>
      <c r="AY1728" s="16"/>
      <c r="AZ1728" s="16"/>
    </row>
    <row r="1729" ht="15.75" customHeight="1">
      <c r="A1729" s="90" t="str">
        <f>IF('Sample list'!$D1729="","",CONCATENATE('Sample information'!B$16," #1"," ",'Sample list'!$M1729))</f>
        <v/>
      </c>
      <c r="B1729" s="90" t="str">
        <f>IF('Sample list'!$D1729="","",CONCATENATE('Sample information'!B$16,"-",'Sample list'!$D1729))</f>
        <v/>
      </c>
      <c r="C1729" s="82"/>
      <c r="D1729" s="82"/>
      <c r="E1729" s="82"/>
      <c r="F1729" s="82" t="s">
        <v>108</v>
      </c>
      <c r="G1729" s="82"/>
      <c r="H1729" s="82"/>
      <c r="I1729" s="82"/>
      <c r="J1729" s="82"/>
      <c r="K1729" s="82"/>
      <c r="L1729" s="90" t="str">
        <f t="array" ref="L1729">IF('Sample list'!$I1729="",CONCATENATE("Custom (",'Sample list'!$K1729,")"),IF('Sample list'!$I1729="No index","Custom (None)",INDEX(Index!$C$3:$V$230,MATCH('Sample list'!$J1729,Index!$B$3:$B$230,0),MATCH('Sample list'!$I1729,Index!$C$2:$V$2,0))))</f>
        <v>Custom ()</v>
      </c>
      <c r="M1729" s="84"/>
      <c r="N1729" s="73" t="s">
        <v>110</v>
      </c>
      <c r="O1729" s="84" t="s">
        <v>370</v>
      </c>
      <c r="P1729" s="71" t="str">
        <f>IF('Sample list'!$D1729="","",'Sample list'!$H1729)</f>
        <v/>
      </c>
      <c r="Q1729" s="71" t="str">
        <f>IF('Sample list'!$D1729="","",'Sample list'!$G1729*'Sample list'!$H1729)</f>
        <v/>
      </c>
      <c r="R1729" s="82" t="s">
        <v>2145</v>
      </c>
      <c r="S1729" s="82" t="str">
        <f>IF('Sample list'!$D1729="","",CONCATENATE('Sample information'!$B$16,"_",'Sample list'!$R1729,"_org_",'Sample list'!$M1729))</f>
        <v/>
      </c>
      <c r="T1729" s="72" t="str">
        <f>IF('Sample list'!$M1729="","",(CONCATENATE(20,LEFT('Sample list'!$M1729,2),"-",(MID('Sample list'!$M1729,3,2)),"-",(RIGHT('Sample list'!$M1729,2)))))</f>
        <v/>
      </c>
      <c r="U1729" s="72" t="str">
        <f>IF('Sample list'!$D1729="","",IF('Sample information'!$B$22="","RML",'Sample information'!$B$22))</f>
        <v/>
      </c>
      <c r="V1729" s="72" t="s">
        <v>112</v>
      </c>
      <c r="W1729" s="73"/>
      <c r="X1729" s="73"/>
      <c r="Y1729" s="73"/>
      <c r="Z1729" s="73"/>
      <c r="AA1729" s="94"/>
      <c r="AB1729" s="73"/>
      <c r="AC1729" s="93"/>
      <c r="AD1729" s="73"/>
      <c r="AE1729" s="72"/>
      <c r="AF1729" s="73"/>
      <c r="AG1729" s="16"/>
      <c r="AH1729" s="16"/>
      <c r="AI1729" s="16"/>
      <c r="AJ1729" s="16"/>
      <c r="AK1729" s="16"/>
      <c r="AL1729" s="16"/>
      <c r="AM1729" s="16"/>
      <c r="AN1729" s="16"/>
      <c r="AO1729" s="16"/>
      <c r="AP1729" s="16"/>
      <c r="AQ1729" s="16"/>
      <c r="AR1729" s="16"/>
      <c r="AS1729" s="16"/>
      <c r="AT1729" s="16"/>
      <c r="AU1729" s="16"/>
      <c r="AV1729" s="16"/>
      <c r="AW1729" s="16"/>
      <c r="AX1729" s="16"/>
      <c r="AY1729" s="16"/>
      <c r="AZ1729" s="16"/>
    </row>
    <row r="1730" ht="15.75" customHeight="1">
      <c r="A1730" s="90" t="str">
        <f>IF('Sample list'!$D1730="","",CONCATENATE('Sample information'!B$16," #1"," ",'Sample list'!$M1730))</f>
        <v/>
      </c>
      <c r="B1730" s="90" t="str">
        <f>IF('Sample list'!$D1730="","",CONCATENATE('Sample information'!B$16,"-",'Sample list'!$D1730))</f>
        <v/>
      </c>
      <c r="C1730" s="82"/>
      <c r="D1730" s="82"/>
      <c r="E1730" s="82"/>
      <c r="F1730" s="82" t="s">
        <v>108</v>
      </c>
      <c r="G1730" s="82"/>
      <c r="H1730" s="82"/>
      <c r="I1730" s="82"/>
      <c r="J1730" s="82"/>
      <c r="K1730" s="82"/>
      <c r="L1730" s="90" t="str">
        <f t="array" ref="L1730">IF('Sample list'!$I1730="",CONCATENATE("Custom (",'Sample list'!$K1730,")"),IF('Sample list'!$I1730="No index","Custom (None)",INDEX(Index!$C$3:$V$230,MATCH('Sample list'!$J1730,Index!$B$3:$B$230,0),MATCH('Sample list'!$I1730,Index!$C$2:$V$2,0))))</f>
        <v>Custom ()</v>
      </c>
      <c r="M1730" s="84"/>
      <c r="N1730" s="73" t="s">
        <v>110</v>
      </c>
      <c r="O1730" s="84" t="s">
        <v>373</v>
      </c>
      <c r="P1730" s="71" t="str">
        <f>IF('Sample list'!$D1730="","",'Sample list'!$H1730)</f>
        <v/>
      </c>
      <c r="Q1730" s="71" t="str">
        <f>IF('Sample list'!$D1730="","",'Sample list'!$G1730*'Sample list'!$H1730)</f>
        <v/>
      </c>
      <c r="R1730" s="82" t="s">
        <v>2145</v>
      </c>
      <c r="S1730" s="82" t="str">
        <f>IF('Sample list'!$D1730="","",CONCATENATE('Sample information'!$B$16,"_",'Sample list'!$R1730,"_org_",'Sample list'!$M1730))</f>
        <v/>
      </c>
      <c r="T1730" s="72" t="str">
        <f>IF('Sample list'!$M1730="","",(CONCATENATE(20,LEFT('Sample list'!$M1730,2),"-",(MID('Sample list'!$M1730,3,2)),"-",(RIGHT('Sample list'!$M1730,2)))))</f>
        <v/>
      </c>
      <c r="U1730" s="72" t="str">
        <f>IF('Sample list'!$D1730="","",IF('Sample information'!$B$22="","RML",'Sample information'!$B$22))</f>
        <v/>
      </c>
      <c r="V1730" s="72" t="s">
        <v>112</v>
      </c>
      <c r="W1730" s="73"/>
      <c r="X1730" s="73"/>
      <c r="Y1730" s="73"/>
      <c r="Z1730" s="73"/>
      <c r="AA1730" s="94"/>
      <c r="AB1730" s="73"/>
      <c r="AC1730" s="93"/>
      <c r="AD1730" s="73"/>
      <c r="AE1730" s="72"/>
      <c r="AF1730" s="73"/>
      <c r="AG1730" s="16"/>
      <c r="AH1730" s="16"/>
      <c r="AI1730" s="16"/>
      <c r="AJ1730" s="16"/>
      <c r="AK1730" s="16"/>
      <c r="AL1730" s="16"/>
      <c r="AM1730" s="16"/>
      <c r="AN1730" s="16"/>
      <c r="AO1730" s="16"/>
      <c r="AP1730" s="16"/>
      <c r="AQ1730" s="16"/>
      <c r="AR1730" s="16"/>
      <c r="AS1730" s="16"/>
      <c r="AT1730" s="16"/>
      <c r="AU1730" s="16"/>
      <c r="AV1730" s="16"/>
      <c r="AW1730" s="16"/>
      <c r="AX1730" s="16"/>
      <c r="AY1730" s="16"/>
      <c r="AZ1730" s="16"/>
    </row>
    <row r="1731" ht="15.75" customHeight="1">
      <c r="A1731" s="90" t="str">
        <f>IF('Sample list'!$D1731="","",CONCATENATE('Sample information'!B$16," #1"," ",'Sample list'!$M1731))</f>
        <v/>
      </c>
      <c r="B1731" s="90" t="str">
        <f>IF('Sample list'!$D1731="","",CONCATENATE('Sample information'!B$16,"-",'Sample list'!$D1731))</f>
        <v/>
      </c>
      <c r="C1731" s="82"/>
      <c r="D1731" s="82"/>
      <c r="E1731" s="82"/>
      <c r="F1731" s="82" t="s">
        <v>108</v>
      </c>
      <c r="G1731" s="82"/>
      <c r="H1731" s="82"/>
      <c r="I1731" s="82"/>
      <c r="J1731" s="82"/>
      <c r="K1731" s="82"/>
      <c r="L1731" s="90" t="str">
        <f t="array" ref="L1731">IF('Sample list'!$I1731="",CONCATENATE("Custom (",'Sample list'!$K1731,")"),IF('Sample list'!$I1731="No index","Custom (None)",INDEX(Index!$C$3:$V$230,MATCH('Sample list'!$J1731,Index!$B$3:$B$230,0),MATCH('Sample list'!$I1731,Index!$C$2:$V$2,0))))</f>
        <v>Custom ()</v>
      </c>
      <c r="M1731" s="84"/>
      <c r="N1731" s="73" t="s">
        <v>110</v>
      </c>
      <c r="O1731" s="84" t="s">
        <v>376</v>
      </c>
      <c r="P1731" s="71" t="str">
        <f>IF('Sample list'!$D1731="","",'Sample list'!$H1731)</f>
        <v/>
      </c>
      <c r="Q1731" s="71" t="str">
        <f>IF('Sample list'!$D1731="","",'Sample list'!$G1731*'Sample list'!$H1731)</f>
        <v/>
      </c>
      <c r="R1731" s="82" t="s">
        <v>2145</v>
      </c>
      <c r="S1731" s="82" t="str">
        <f>IF('Sample list'!$D1731="","",CONCATENATE('Sample information'!$B$16,"_",'Sample list'!$R1731,"_org_",'Sample list'!$M1731))</f>
        <v/>
      </c>
      <c r="T1731" s="72" t="str">
        <f>IF('Sample list'!$M1731="","",(CONCATENATE(20,LEFT('Sample list'!$M1731,2),"-",(MID('Sample list'!$M1731,3,2)),"-",(RIGHT('Sample list'!$M1731,2)))))</f>
        <v/>
      </c>
      <c r="U1731" s="72" t="str">
        <f>IF('Sample list'!$D1731="","",IF('Sample information'!$B$22="","RML",'Sample information'!$B$22))</f>
        <v/>
      </c>
      <c r="V1731" s="72" t="s">
        <v>112</v>
      </c>
      <c r="W1731" s="73"/>
      <c r="X1731" s="73"/>
      <c r="Y1731" s="73"/>
      <c r="Z1731" s="73"/>
      <c r="AA1731" s="94"/>
      <c r="AB1731" s="73"/>
      <c r="AC1731" s="93"/>
      <c r="AD1731" s="73"/>
      <c r="AE1731" s="72"/>
      <c r="AF1731" s="73"/>
      <c r="AG1731" s="16"/>
      <c r="AH1731" s="16"/>
      <c r="AI1731" s="16"/>
      <c r="AJ1731" s="16"/>
      <c r="AK1731" s="16"/>
      <c r="AL1731" s="16"/>
      <c r="AM1731" s="16"/>
      <c r="AN1731" s="16"/>
      <c r="AO1731" s="16"/>
      <c r="AP1731" s="16"/>
      <c r="AQ1731" s="16"/>
      <c r="AR1731" s="16"/>
      <c r="AS1731" s="16"/>
      <c r="AT1731" s="16"/>
      <c r="AU1731" s="16"/>
      <c r="AV1731" s="16"/>
      <c r="AW1731" s="16"/>
      <c r="AX1731" s="16"/>
      <c r="AY1731" s="16"/>
      <c r="AZ1731" s="16"/>
    </row>
    <row r="1732" ht="15.75" customHeight="1">
      <c r="A1732" s="90" t="str">
        <f>IF('Sample list'!$D1732="","",CONCATENATE('Sample information'!B$16," #1"," ",'Sample list'!$M1732))</f>
        <v/>
      </c>
      <c r="B1732" s="90" t="str">
        <f>IF('Sample list'!$D1732="","",CONCATENATE('Sample information'!B$16,"-",'Sample list'!$D1732))</f>
        <v/>
      </c>
      <c r="C1732" s="82"/>
      <c r="D1732" s="82"/>
      <c r="E1732" s="82"/>
      <c r="F1732" s="82" t="s">
        <v>108</v>
      </c>
      <c r="G1732" s="82"/>
      <c r="H1732" s="82"/>
      <c r="I1732" s="82"/>
      <c r="J1732" s="82"/>
      <c r="K1732" s="82"/>
      <c r="L1732" s="90" t="str">
        <f t="array" ref="L1732">IF('Sample list'!$I1732="",CONCATENATE("Custom (",'Sample list'!$K1732,")"),IF('Sample list'!$I1732="No index","Custom (None)",INDEX(Index!$C$3:$V$230,MATCH('Sample list'!$J1732,Index!$B$3:$B$230,0),MATCH('Sample list'!$I1732,Index!$C$2:$V$2,0))))</f>
        <v>Custom ()</v>
      </c>
      <c r="M1732" s="84"/>
      <c r="N1732" s="73" t="s">
        <v>110</v>
      </c>
      <c r="O1732" s="84" t="s">
        <v>379</v>
      </c>
      <c r="P1732" s="71" t="str">
        <f>IF('Sample list'!$D1732="","",'Sample list'!$H1732)</f>
        <v/>
      </c>
      <c r="Q1732" s="71" t="str">
        <f>IF('Sample list'!$D1732="","",'Sample list'!$G1732*'Sample list'!$H1732)</f>
        <v/>
      </c>
      <c r="R1732" s="82" t="s">
        <v>2145</v>
      </c>
      <c r="S1732" s="82" t="str">
        <f>IF('Sample list'!$D1732="","",CONCATENATE('Sample information'!$B$16,"_",'Sample list'!$R1732,"_org_",'Sample list'!$M1732))</f>
        <v/>
      </c>
      <c r="T1732" s="72" t="str">
        <f>IF('Sample list'!$M1732="","",(CONCATENATE(20,LEFT('Sample list'!$M1732,2),"-",(MID('Sample list'!$M1732,3,2)),"-",(RIGHT('Sample list'!$M1732,2)))))</f>
        <v/>
      </c>
      <c r="U1732" s="72" t="str">
        <f>IF('Sample list'!$D1732="","",IF('Sample information'!$B$22="","RML",'Sample information'!$B$22))</f>
        <v/>
      </c>
      <c r="V1732" s="72" t="s">
        <v>112</v>
      </c>
      <c r="W1732" s="73"/>
      <c r="X1732" s="73"/>
      <c r="Y1732" s="73"/>
      <c r="Z1732" s="73"/>
      <c r="AA1732" s="94"/>
      <c r="AB1732" s="73"/>
      <c r="AC1732" s="93"/>
      <c r="AD1732" s="73"/>
      <c r="AE1732" s="72"/>
      <c r="AF1732" s="73"/>
      <c r="AG1732" s="16"/>
      <c r="AH1732" s="16"/>
      <c r="AI1732" s="16"/>
      <c r="AJ1732" s="16"/>
      <c r="AK1732" s="16"/>
      <c r="AL1732" s="16"/>
      <c r="AM1732" s="16"/>
      <c r="AN1732" s="16"/>
      <c r="AO1732" s="16"/>
      <c r="AP1732" s="16"/>
      <c r="AQ1732" s="16"/>
      <c r="AR1732" s="16"/>
      <c r="AS1732" s="16"/>
      <c r="AT1732" s="16"/>
      <c r="AU1732" s="16"/>
      <c r="AV1732" s="16"/>
      <c r="AW1732" s="16"/>
      <c r="AX1732" s="16"/>
      <c r="AY1732" s="16"/>
      <c r="AZ1732" s="16"/>
    </row>
    <row r="1733" ht="15.75" customHeight="1">
      <c r="A1733" s="90" t="str">
        <f>IF('Sample list'!$D1733="","",CONCATENATE('Sample information'!B$16," #1"," ",'Sample list'!$M1733))</f>
        <v/>
      </c>
      <c r="B1733" s="90" t="str">
        <f>IF('Sample list'!$D1733="","",CONCATENATE('Sample information'!B$16,"-",'Sample list'!$D1733))</f>
        <v/>
      </c>
      <c r="C1733" s="82"/>
      <c r="D1733" s="82"/>
      <c r="E1733" s="82"/>
      <c r="F1733" s="82" t="s">
        <v>108</v>
      </c>
      <c r="G1733" s="82"/>
      <c r="H1733" s="82"/>
      <c r="I1733" s="82"/>
      <c r="J1733" s="82"/>
      <c r="K1733" s="82"/>
      <c r="L1733" s="90" t="str">
        <f t="array" ref="L1733">IF('Sample list'!$I1733="",CONCATENATE("Custom (",'Sample list'!$K1733,")"),IF('Sample list'!$I1733="No index","Custom (None)",INDEX(Index!$C$3:$V$230,MATCH('Sample list'!$J1733,Index!$B$3:$B$230,0),MATCH('Sample list'!$I1733,Index!$C$2:$V$2,0))))</f>
        <v>Custom ()</v>
      </c>
      <c r="M1733" s="84"/>
      <c r="N1733" s="73" t="s">
        <v>110</v>
      </c>
      <c r="O1733" s="84" t="s">
        <v>382</v>
      </c>
      <c r="P1733" s="71" t="str">
        <f>IF('Sample list'!$D1733="","",'Sample list'!$H1733)</f>
        <v/>
      </c>
      <c r="Q1733" s="71" t="str">
        <f>IF('Sample list'!$D1733="","",'Sample list'!$G1733*'Sample list'!$H1733)</f>
        <v/>
      </c>
      <c r="R1733" s="82" t="s">
        <v>2145</v>
      </c>
      <c r="S1733" s="82" t="str">
        <f>IF('Sample list'!$D1733="","",CONCATENATE('Sample information'!$B$16,"_",'Sample list'!$R1733,"_org_",'Sample list'!$M1733))</f>
        <v/>
      </c>
      <c r="T1733" s="72" t="str">
        <f>IF('Sample list'!$M1733="","",(CONCATENATE(20,LEFT('Sample list'!$M1733,2),"-",(MID('Sample list'!$M1733,3,2)),"-",(RIGHT('Sample list'!$M1733,2)))))</f>
        <v/>
      </c>
      <c r="U1733" s="72" t="str">
        <f>IF('Sample list'!$D1733="","",IF('Sample information'!$B$22="","RML",'Sample information'!$B$22))</f>
        <v/>
      </c>
      <c r="V1733" s="72" t="s">
        <v>112</v>
      </c>
      <c r="W1733" s="73"/>
      <c r="X1733" s="73"/>
      <c r="Y1733" s="73"/>
      <c r="Z1733" s="73"/>
      <c r="AA1733" s="94"/>
      <c r="AB1733" s="73"/>
      <c r="AC1733" s="93"/>
      <c r="AD1733" s="73"/>
      <c r="AE1733" s="72"/>
      <c r="AF1733" s="73"/>
      <c r="AG1733" s="16"/>
      <c r="AH1733" s="16"/>
      <c r="AI1733" s="16"/>
      <c r="AJ1733" s="16"/>
      <c r="AK1733" s="16"/>
      <c r="AL1733" s="16"/>
      <c r="AM1733" s="16"/>
      <c r="AN1733" s="16"/>
      <c r="AO1733" s="16"/>
      <c r="AP1733" s="16"/>
      <c r="AQ1733" s="16"/>
      <c r="AR1733" s="16"/>
      <c r="AS1733" s="16"/>
      <c r="AT1733" s="16"/>
      <c r="AU1733" s="16"/>
      <c r="AV1733" s="16"/>
      <c r="AW1733" s="16"/>
      <c r="AX1733" s="16"/>
      <c r="AY1733" s="16"/>
      <c r="AZ1733" s="16"/>
    </row>
    <row r="1734" ht="15.75" customHeight="1">
      <c r="A1734" s="90" t="str">
        <f>IF('Sample list'!$D1734="","",CONCATENATE('Sample information'!B$16," #1"," ",'Sample list'!$M1734))</f>
        <v/>
      </c>
      <c r="B1734" s="90" t="str">
        <f>IF('Sample list'!$D1734="","",CONCATENATE('Sample information'!B$16,"-",'Sample list'!$D1734))</f>
        <v/>
      </c>
      <c r="C1734" s="82"/>
      <c r="D1734" s="82"/>
      <c r="E1734" s="82"/>
      <c r="F1734" s="82" t="s">
        <v>108</v>
      </c>
      <c r="G1734" s="82"/>
      <c r="H1734" s="82"/>
      <c r="I1734" s="82"/>
      <c r="J1734" s="82"/>
      <c r="K1734" s="82"/>
      <c r="L1734" s="90" t="str">
        <f t="array" ref="L1734">IF('Sample list'!$I1734="",CONCATENATE("Custom (",'Sample list'!$K1734,")"),IF('Sample list'!$I1734="No index","Custom (None)",INDEX(Index!$C$3:$V$230,MATCH('Sample list'!$J1734,Index!$B$3:$B$230,0),MATCH('Sample list'!$I1734,Index!$C$2:$V$2,0))))</f>
        <v>Custom ()</v>
      </c>
      <c r="M1734" s="84"/>
      <c r="N1734" s="73" t="s">
        <v>110</v>
      </c>
      <c r="O1734" s="84" t="s">
        <v>385</v>
      </c>
      <c r="P1734" s="71" t="str">
        <f>IF('Sample list'!$D1734="","",'Sample list'!$H1734)</f>
        <v/>
      </c>
      <c r="Q1734" s="71" t="str">
        <f>IF('Sample list'!$D1734="","",'Sample list'!$G1734*'Sample list'!$H1734)</f>
        <v/>
      </c>
      <c r="R1734" s="82" t="s">
        <v>2145</v>
      </c>
      <c r="S1734" s="82" t="str">
        <f>IF('Sample list'!$D1734="","",CONCATENATE('Sample information'!$B$16,"_",'Sample list'!$R1734,"_org_",'Sample list'!$M1734))</f>
        <v/>
      </c>
      <c r="T1734" s="72" t="str">
        <f>IF('Sample list'!$M1734="","",(CONCATENATE(20,LEFT('Sample list'!$M1734,2),"-",(MID('Sample list'!$M1734,3,2)),"-",(RIGHT('Sample list'!$M1734,2)))))</f>
        <v/>
      </c>
      <c r="U1734" s="72" t="str">
        <f>IF('Sample list'!$D1734="","",IF('Sample information'!$B$22="","RML",'Sample information'!$B$22))</f>
        <v/>
      </c>
      <c r="V1734" s="72" t="s">
        <v>112</v>
      </c>
      <c r="W1734" s="73"/>
      <c r="X1734" s="73"/>
      <c r="Y1734" s="73"/>
      <c r="Z1734" s="73"/>
      <c r="AA1734" s="94"/>
      <c r="AB1734" s="73"/>
      <c r="AC1734" s="93"/>
      <c r="AD1734" s="73"/>
      <c r="AE1734" s="72"/>
      <c r="AF1734" s="73"/>
      <c r="AG1734" s="16"/>
      <c r="AH1734" s="16"/>
      <c r="AI1734" s="16"/>
      <c r="AJ1734" s="16"/>
      <c r="AK1734" s="16"/>
      <c r="AL1734" s="16"/>
      <c r="AM1734" s="16"/>
      <c r="AN1734" s="16"/>
      <c r="AO1734" s="16"/>
      <c r="AP1734" s="16"/>
      <c r="AQ1734" s="16"/>
      <c r="AR1734" s="16"/>
      <c r="AS1734" s="16"/>
      <c r="AT1734" s="16"/>
      <c r="AU1734" s="16"/>
      <c r="AV1734" s="16"/>
      <c r="AW1734" s="16"/>
      <c r="AX1734" s="16"/>
      <c r="AY1734" s="16"/>
      <c r="AZ1734" s="16"/>
    </row>
    <row r="1735" ht="15.75" customHeight="1">
      <c r="A1735" s="90" t="str">
        <f>IF('Sample list'!$D1735="","",CONCATENATE('Sample information'!B$16," #1"," ",'Sample list'!$M1735))</f>
        <v/>
      </c>
      <c r="B1735" s="90" t="str">
        <f>IF('Sample list'!$D1735="","",CONCATENATE('Sample information'!B$16,"-",'Sample list'!$D1735))</f>
        <v/>
      </c>
      <c r="C1735" s="82"/>
      <c r="D1735" s="82"/>
      <c r="E1735" s="82"/>
      <c r="F1735" s="82" t="s">
        <v>108</v>
      </c>
      <c r="G1735" s="82"/>
      <c r="H1735" s="82"/>
      <c r="I1735" s="82"/>
      <c r="J1735" s="82"/>
      <c r="K1735" s="82"/>
      <c r="L1735" s="90" t="str">
        <f t="array" ref="L1735">IF('Sample list'!$I1735="",CONCATENATE("Custom (",'Sample list'!$K1735,")"),IF('Sample list'!$I1735="No index","Custom (None)",INDEX(Index!$C$3:$V$230,MATCH('Sample list'!$J1735,Index!$B$3:$B$230,0),MATCH('Sample list'!$I1735,Index!$C$2:$V$2,0))))</f>
        <v>Custom ()</v>
      </c>
      <c r="M1735" s="84"/>
      <c r="N1735" s="73" t="s">
        <v>110</v>
      </c>
      <c r="O1735" s="84" t="s">
        <v>388</v>
      </c>
      <c r="P1735" s="71" t="str">
        <f>IF('Sample list'!$D1735="","",'Sample list'!$H1735)</f>
        <v/>
      </c>
      <c r="Q1735" s="71" t="str">
        <f>IF('Sample list'!$D1735="","",'Sample list'!$G1735*'Sample list'!$H1735)</f>
        <v/>
      </c>
      <c r="R1735" s="82" t="s">
        <v>2145</v>
      </c>
      <c r="S1735" s="82" t="str">
        <f>IF('Sample list'!$D1735="","",CONCATENATE('Sample information'!$B$16,"_",'Sample list'!$R1735,"_org_",'Sample list'!$M1735))</f>
        <v/>
      </c>
      <c r="T1735" s="72" t="str">
        <f>IF('Sample list'!$M1735="","",(CONCATENATE(20,LEFT('Sample list'!$M1735,2),"-",(MID('Sample list'!$M1735,3,2)),"-",(RIGHT('Sample list'!$M1735,2)))))</f>
        <v/>
      </c>
      <c r="U1735" s="72" t="str">
        <f>IF('Sample list'!$D1735="","",IF('Sample information'!$B$22="","RML",'Sample information'!$B$22))</f>
        <v/>
      </c>
      <c r="V1735" s="72" t="s">
        <v>112</v>
      </c>
      <c r="W1735" s="73"/>
      <c r="X1735" s="73"/>
      <c r="Y1735" s="73"/>
      <c r="Z1735" s="73"/>
      <c r="AA1735" s="94"/>
      <c r="AB1735" s="73"/>
      <c r="AC1735" s="93"/>
      <c r="AD1735" s="73"/>
      <c r="AE1735" s="72"/>
      <c r="AF1735" s="73"/>
      <c r="AG1735" s="16"/>
      <c r="AH1735" s="16"/>
      <c r="AI1735" s="16"/>
      <c r="AJ1735" s="16"/>
      <c r="AK1735" s="16"/>
      <c r="AL1735" s="16"/>
      <c r="AM1735" s="16"/>
      <c r="AN1735" s="16"/>
      <c r="AO1735" s="16"/>
      <c r="AP1735" s="16"/>
      <c r="AQ1735" s="16"/>
      <c r="AR1735" s="16"/>
      <c r="AS1735" s="16"/>
      <c r="AT1735" s="16"/>
      <c r="AU1735" s="16"/>
      <c r="AV1735" s="16"/>
      <c r="AW1735" s="16"/>
      <c r="AX1735" s="16"/>
      <c r="AY1735" s="16"/>
      <c r="AZ1735" s="16"/>
    </row>
    <row r="1736" ht="15.75" customHeight="1">
      <c r="A1736" s="90" t="str">
        <f>IF('Sample list'!$D1736="","",CONCATENATE('Sample information'!B$16," #1"," ",'Sample list'!$M1736))</f>
        <v/>
      </c>
      <c r="B1736" s="90" t="str">
        <f>IF('Sample list'!$D1736="","",CONCATENATE('Sample information'!B$16,"-",'Sample list'!$D1736))</f>
        <v/>
      </c>
      <c r="C1736" s="82"/>
      <c r="D1736" s="82"/>
      <c r="E1736" s="82"/>
      <c r="F1736" s="82" t="s">
        <v>108</v>
      </c>
      <c r="G1736" s="82"/>
      <c r="H1736" s="82"/>
      <c r="I1736" s="82"/>
      <c r="J1736" s="82"/>
      <c r="K1736" s="82"/>
      <c r="L1736" s="90" t="str">
        <f t="array" ref="L1736">IF('Sample list'!$I1736="",CONCATENATE("Custom (",'Sample list'!$K1736,")"),IF('Sample list'!$I1736="No index","Custom (None)",INDEX(Index!$C$3:$V$230,MATCH('Sample list'!$J1736,Index!$B$3:$B$230,0),MATCH('Sample list'!$I1736,Index!$C$2:$V$2,0))))</f>
        <v>Custom ()</v>
      </c>
      <c r="M1736" s="84"/>
      <c r="N1736" s="73" t="s">
        <v>110</v>
      </c>
      <c r="O1736" s="84" t="s">
        <v>391</v>
      </c>
      <c r="P1736" s="71" t="str">
        <f>IF('Sample list'!$D1736="","",'Sample list'!$H1736)</f>
        <v/>
      </c>
      <c r="Q1736" s="71" t="str">
        <f>IF('Sample list'!$D1736="","",'Sample list'!$G1736*'Sample list'!$H1736)</f>
        <v/>
      </c>
      <c r="R1736" s="82" t="s">
        <v>2145</v>
      </c>
      <c r="S1736" s="82" t="str">
        <f>IF('Sample list'!$D1736="","",CONCATENATE('Sample information'!$B$16,"_",'Sample list'!$R1736,"_org_",'Sample list'!$M1736))</f>
        <v/>
      </c>
      <c r="T1736" s="72" t="str">
        <f>IF('Sample list'!$M1736="","",(CONCATENATE(20,LEFT('Sample list'!$M1736,2),"-",(MID('Sample list'!$M1736,3,2)),"-",(RIGHT('Sample list'!$M1736,2)))))</f>
        <v/>
      </c>
      <c r="U1736" s="72" t="str">
        <f>IF('Sample list'!$D1736="","",IF('Sample information'!$B$22="","RML",'Sample information'!$B$22))</f>
        <v/>
      </c>
      <c r="V1736" s="72" t="s">
        <v>112</v>
      </c>
      <c r="W1736" s="73"/>
      <c r="X1736" s="73"/>
      <c r="Y1736" s="73"/>
      <c r="Z1736" s="73"/>
      <c r="AA1736" s="94"/>
      <c r="AB1736" s="73"/>
      <c r="AC1736" s="93"/>
      <c r="AD1736" s="73"/>
      <c r="AE1736" s="72"/>
      <c r="AF1736" s="73"/>
      <c r="AG1736" s="16"/>
      <c r="AH1736" s="16"/>
      <c r="AI1736" s="16"/>
      <c r="AJ1736" s="16"/>
      <c r="AK1736" s="16"/>
      <c r="AL1736" s="16"/>
      <c r="AM1736" s="16"/>
      <c r="AN1736" s="16"/>
      <c r="AO1736" s="16"/>
      <c r="AP1736" s="16"/>
      <c r="AQ1736" s="16"/>
      <c r="AR1736" s="16"/>
      <c r="AS1736" s="16"/>
      <c r="AT1736" s="16"/>
      <c r="AU1736" s="16"/>
      <c r="AV1736" s="16"/>
      <c r="AW1736" s="16"/>
      <c r="AX1736" s="16"/>
      <c r="AY1736" s="16"/>
      <c r="AZ1736" s="16"/>
    </row>
    <row r="1737" ht="15.75" customHeight="1">
      <c r="A1737" s="90" t="str">
        <f>IF('Sample list'!$D1737="","",CONCATENATE('Sample information'!B$16," #1"," ",'Sample list'!$M1737))</f>
        <v/>
      </c>
      <c r="B1737" s="90" t="str">
        <f>IF('Sample list'!$D1737="","",CONCATENATE('Sample information'!B$16,"-",'Sample list'!$D1737))</f>
        <v/>
      </c>
      <c r="C1737" s="82"/>
      <c r="D1737" s="82"/>
      <c r="E1737" s="82"/>
      <c r="F1737" s="82" t="s">
        <v>108</v>
      </c>
      <c r="G1737" s="82"/>
      <c r="H1737" s="82"/>
      <c r="I1737" s="82"/>
      <c r="J1737" s="82"/>
      <c r="K1737" s="82"/>
      <c r="L1737" s="90" t="str">
        <f t="array" ref="L1737">IF('Sample list'!$I1737="",CONCATENATE("Custom (",'Sample list'!$K1737,")"),IF('Sample list'!$I1737="No index","Custom (None)",INDEX(Index!$C$3:$V$230,MATCH('Sample list'!$J1737,Index!$B$3:$B$230,0),MATCH('Sample list'!$I1737,Index!$C$2:$V$2,0))))</f>
        <v>Custom ()</v>
      </c>
      <c r="M1737" s="84"/>
      <c r="N1737" s="73" t="s">
        <v>110</v>
      </c>
      <c r="O1737" s="84" t="s">
        <v>394</v>
      </c>
      <c r="P1737" s="71" t="str">
        <f>IF('Sample list'!$D1737="","",'Sample list'!$H1737)</f>
        <v/>
      </c>
      <c r="Q1737" s="71" t="str">
        <f>IF('Sample list'!$D1737="","",'Sample list'!$G1737*'Sample list'!$H1737)</f>
        <v/>
      </c>
      <c r="R1737" s="82" t="s">
        <v>2145</v>
      </c>
      <c r="S1737" s="82" t="str">
        <f>IF('Sample list'!$D1737="","",CONCATENATE('Sample information'!$B$16,"_",'Sample list'!$R1737,"_org_",'Sample list'!$M1737))</f>
        <v/>
      </c>
      <c r="T1737" s="72" t="str">
        <f>IF('Sample list'!$M1737="","",(CONCATENATE(20,LEFT('Sample list'!$M1737,2),"-",(MID('Sample list'!$M1737,3,2)),"-",(RIGHT('Sample list'!$M1737,2)))))</f>
        <v/>
      </c>
      <c r="U1737" s="72" t="str">
        <f>IF('Sample list'!$D1737="","",IF('Sample information'!$B$22="","RML",'Sample information'!$B$22))</f>
        <v/>
      </c>
      <c r="V1737" s="72" t="s">
        <v>112</v>
      </c>
      <c r="W1737" s="73"/>
      <c r="X1737" s="73"/>
      <c r="Y1737" s="73"/>
      <c r="Z1737" s="73"/>
      <c r="AA1737" s="94"/>
      <c r="AB1737" s="73"/>
      <c r="AC1737" s="93"/>
      <c r="AD1737" s="73"/>
      <c r="AE1737" s="72"/>
      <c r="AF1737" s="73"/>
      <c r="AG1737" s="16"/>
      <c r="AH1737" s="16"/>
      <c r="AI1737" s="16"/>
      <c r="AJ1737" s="16"/>
      <c r="AK1737" s="16"/>
      <c r="AL1737" s="16"/>
      <c r="AM1737" s="16"/>
      <c r="AN1737" s="16"/>
      <c r="AO1737" s="16"/>
      <c r="AP1737" s="16"/>
      <c r="AQ1737" s="16"/>
      <c r="AR1737" s="16"/>
      <c r="AS1737" s="16"/>
      <c r="AT1737" s="16"/>
      <c r="AU1737" s="16"/>
      <c r="AV1737" s="16"/>
      <c r="AW1737" s="16"/>
      <c r="AX1737" s="16"/>
      <c r="AY1737" s="16"/>
      <c r="AZ1737" s="16"/>
    </row>
    <row r="1738" ht="15.75" customHeight="1">
      <c r="A1738" s="90" t="str">
        <f>IF('Sample list'!$D1738="","",CONCATENATE('Sample information'!B$16," #1"," ",'Sample list'!$M1738))</f>
        <v/>
      </c>
      <c r="B1738" s="90" t="str">
        <f>IF('Sample list'!$D1738="","",CONCATENATE('Sample information'!B$16,"-",'Sample list'!$D1738))</f>
        <v/>
      </c>
      <c r="C1738" s="82"/>
      <c r="D1738" s="82"/>
      <c r="E1738" s="82"/>
      <c r="F1738" s="82" t="s">
        <v>108</v>
      </c>
      <c r="G1738" s="82"/>
      <c r="H1738" s="82"/>
      <c r="I1738" s="82"/>
      <c r="J1738" s="82"/>
      <c r="K1738" s="82"/>
      <c r="L1738" s="90" t="str">
        <f t="array" ref="L1738">IF('Sample list'!$I1738="",CONCATENATE("Custom (",'Sample list'!$K1738,")"),IF('Sample list'!$I1738="No index","Custom (None)",INDEX(Index!$C$3:$V$230,MATCH('Sample list'!$J1738,Index!$B$3:$B$230,0),MATCH('Sample list'!$I1738,Index!$C$2:$V$2,0))))</f>
        <v>Custom ()</v>
      </c>
      <c r="M1738" s="84"/>
      <c r="N1738" s="73" t="s">
        <v>110</v>
      </c>
      <c r="O1738" s="84" t="s">
        <v>397</v>
      </c>
      <c r="P1738" s="71" t="str">
        <f>IF('Sample list'!$D1738="","",'Sample list'!$H1738)</f>
        <v/>
      </c>
      <c r="Q1738" s="71" t="str">
        <f>IF('Sample list'!$D1738="","",'Sample list'!$G1738*'Sample list'!$H1738)</f>
        <v/>
      </c>
      <c r="R1738" s="82" t="s">
        <v>2145</v>
      </c>
      <c r="S1738" s="82" t="str">
        <f>IF('Sample list'!$D1738="","",CONCATENATE('Sample information'!$B$16,"_",'Sample list'!$R1738,"_org_",'Sample list'!$M1738))</f>
        <v/>
      </c>
      <c r="T1738" s="72" t="str">
        <f>IF('Sample list'!$M1738="","",(CONCATENATE(20,LEFT('Sample list'!$M1738,2),"-",(MID('Sample list'!$M1738,3,2)),"-",(RIGHT('Sample list'!$M1738,2)))))</f>
        <v/>
      </c>
      <c r="U1738" s="72" t="str">
        <f>IF('Sample list'!$D1738="","",IF('Sample information'!$B$22="","RML",'Sample information'!$B$22))</f>
        <v/>
      </c>
      <c r="V1738" s="72" t="s">
        <v>112</v>
      </c>
      <c r="W1738" s="73"/>
      <c r="X1738" s="73"/>
      <c r="Y1738" s="73"/>
      <c r="Z1738" s="73"/>
      <c r="AA1738" s="94"/>
      <c r="AB1738" s="73"/>
      <c r="AC1738" s="93"/>
      <c r="AD1738" s="73"/>
      <c r="AE1738" s="72"/>
      <c r="AF1738" s="73"/>
      <c r="AG1738" s="16"/>
      <c r="AH1738" s="16"/>
      <c r="AI1738" s="16"/>
      <c r="AJ1738" s="16"/>
      <c r="AK1738" s="16"/>
      <c r="AL1738" s="16"/>
      <c r="AM1738" s="16"/>
      <c r="AN1738" s="16"/>
      <c r="AO1738" s="16"/>
      <c r="AP1738" s="16"/>
      <c r="AQ1738" s="16"/>
      <c r="AR1738" s="16"/>
      <c r="AS1738" s="16"/>
      <c r="AT1738" s="16"/>
      <c r="AU1738" s="16"/>
      <c r="AV1738" s="16"/>
      <c r="AW1738" s="16"/>
      <c r="AX1738" s="16"/>
      <c r="AY1738" s="16"/>
      <c r="AZ1738" s="16"/>
    </row>
    <row r="1739" ht="15.75" customHeight="1">
      <c r="A1739" s="90" t="str">
        <f>IF('Sample list'!$D1739="","",CONCATENATE('Sample information'!B$16," #1"," ",'Sample list'!$M1739))</f>
        <v/>
      </c>
      <c r="B1739" s="90" t="str">
        <f>IF('Sample list'!$D1739="","",CONCATENATE('Sample information'!B$16,"-",'Sample list'!$D1739))</f>
        <v/>
      </c>
      <c r="C1739" s="82"/>
      <c r="D1739" s="82"/>
      <c r="E1739" s="82"/>
      <c r="F1739" s="82" t="s">
        <v>108</v>
      </c>
      <c r="G1739" s="82"/>
      <c r="H1739" s="82"/>
      <c r="I1739" s="82"/>
      <c r="J1739" s="82"/>
      <c r="K1739" s="82"/>
      <c r="L1739" s="90" t="str">
        <f t="array" ref="L1739">IF('Sample list'!$I1739="",CONCATENATE("Custom (",'Sample list'!$K1739,")"),IF('Sample list'!$I1739="No index","Custom (None)",INDEX(Index!$C$3:$V$230,MATCH('Sample list'!$J1739,Index!$B$3:$B$230,0),MATCH('Sample list'!$I1739,Index!$C$2:$V$2,0))))</f>
        <v>Custom ()</v>
      </c>
      <c r="M1739" s="84"/>
      <c r="N1739" s="73" t="s">
        <v>110</v>
      </c>
      <c r="O1739" s="84" t="s">
        <v>107</v>
      </c>
      <c r="P1739" s="71" t="str">
        <f>IF('Sample list'!$D1739="","",'Sample list'!$H1739)</f>
        <v/>
      </c>
      <c r="Q1739" s="71" t="str">
        <f>IF('Sample list'!$D1739="","",'Sample list'!$G1739*'Sample list'!$H1739)</f>
        <v/>
      </c>
      <c r="R1739" s="82" t="s">
        <v>2146</v>
      </c>
      <c r="S1739" s="82" t="str">
        <f>IF('Sample list'!$D1739="","",CONCATENATE('Sample information'!$B$16,"_",'Sample list'!$R1739,"_org_",'Sample list'!$M1739))</f>
        <v/>
      </c>
      <c r="T1739" s="72" t="str">
        <f>IF('Sample list'!$M1739="","",(CONCATENATE(20,LEFT('Sample list'!$M1739,2),"-",(MID('Sample list'!$M1739,3,2)),"-",(RIGHT('Sample list'!$M1739,2)))))</f>
        <v/>
      </c>
      <c r="U1739" s="72" t="str">
        <f>IF('Sample list'!$D1739="","",IF('Sample information'!$B$22="","RML",'Sample information'!$B$22))</f>
        <v/>
      </c>
      <c r="V1739" s="72" t="s">
        <v>112</v>
      </c>
      <c r="W1739" s="73"/>
      <c r="X1739" s="73"/>
      <c r="Y1739" s="73"/>
      <c r="Z1739" s="73"/>
      <c r="AA1739" s="94"/>
      <c r="AB1739" s="73"/>
      <c r="AC1739" s="93"/>
      <c r="AD1739" s="73"/>
      <c r="AE1739" s="72"/>
      <c r="AF1739" s="73"/>
      <c r="AG1739" s="16"/>
      <c r="AH1739" s="16"/>
      <c r="AI1739" s="16"/>
      <c r="AJ1739" s="16"/>
      <c r="AK1739" s="16"/>
      <c r="AL1739" s="16"/>
      <c r="AM1739" s="16"/>
      <c r="AN1739" s="16"/>
      <c r="AO1739" s="16"/>
      <c r="AP1739" s="16"/>
      <c r="AQ1739" s="16"/>
      <c r="AR1739" s="16"/>
      <c r="AS1739" s="16"/>
      <c r="AT1739" s="16"/>
      <c r="AU1739" s="16"/>
      <c r="AV1739" s="16"/>
      <c r="AW1739" s="16"/>
      <c r="AX1739" s="16"/>
      <c r="AY1739" s="16"/>
      <c r="AZ1739" s="16"/>
    </row>
    <row r="1740" ht="15.75" customHeight="1">
      <c r="A1740" s="90" t="str">
        <f>IF('Sample list'!$D1740="","",CONCATENATE('Sample information'!B$16," #1"," ",'Sample list'!$M1740))</f>
        <v/>
      </c>
      <c r="B1740" s="90" t="str">
        <f>IF('Sample list'!$D1740="","",CONCATENATE('Sample information'!B$16,"-",'Sample list'!$D1740))</f>
        <v/>
      </c>
      <c r="C1740" s="82"/>
      <c r="D1740" s="82"/>
      <c r="E1740" s="82"/>
      <c r="F1740" s="82" t="s">
        <v>108</v>
      </c>
      <c r="G1740" s="82"/>
      <c r="H1740" s="82"/>
      <c r="I1740" s="82"/>
      <c r="J1740" s="82"/>
      <c r="K1740" s="82"/>
      <c r="L1740" s="90" t="str">
        <f t="array" ref="L1740">IF('Sample list'!$I1740="",CONCATENATE("Custom (",'Sample list'!$K1740,")"),IF('Sample list'!$I1740="No index","Custom (None)",INDEX(Index!$C$3:$V$230,MATCH('Sample list'!$J1740,Index!$B$3:$B$230,0),MATCH('Sample list'!$I1740,Index!$C$2:$V$2,0))))</f>
        <v>Custom ()</v>
      </c>
      <c r="M1740" s="84"/>
      <c r="N1740" s="73" t="s">
        <v>110</v>
      </c>
      <c r="O1740" s="84" t="s">
        <v>115</v>
      </c>
      <c r="P1740" s="71" t="str">
        <f>IF('Sample list'!$D1740="","",'Sample list'!$H1740)</f>
        <v/>
      </c>
      <c r="Q1740" s="71" t="str">
        <f>IF('Sample list'!$D1740="","",'Sample list'!$G1740*'Sample list'!$H1740)</f>
        <v/>
      </c>
      <c r="R1740" s="82" t="s">
        <v>2146</v>
      </c>
      <c r="S1740" s="82" t="str">
        <f>IF('Sample list'!$D1740="","",CONCATENATE('Sample information'!$B$16,"_",'Sample list'!$R1740,"_org_",'Sample list'!$M1740))</f>
        <v/>
      </c>
      <c r="T1740" s="72" t="str">
        <f>IF('Sample list'!$M1740="","",(CONCATENATE(20,LEFT('Sample list'!$M1740,2),"-",(MID('Sample list'!$M1740,3,2)),"-",(RIGHT('Sample list'!$M1740,2)))))</f>
        <v/>
      </c>
      <c r="U1740" s="72" t="str">
        <f>IF('Sample list'!$D1740="","",IF('Sample information'!$B$22="","RML",'Sample information'!$B$22))</f>
        <v/>
      </c>
      <c r="V1740" s="72" t="s">
        <v>112</v>
      </c>
      <c r="W1740" s="73"/>
      <c r="X1740" s="73"/>
      <c r="Y1740" s="73"/>
      <c r="Z1740" s="73"/>
      <c r="AA1740" s="94"/>
      <c r="AB1740" s="73"/>
      <c r="AC1740" s="93"/>
      <c r="AD1740" s="73"/>
      <c r="AE1740" s="72"/>
      <c r="AF1740" s="73"/>
      <c r="AG1740" s="16"/>
      <c r="AH1740" s="16"/>
      <c r="AI1740" s="16"/>
      <c r="AJ1740" s="16"/>
      <c r="AK1740" s="16"/>
      <c r="AL1740" s="16"/>
      <c r="AM1740" s="16"/>
      <c r="AN1740" s="16"/>
      <c r="AO1740" s="16"/>
      <c r="AP1740" s="16"/>
      <c r="AQ1740" s="16"/>
      <c r="AR1740" s="16"/>
      <c r="AS1740" s="16"/>
      <c r="AT1740" s="16"/>
      <c r="AU1740" s="16"/>
      <c r="AV1740" s="16"/>
      <c r="AW1740" s="16"/>
      <c r="AX1740" s="16"/>
      <c r="AY1740" s="16"/>
      <c r="AZ1740" s="16"/>
    </row>
    <row r="1741" ht="15.75" customHeight="1">
      <c r="A1741" s="90" t="str">
        <f>IF('Sample list'!$D1741="","",CONCATENATE('Sample information'!B$16," #1"," ",'Sample list'!$M1741))</f>
        <v/>
      </c>
      <c r="B1741" s="90" t="str">
        <f>IF('Sample list'!$D1741="","",CONCATENATE('Sample information'!B$16,"-",'Sample list'!$D1741))</f>
        <v/>
      </c>
      <c r="C1741" s="82"/>
      <c r="D1741" s="82"/>
      <c r="E1741" s="82"/>
      <c r="F1741" s="82" t="s">
        <v>108</v>
      </c>
      <c r="G1741" s="82"/>
      <c r="H1741" s="82"/>
      <c r="I1741" s="82"/>
      <c r="J1741" s="82"/>
      <c r="K1741" s="82"/>
      <c r="L1741" s="90" t="str">
        <f t="array" ref="L1741">IF('Sample list'!$I1741="",CONCATENATE("Custom (",'Sample list'!$K1741,")"),IF('Sample list'!$I1741="No index","Custom (None)",INDEX(Index!$C$3:$V$230,MATCH('Sample list'!$J1741,Index!$B$3:$B$230,0),MATCH('Sample list'!$I1741,Index!$C$2:$V$2,0))))</f>
        <v>Custom ()</v>
      </c>
      <c r="M1741" s="84"/>
      <c r="N1741" s="73" t="s">
        <v>110</v>
      </c>
      <c r="O1741" s="84" t="s">
        <v>118</v>
      </c>
      <c r="P1741" s="71" t="str">
        <f>IF('Sample list'!$D1741="","",'Sample list'!$H1741)</f>
        <v/>
      </c>
      <c r="Q1741" s="71" t="str">
        <f>IF('Sample list'!$D1741="","",'Sample list'!$G1741*'Sample list'!$H1741)</f>
        <v/>
      </c>
      <c r="R1741" s="82" t="s">
        <v>2146</v>
      </c>
      <c r="S1741" s="82" t="str">
        <f>IF('Sample list'!$D1741="","",CONCATENATE('Sample information'!$B$16,"_",'Sample list'!$R1741,"_org_",'Sample list'!$M1741))</f>
        <v/>
      </c>
      <c r="T1741" s="72" t="str">
        <f>IF('Sample list'!$M1741="","",(CONCATENATE(20,LEFT('Sample list'!$M1741,2),"-",(MID('Sample list'!$M1741,3,2)),"-",(RIGHT('Sample list'!$M1741,2)))))</f>
        <v/>
      </c>
      <c r="U1741" s="72" t="str">
        <f>IF('Sample list'!$D1741="","",IF('Sample information'!$B$22="","RML",'Sample information'!$B$22))</f>
        <v/>
      </c>
      <c r="V1741" s="72" t="s">
        <v>112</v>
      </c>
      <c r="W1741" s="73"/>
      <c r="X1741" s="73"/>
      <c r="Y1741" s="73"/>
      <c r="Z1741" s="73"/>
      <c r="AA1741" s="94"/>
      <c r="AB1741" s="73"/>
      <c r="AC1741" s="93"/>
      <c r="AD1741" s="73"/>
      <c r="AE1741" s="72"/>
      <c r="AF1741" s="73"/>
      <c r="AG1741" s="16"/>
      <c r="AH1741" s="16"/>
      <c r="AI1741" s="16"/>
      <c r="AJ1741" s="16"/>
      <c r="AK1741" s="16"/>
      <c r="AL1741" s="16"/>
      <c r="AM1741" s="16"/>
      <c r="AN1741" s="16"/>
      <c r="AO1741" s="16"/>
      <c r="AP1741" s="16"/>
      <c r="AQ1741" s="16"/>
      <c r="AR1741" s="16"/>
      <c r="AS1741" s="16"/>
      <c r="AT1741" s="16"/>
      <c r="AU1741" s="16"/>
      <c r="AV1741" s="16"/>
      <c r="AW1741" s="16"/>
      <c r="AX1741" s="16"/>
      <c r="AY1741" s="16"/>
      <c r="AZ1741" s="16"/>
    </row>
    <row r="1742" ht="15.75" customHeight="1">
      <c r="A1742" s="90" t="str">
        <f>IF('Sample list'!$D1742="","",CONCATENATE('Sample information'!B$16," #1"," ",'Sample list'!$M1742))</f>
        <v/>
      </c>
      <c r="B1742" s="90" t="str">
        <f>IF('Sample list'!$D1742="","",CONCATENATE('Sample information'!B$16,"-",'Sample list'!$D1742))</f>
        <v/>
      </c>
      <c r="C1742" s="82"/>
      <c r="D1742" s="82"/>
      <c r="E1742" s="82"/>
      <c r="F1742" s="82" t="s">
        <v>108</v>
      </c>
      <c r="G1742" s="82"/>
      <c r="H1742" s="82"/>
      <c r="I1742" s="82"/>
      <c r="J1742" s="82"/>
      <c r="K1742" s="82"/>
      <c r="L1742" s="90" t="str">
        <f t="array" ref="L1742">IF('Sample list'!$I1742="",CONCATENATE("Custom (",'Sample list'!$K1742,")"),IF('Sample list'!$I1742="No index","Custom (None)",INDEX(Index!$C$3:$V$230,MATCH('Sample list'!$J1742,Index!$B$3:$B$230,0),MATCH('Sample list'!$I1742,Index!$C$2:$V$2,0))))</f>
        <v>Custom ()</v>
      </c>
      <c r="M1742" s="84"/>
      <c r="N1742" s="73" t="s">
        <v>110</v>
      </c>
      <c r="O1742" s="84" t="s">
        <v>121</v>
      </c>
      <c r="P1742" s="71" t="str">
        <f>IF('Sample list'!$D1742="","",'Sample list'!$H1742)</f>
        <v/>
      </c>
      <c r="Q1742" s="71" t="str">
        <f>IF('Sample list'!$D1742="","",'Sample list'!$G1742*'Sample list'!$H1742)</f>
        <v/>
      </c>
      <c r="R1742" s="82" t="s">
        <v>2146</v>
      </c>
      <c r="S1742" s="82" t="str">
        <f>IF('Sample list'!$D1742="","",CONCATENATE('Sample information'!$B$16,"_",'Sample list'!$R1742,"_org_",'Sample list'!$M1742))</f>
        <v/>
      </c>
      <c r="T1742" s="72" t="str">
        <f>IF('Sample list'!$M1742="","",(CONCATENATE(20,LEFT('Sample list'!$M1742,2),"-",(MID('Sample list'!$M1742,3,2)),"-",(RIGHT('Sample list'!$M1742,2)))))</f>
        <v/>
      </c>
      <c r="U1742" s="72" t="str">
        <f>IF('Sample list'!$D1742="","",IF('Sample information'!$B$22="","RML",'Sample information'!$B$22))</f>
        <v/>
      </c>
      <c r="V1742" s="72" t="s">
        <v>112</v>
      </c>
      <c r="W1742" s="73"/>
      <c r="X1742" s="73"/>
      <c r="Y1742" s="73"/>
      <c r="Z1742" s="73"/>
      <c r="AA1742" s="94"/>
      <c r="AB1742" s="73"/>
      <c r="AC1742" s="93"/>
      <c r="AD1742" s="73"/>
      <c r="AE1742" s="72"/>
      <c r="AF1742" s="73"/>
      <c r="AG1742" s="16"/>
      <c r="AH1742" s="16"/>
      <c r="AI1742" s="16"/>
      <c r="AJ1742" s="16"/>
      <c r="AK1742" s="16"/>
      <c r="AL1742" s="16"/>
      <c r="AM1742" s="16"/>
      <c r="AN1742" s="16"/>
      <c r="AO1742" s="16"/>
      <c r="AP1742" s="16"/>
      <c r="AQ1742" s="16"/>
      <c r="AR1742" s="16"/>
      <c r="AS1742" s="16"/>
      <c r="AT1742" s="16"/>
      <c r="AU1742" s="16"/>
      <c r="AV1742" s="16"/>
      <c r="AW1742" s="16"/>
      <c r="AX1742" s="16"/>
      <c r="AY1742" s="16"/>
      <c r="AZ1742" s="16"/>
    </row>
    <row r="1743" ht="15.75" customHeight="1">
      <c r="A1743" s="90" t="str">
        <f>IF('Sample list'!$D1743="","",CONCATENATE('Sample information'!B$16," #1"," ",'Sample list'!$M1743))</f>
        <v/>
      </c>
      <c r="B1743" s="90" t="str">
        <f>IF('Sample list'!$D1743="","",CONCATENATE('Sample information'!B$16,"-",'Sample list'!$D1743))</f>
        <v/>
      </c>
      <c r="C1743" s="82"/>
      <c r="D1743" s="82"/>
      <c r="E1743" s="82"/>
      <c r="F1743" s="82" t="s">
        <v>108</v>
      </c>
      <c r="G1743" s="82"/>
      <c r="H1743" s="82"/>
      <c r="I1743" s="82"/>
      <c r="J1743" s="82"/>
      <c r="K1743" s="82"/>
      <c r="L1743" s="90" t="str">
        <f t="array" ref="L1743">IF('Sample list'!$I1743="",CONCATENATE("Custom (",'Sample list'!$K1743,")"),IF('Sample list'!$I1743="No index","Custom (None)",INDEX(Index!$C$3:$V$230,MATCH('Sample list'!$J1743,Index!$B$3:$B$230,0),MATCH('Sample list'!$I1743,Index!$C$2:$V$2,0))))</f>
        <v>Custom ()</v>
      </c>
      <c r="M1743" s="84"/>
      <c r="N1743" s="73" t="s">
        <v>110</v>
      </c>
      <c r="O1743" s="84" t="s">
        <v>124</v>
      </c>
      <c r="P1743" s="71" t="str">
        <f>IF('Sample list'!$D1743="","",'Sample list'!$H1743)</f>
        <v/>
      </c>
      <c r="Q1743" s="71" t="str">
        <f>IF('Sample list'!$D1743="","",'Sample list'!$G1743*'Sample list'!$H1743)</f>
        <v/>
      </c>
      <c r="R1743" s="82" t="s">
        <v>2146</v>
      </c>
      <c r="S1743" s="82" t="str">
        <f>IF('Sample list'!$D1743="","",CONCATENATE('Sample information'!$B$16,"_",'Sample list'!$R1743,"_org_",'Sample list'!$M1743))</f>
        <v/>
      </c>
      <c r="T1743" s="72" t="str">
        <f>IF('Sample list'!$M1743="","",(CONCATENATE(20,LEFT('Sample list'!$M1743,2),"-",(MID('Sample list'!$M1743,3,2)),"-",(RIGHT('Sample list'!$M1743,2)))))</f>
        <v/>
      </c>
      <c r="U1743" s="72" t="str">
        <f>IF('Sample list'!$D1743="","",IF('Sample information'!$B$22="","RML",'Sample information'!$B$22))</f>
        <v/>
      </c>
      <c r="V1743" s="72" t="s">
        <v>112</v>
      </c>
      <c r="W1743" s="73"/>
      <c r="X1743" s="73"/>
      <c r="Y1743" s="73"/>
      <c r="Z1743" s="73"/>
      <c r="AA1743" s="94"/>
      <c r="AB1743" s="73"/>
      <c r="AC1743" s="93"/>
      <c r="AD1743" s="73"/>
      <c r="AE1743" s="72"/>
      <c r="AF1743" s="73"/>
      <c r="AG1743" s="16"/>
      <c r="AH1743" s="16"/>
      <c r="AI1743" s="16"/>
      <c r="AJ1743" s="16"/>
      <c r="AK1743" s="16"/>
      <c r="AL1743" s="16"/>
      <c r="AM1743" s="16"/>
      <c r="AN1743" s="16"/>
      <c r="AO1743" s="16"/>
      <c r="AP1743" s="16"/>
      <c r="AQ1743" s="16"/>
      <c r="AR1743" s="16"/>
      <c r="AS1743" s="16"/>
      <c r="AT1743" s="16"/>
      <c r="AU1743" s="16"/>
      <c r="AV1743" s="16"/>
      <c r="AW1743" s="16"/>
      <c r="AX1743" s="16"/>
      <c r="AY1743" s="16"/>
      <c r="AZ1743" s="16"/>
    </row>
    <row r="1744" ht="15.75" customHeight="1">
      <c r="A1744" s="90" t="str">
        <f>IF('Sample list'!$D1744="","",CONCATENATE('Sample information'!B$16," #1"," ",'Sample list'!$M1744))</f>
        <v/>
      </c>
      <c r="B1744" s="90" t="str">
        <f>IF('Sample list'!$D1744="","",CONCATENATE('Sample information'!B$16,"-",'Sample list'!$D1744))</f>
        <v/>
      </c>
      <c r="C1744" s="82"/>
      <c r="D1744" s="82"/>
      <c r="E1744" s="82"/>
      <c r="F1744" s="82" t="s">
        <v>108</v>
      </c>
      <c r="G1744" s="82"/>
      <c r="H1744" s="82"/>
      <c r="I1744" s="82"/>
      <c r="J1744" s="82"/>
      <c r="K1744" s="82"/>
      <c r="L1744" s="90" t="str">
        <f t="array" ref="L1744">IF('Sample list'!$I1744="",CONCATENATE("Custom (",'Sample list'!$K1744,")"),IF('Sample list'!$I1744="No index","Custom (None)",INDEX(Index!$C$3:$V$230,MATCH('Sample list'!$J1744,Index!$B$3:$B$230,0),MATCH('Sample list'!$I1744,Index!$C$2:$V$2,0))))</f>
        <v>Custom ()</v>
      </c>
      <c r="M1744" s="84"/>
      <c r="N1744" s="73" t="s">
        <v>110</v>
      </c>
      <c r="O1744" s="84" t="s">
        <v>127</v>
      </c>
      <c r="P1744" s="71" t="str">
        <f>IF('Sample list'!$D1744="","",'Sample list'!$H1744)</f>
        <v/>
      </c>
      <c r="Q1744" s="71" t="str">
        <f>IF('Sample list'!$D1744="","",'Sample list'!$G1744*'Sample list'!$H1744)</f>
        <v/>
      </c>
      <c r="R1744" s="82" t="s">
        <v>2146</v>
      </c>
      <c r="S1744" s="82" t="str">
        <f>IF('Sample list'!$D1744="","",CONCATENATE('Sample information'!$B$16,"_",'Sample list'!$R1744,"_org_",'Sample list'!$M1744))</f>
        <v/>
      </c>
      <c r="T1744" s="72" t="str">
        <f>IF('Sample list'!$M1744="","",(CONCATENATE(20,LEFT('Sample list'!$M1744,2),"-",(MID('Sample list'!$M1744,3,2)),"-",(RIGHT('Sample list'!$M1744,2)))))</f>
        <v/>
      </c>
      <c r="U1744" s="72" t="str">
        <f>IF('Sample list'!$D1744="","",IF('Sample information'!$B$22="","RML",'Sample information'!$B$22))</f>
        <v/>
      </c>
      <c r="V1744" s="72" t="s">
        <v>112</v>
      </c>
      <c r="W1744" s="73"/>
      <c r="X1744" s="73"/>
      <c r="Y1744" s="73"/>
      <c r="Z1744" s="73"/>
      <c r="AA1744" s="94"/>
      <c r="AB1744" s="73"/>
      <c r="AC1744" s="93"/>
      <c r="AD1744" s="73"/>
      <c r="AE1744" s="72"/>
      <c r="AF1744" s="73"/>
      <c r="AG1744" s="16"/>
      <c r="AH1744" s="16"/>
      <c r="AI1744" s="16"/>
      <c r="AJ1744" s="16"/>
      <c r="AK1744" s="16"/>
      <c r="AL1744" s="16"/>
      <c r="AM1744" s="16"/>
      <c r="AN1744" s="16"/>
      <c r="AO1744" s="16"/>
      <c r="AP1744" s="16"/>
      <c r="AQ1744" s="16"/>
      <c r="AR1744" s="16"/>
      <c r="AS1744" s="16"/>
      <c r="AT1744" s="16"/>
      <c r="AU1744" s="16"/>
      <c r="AV1744" s="16"/>
      <c r="AW1744" s="16"/>
      <c r="AX1744" s="16"/>
      <c r="AY1744" s="16"/>
      <c r="AZ1744" s="16"/>
    </row>
    <row r="1745" ht="15.75" customHeight="1">
      <c r="A1745" s="90" t="str">
        <f>IF('Sample list'!$D1745="","",CONCATENATE('Sample information'!B$16," #1"," ",'Sample list'!$M1745))</f>
        <v/>
      </c>
      <c r="B1745" s="90" t="str">
        <f>IF('Sample list'!$D1745="","",CONCATENATE('Sample information'!B$16,"-",'Sample list'!$D1745))</f>
        <v/>
      </c>
      <c r="C1745" s="82"/>
      <c r="D1745" s="82"/>
      <c r="E1745" s="82"/>
      <c r="F1745" s="82" t="s">
        <v>108</v>
      </c>
      <c r="G1745" s="82"/>
      <c r="H1745" s="82"/>
      <c r="I1745" s="82"/>
      <c r="J1745" s="82"/>
      <c r="K1745" s="82"/>
      <c r="L1745" s="90" t="str">
        <f t="array" ref="L1745">IF('Sample list'!$I1745="",CONCATENATE("Custom (",'Sample list'!$K1745,")"),IF('Sample list'!$I1745="No index","Custom (None)",INDEX(Index!$C$3:$V$230,MATCH('Sample list'!$J1745,Index!$B$3:$B$230,0),MATCH('Sample list'!$I1745,Index!$C$2:$V$2,0))))</f>
        <v>Custom ()</v>
      </c>
      <c r="M1745" s="84"/>
      <c r="N1745" s="73" t="s">
        <v>110</v>
      </c>
      <c r="O1745" s="84" t="s">
        <v>130</v>
      </c>
      <c r="P1745" s="71" t="str">
        <f>IF('Sample list'!$D1745="","",'Sample list'!$H1745)</f>
        <v/>
      </c>
      <c r="Q1745" s="71" t="str">
        <f>IF('Sample list'!$D1745="","",'Sample list'!$G1745*'Sample list'!$H1745)</f>
        <v/>
      </c>
      <c r="R1745" s="82" t="s">
        <v>2146</v>
      </c>
      <c r="S1745" s="82" t="str">
        <f>IF('Sample list'!$D1745="","",CONCATENATE('Sample information'!$B$16,"_",'Sample list'!$R1745,"_org_",'Sample list'!$M1745))</f>
        <v/>
      </c>
      <c r="T1745" s="72" t="str">
        <f>IF('Sample list'!$M1745="","",(CONCATENATE(20,LEFT('Sample list'!$M1745,2),"-",(MID('Sample list'!$M1745,3,2)),"-",(RIGHT('Sample list'!$M1745,2)))))</f>
        <v/>
      </c>
      <c r="U1745" s="72" t="str">
        <f>IF('Sample list'!$D1745="","",IF('Sample information'!$B$22="","RML",'Sample information'!$B$22))</f>
        <v/>
      </c>
      <c r="V1745" s="72" t="s">
        <v>112</v>
      </c>
      <c r="W1745" s="73"/>
      <c r="X1745" s="73"/>
      <c r="Y1745" s="73"/>
      <c r="Z1745" s="73"/>
      <c r="AA1745" s="94"/>
      <c r="AB1745" s="73"/>
      <c r="AC1745" s="93"/>
      <c r="AD1745" s="73"/>
      <c r="AE1745" s="72"/>
      <c r="AF1745" s="73"/>
      <c r="AG1745" s="16"/>
      <c r="AH1745" s="16"/>
      <c r="AI1745" s="16"/>
      <c r="AJ1745" s="16"/>
      <c r="AK1745" s="16"/>
      <c r="AL1745" s="16"/>
      <c r="AM1745" s="16"/>
      <c r="AN1745" s="16"/>
      <c r="AO1745" s="16"/>
      <c r="AP1745" s="16"/>
      <c r="AQ1745" s="16"/>
      <c r="AR1745" s="16"/>
      <c r="AS1745" s="16"/>
      <c r="AT1745" s="16"/>
      <c r="AU1745" s="16"/>
      <c r="AV1745" s="16"/>
      <c r="AW1745" s="16"/>
      <c r="AX1745" s="16"/>
      <c r="AY1745" s="16"/>
      <c r="AZ1745" s="16"/>
    </row>
    <row r="1746" ht="15.75" customHeight="1">
      <c r="A1746" s="90" t="str">
        <f>IF('Sample list'!$D1746="","",CONCATENATE('Sample information'!B$16," #1"," ",'Sample list'!$M1746))</f>
        <v/>
      </c>
      <c r="B1746" s="90" t="str">
        <f>IF('Sample list'!$D1746="","",CONCATENATE('Sample information'!B$16,"-",'Sample list'!$D1746))</f>
        <v/>
      </c>
      <c r="C1746" s="82"/>
      <c r="D1746" s="82"/>
      <c r="E1746" s="82"/>
      <c r="F1746" s="82" t="s">
        <v>108</v>
      </c>
      <c r="G1746" s="82"/>
      <c r="H1746" s="82"/>
      <c r="I1746" s="82"/>
      <c r="J1746" s="82"/>
      <c r="K1746" s="82"/>
      <c r="L1746" s="90" t="str">
        <f t="array" ref="L1746">IF('Sample list'!$I1746="",CONCATENATE("Custom (",'Sample list'!$K1746,")"),IF('Sample list'!$I1746="No index","Custom (None)",INDEX(Index!$C$3:$V$230,MATCH('Sample list'!$J1746,Index!$B$3:$B$230,0),MATCH('Sample list'!$I1746,Index!$C$2:$V$2,0))))</f>
        <v>Custom ()</v>
      </c>
      <c r="M1746" s="84"/>
      <c r="N1746" s="73" t="s">
        <v>110</v>
      </c>
      <c r="O1746" s="84" t="s">
        <v>133</v>
      </c>
      <c r="P1746" s="71" t="str">
        <f>IF('Sample list'!$D1746="","",'Sample list'!$H1746)</f>
        <v/>
      </c>
      <c r="Q1746" s="71" t="str">
        <f>IF('Sample list'!$D1746="","",'Sample list'!$G1746*'Sample list'!$H1746)</f>
        <v/>
      </c>
      <c r="R1746" s="82" t="s">
        <v>2146</v>
      </c>
      <c r="S1746" s="82" t="str">
        <f>IF('Sample list'!$D1746="","",CONCATENATE('Sample information'!$B$16,"_",'Sample list'!$R1746,"_org_",'Sample list'!$M1746))</f>
        <v/>
      </c>
      <c r="T1746" s="72" t="str">
        <f>IF('Sample list'!$M1746="","",(CONCATENATE(20,LEFT('Sample list'!$M1746,2),"-",(MID('Sample list'!$M1746,3,2)),"-",(RIGHT('Sample list'!$M1746,2)))))</f>
        <v/>
      </c>
      <c r="U1746" s="72" t="str">
        <f>IF('Sample list'!$D1746="","",IF('Sample information'!$B$22="","RML",'Sample information'!$B$22))</f>
        <v/>
      </c>
      <c r="V1746" s="72" t="s">
        <v>112</v>
      </c>
      <c r="W1746" s="73"/>
      <c r="X1746" s="73"/>
      <c r="Y1746" s="73"/>
      <c r="Z1746" s="73"/>
      <c r="AA1746" s="94"/>
      <c r="AB1746" s="73"/>
      <c r="AC1746" s="93"/>
      <c r="AD1746" s="73"/>
      <c r="AE1746" s="72"/>
      <c r="AF1746" s="73"/>
      <c r="AG1746" s="16"/>
      <c r="AH1746" s="16"/>
      <c r="AI1746" s="16"/>
      <c r="AJ1746" s="16"/>
      <c r="AK1746" s="16"/>
      <c r="AL1746" s="16"/>
      <c r="AM1746" s="16"/>
      <c r="AN1746" s="16"/>
      <c r="AO1746" s="16"/>
      <c r="AP1746" s="16"/>
      <c r="AQ1746" s="16"/>
      <c r="AR1746" s="16"/>
      <c r="AS1746" s="16"/>
      <c r="AT1746" s="16"/>
      <c r="AU1746" s="16"/>
      <c r="AV1746" s="16"/>
      <c r="AW1746" s="16"/>
      <c r="AX1746" s="16"/>
      <c r="AY1746" s="16"/>
      <c r="AZ1746" s="16"/>
    </row>
    <row r="1747" ht="15.75" customHeight="1">
      <c r="A1747" s="90" t="str">
        <f>IF('Sample list'!$D1747="","",CONCATENATE('Sample information'!B$16," #1"," ",'Sample list'!$M1747))</f>
        <v/>
      </c>
      <c r="B1747" s="90" t="str">
        <f>IF('Sample list'!$D1747="","",CONCATENATE('Sample information'!B$16,"-",'Sample list'!$D1747))</f>
        <v/>
      </c>
      <c r="C1747" s="82"/>
      <c r="D1747" s="82"/>
      <c r="E1747" s="82"/>
      <c r="F1747" s="82" t="s">
        <v>108</v>
      </c>
      <c r="G1747" s="82"/>
      <c r="H1747" s="82"/>
      <c r="I1747" s="82"/>
      <c r="J1747" s="82"/>
      <c r="K1747" s="82"/>
      <c r="L1747" s="90" t="str">
        <f t="array" ref="L1747">IF('Sample list'!$I1747="",CONCATENATE("Custom (",'Sample list'!$K1747,")"),IF('Sample list'!$I1747="No index","Custom (None)",INDEX(Index!$C$3:$V$230,MATCH('Sample list'!$J1747,Index!$B$3:$B$230,0),MATCH('Sample list'!$I1747,Index!$C$2:$V$2,0))))</f>
        <v>Custom ()</v>
      </c>
      <c r="M1747" s="84"/>
      <c r="N1747" s="73" t="s">
        <v>110</v>
      </c>
      <c r="O1747" s="84" t="s">
        <v>136</v>
      </c>
      <c r="P1747" s="71" t="str">
        <f>IF('Sample list'!$D1747="","",'Sample list'!$H1747)</f>
        <v/>
      </c>
      <c r="Q1747" s="71" t="str">
        <f>IF('Sample list'!$D1747="","",'Sample list'!$G1747*'Sample list'!$H1747)</f>
        <v/>
      </c>
      <c r="R1747" s="82" t="s">
        <v>2146</v>
      </c>
      <c r="S1747" s="82" t="str">
        <f>IF('Sample list'!$D1747="","",CONCATENATE('Sample information'!$B$16,"_",'Sample list'!$R1747,"_org_",'Sample list'!$M1747))</f>
        <v/>
      </c>
      <c r="T1747" s="72" t="str">
        <f>IF('Sample list'!$M1747="","",(CONCATENATE(20,LEFT('Sample list'!$M1747,2),"-",(MID('Sample list'!$M1747,3,2)),"-",(RIGHT('Sample list'!$M1747,2)))))</f>
        <v/>
      </c>
      <c r="U1747" s="72" t="str">
        <f>IF('Sample list'!$D1747="","",IF('Sample information'!$B$22="","RML",'Sample information'!$B$22))</f>
        <v/>
      </c>
      <c r="V1747" s="72" t="s">
        <v>112</v>
      </c>
      <c r="W1747" s="73"/>
      <c r="X1747" s="73"/>
      <c r="Y1747" s="73"/>
      <c r="Z1747" s="73"/>
      <c r="AA1747" s="94"/>
      <c r="AB1747" s="73"/>
      <c r="AC1747" s="93"/>
      <c r="AD1747" s="73"/>
      <c r="AE1747" s="72"/>
      <c r="AF1747" s="73"/>
      <c r="AG1747" s="16"/>
      <c r="AH1747" s="16"/>
      <c r="AI1747" s="16"/>
      <c r="AJ1747" s="16"/>
      <c r="AK1747" s="16"/>
      <c r="AL1747" s="16"/>
      <c r="AM1747" s="16"/>
      <c r="AN1747" s="16"/>
      <c r="AO1747" s="16"/>
      <c r="AP1747" s="16"/>
      <c r="AQ1747" s="16"/>
      <c r="AR1747" s="16"/>
      <c r="AS1747" s="16"/>
      <c r="AT1747" s="16"/>
      <c r="AU1747" s="16"/>
      <c r="AV1747" s="16"/>
      <c r="AW1747" s="16"/>
      <c r="AX1747" s="16"/>
      <c r="AY1747" s="16"/>
      <c r="AZ1747" s="16"/>
    </row>
    <row r="1748" ht="15.75" customHeight="1">
      <c r="A1748" s="90" t="str">
        <f>IF('Sample list'!$D1748="","",CONCATENATE('Sample information'!B$16," #1"," ",'Sample list'!$M1748))</f>
        <v/>
      </c>
      <c r="B1748" s="90" t="str">
        <f>IF('Sample list'!$D1748="","",CONCATENATE('Sample information'!B$16,"-",'Sample list'!$D1748))</f>
        <v/>
      </c>
      <c r="C1748" s="82"/>
      <c r="D1748" s="82"/>
      <c r="E1748" s="82"/>
      <c r="F1748" s="82" t="s">
        <v>108</v>
      </c>
      <c r="G1748" s="82"/>
      <c r="H1748" s="82"/>
      <c r="I1748" s="82"/>
      <c r="J1748" s="82"/>
      <c r="K1748" s="82"/>
      <c r="L1748" s="90" t="str">
        <f t="array" ref="L1748">IF('Sample list'!$I1748="",CONCATENATE("Custom (",'Sample list'!$K1748,")"),IF('Sample list'!$I1748="No index","Custom (None)",INDEX(Index!$C$3:$V$230,MATCH('Sample list'!$J1748,Index!$B$3:$B$230,0),MATCH('Sample list'!$I1748,Index!$C$2:$V$2,0))))</f>
        <v>Custom ()</v>
      </c>
      <c r="M1748" s="84"/>
      <c r="N1748" s="73" t="s">
        <v>110</v>
      </c>
      <c r="O1748" s="84" t="s">
        <v>139</v>
      </c>
      <c r="P1748" s="71" t="str">
        <f>IF('Sample list'!$D1748="","",'Sample list'!$H1748)</f>
        <v/>
      </c>
      <c r="Q1748" s="71" t="str">
        <f>IF('Sample list'!$D1748="","",'Sample list'!$G1748*'Sample list'!$H1748)</f>
        <v/>
      </c>
      <c r="R1748" s="82" t="s">
        <v>2146</v>
      </c>
      <c r="S1748" s="82" t="str">
        <f>IF('Sample list'!$D1748="","",CONCATENATE('Sample information'!$B$16,"_",'Sample list'!$R1748,"_org_",'Sample list'!$M1748))</f>
        <v/>
      </c>
      <c r="T1748" s="72" t="str">
        <f>IF('Sample list'!$M1748="","",(CONCATENATE(20,LEFT('Sample list'!$M1748,2),"-",(MID('Sample list'!$M1748,3,2)),"-",(RIGHT('Sample list'!$M1748,2)))))</f>
        <v/>
      </c>
      <c r="U1748" s="72" t="str">
        <f>IF('Sample list'!$D1748="","",IF('Sample information'!$B$22="","RML",'Sample information'!$B$22))</f>
        <v/>
      </c>
      <c r="V1748" s="72" t="s">
        <v>112</v>
      </c>
      <c r="W1748" s="73"/>
      <c r="X1748" s="73"/>
      <c r="Y1748" s="73"/>
      <c r="Z1748" s="73"/>
      <c r="AA1748" s="94"/>
      <c r="AB1748" s="73"/>
      <c r="AC1748" s="93"/>
      <c r="AD1748" s="73"/>
      <c r="AE1748" s="72"/>
      <c r="AF1748" s="73"/>
      <c r="AG1748" s="16"/>
      <c r="AH1748" s="16"/>
      <c r="AI1748" s="16"/>
      <c r="AJ1748" s="16"/>
      <c r="AK1748" s="16"/>
      <c r="AL1748" s="16"/>
      <c r="AM1748" s="16"/>
      <c r="AN1748" s="16"/>
      <c r="AO1748" s="16"/>
      <c r="AP1748" s="16"/>
      <c r="AQ1748" s="16"/>
      <c r="AR1748" s="16"/>
      <c r="AS1748" s="16"/>
      <c r="AT1748" s="16"/>
      <c r="AU1748" s="16"/>
      <c r="AV1748" s="16"/>
      <c r="AW1748" s="16"/>
      <c r="AX1748" s="16"/>
      <c r="AY1748" s="16"/>
      <c r="AZ1748" s="16"/>
    </row>
    <row r="1749" ht="15.75" customHeight="1">
      <c r="A1749" s="90" t="str">
        <f>IF('Sample list'!$D1749="","",CONCATENATE('Sample information'!B$16," #1"," ",'Sample list'!$M1749))</f>
        <v/>
      </c>
      <c r="B1749" s="90" t="str">
        <f>IF('Sample list'!$D1749="","",CONCATENATE('Sample information'!B$16,"-",'Sample list'!$D1749))</f>
        <v/>
      </c>
      <c r="C1749" s="82"/>
      <c r="D1749" s="82"/>
      <c r="E1749" s="82"/>
      <c r="F1749" s="82" t="s">
        <v>108</v>
      </c>
      <c r="G1749" s="82"/>
      <c r="H1749" s="82"/>
      <c r="I1749" s="82"/>
      <c r="J1749" s="82"/>
      <c r="K1749" s="82"/>
      <c r="L1749" s="90" t="str">
        <f t="array" ref="L1749">IF('Sample list'!$I1749="",CONCATENATE("Custom (",'Sample list'!$K1749,")"),IF('Sample list'!$I1749="No index","Custom (None)",INDEX(Index!$C$3:$V$230,MATCH('Sample list'!$J1749,Index!$B$3:$B$230,0),MATCH('Sample list'!$I1749,Index!$C$2:$V$2,0))))</f>
        <v>Custom ()</v>
      </c>
      <c r="M1749" s="84"/>
      <c r="N1749" s="73" t="s">
        <v>110</v>
      </c>
      <c r="O1749" s="84" t="s">
        <v>142</v>
      </c>
      <c r="P1749" s="71" t="str">
        <f>IF('Sample list'!$D1749="","",'Sample list'!$H1749)</f>
        <v/>
      </c>
      <c r="Q1749" s="71" t="str">
        <f>IF('Sample list'!$D1749="","",'Sample list'!$G1749*'Sample list'!$H1749)</f>
        <v/>
      </c>
      <c r="R1749" s="82" t="s">
        <v>2146</v>
      </c>
      <c r="S1749" s="82" t="str">
        <f>IF('Sample list'!$D1749="","",CONCATENATE('Sample information'!$B$16,"_",'Sample list'!$R1749,"_org_",'Sample list'!$M1749))</f>
        <v/>
      </c>
      <c r="T1749" s="72" t="str">
        <f>IF('Sample list'!$M1749="","",(CONCATENATE(20,LEFT('Sample list'!$M1749,2),"-",(MID('Sample list'!$M1749,3,2)),"-",(RIGHT('Sample list'!$M1749,2)))))</f>
        <v/>
      </c>
      <c r="U1749" s="72" t="str">
        <f>IF('Sample list'!$D1749="","",IF('Sample information'!$B$22="","RML",'Sample information'!$B$22))</f>
        <v/>
      </c>
      <c r="V1749" s="72" t="s">
        <v>112</v>
      </c>
      <c r="W1749" s="73"/>
      <c r="X1749" s="73"/>
      <c r="Y1749" s="73"/>
      <c r="Z1749" s="73"/>
      <c r="AA1749" s="94"/>
      <c r="AB1749" s="73"/>
      <c r="AC1749" s="93"/>
      <c r="AD1749" s="73"/>
      <c r="AE1749" s="72"/>
      <c r="AF1749" s="73"/>
      <c r="AG1749" s="16"/>
      <c r="AH1749" s="16"/>
      <c r="AI1749" s="16"/>
      <c r="AJ1749" s="16"/>
      <c r="AK1749" s="16"/>
      <c r="AL1749" s="16"/>
      <c r="AM1749" s="16"/>
      <c r="AN1749" s="16"/>
      <c r="AO1749" s="16"/>
      <c r="AP1749" s="16"/>
      <c r="AQ1749" s="16"/>
      <c r="AR1749" s="16"/>
      <c r="AS1749" s="16"/>
      <c r="AT1749" s="16"/>
      <c r="AU1749" s="16"/>
      <c r="AV1749" s="16"/>
      <c r="AW1749" s="16"/>
      <c r="AX1749" s="16"/>
      <c r="AY1749" s="16"/>
      <c r="AZ1749" s="16"/>
    </row>
    <row r="1750" ht="15.75" customHeight="1">
      <c r="A1750" s="90" t="str">
        <f>IF('Sample list'!$D1750="","",CONCATENATE('Sample information'!B$16," #1"," ",'Sample list'!$M1750))</f>
        <v/>
      </c>
      <c r="B1750" s="90" t="str">
        <f>IF('Sample list'!$D1750="","",CONCATENATE('Sample information'!B$16,"-",'Sample list'!$D1750))</f>
        <v/>
      </c>
      <c r="C1750" s="82"/>
      <c r="D1750" s="82"/>
      <c r="E1750" s="82"/>
      <c r="F1750" s="82" t="s">
        <v>108</v>
      </c>
      <c r="G1750" s="82"/>
      <c r="H1750" s="82"/>
      <c r="I1750" s="82"/>
      <c r="J1750" s="82"/>
      <c r="K1750" s="82"/>
      <c r="L1750" s="90" t="str">
        <f t="array" ref="L1750">IF('Sample list'!$I1750="",CONCATENATE("Custom (",'Sample list'!$K1750,")"),IF('Sample list'!$I1750="No index","Custom (None)",INDEX(Index!$C$3:$V$230,MATCH('Sample list'!$J1750,Index!$B$3:$B$230,0),MATCH('Sample list'!$I1750,Index!$C$2:$V$2,0))))</f>
        <v>Custom ()</v>
      </c>
      <c r="M1750" s="84"/>
      <c r="N1750" s="73" t="s">
        <v>110</v>
      </c>
      <c r="O1750" s="84" t="s">
        <v>145</v>
      </c>
      <c r="P1750" s="71" t="str">
        <f>IF('Sample list'!$D1750="","",'Sample list'!$H1750)</f>
        <v/>
      </c>
      <c r="Q1750" s="71" t="str">
        <f>IF('Sample list'!$D1750="","",'Sample list'!$G1750*'Sample list'!$H1750)</f>
        <v/>
      </c>
      <c r="R1750" s="82" t="s">
        <v>2146</v>
      </c>
      <c r="S1750" s="82" t="str">
        <f>IF('Sample list'!$D1750="","",CONCATENATE('Sample information'!$B$16,"_",'Sample list'!$R1750,"_org_",'Sample list'!$M1750))</f>
        <v/>
      </c>
      <c r="T1750" s="72" t="str">
        <f>IF('Sample list'!$M1750="","",(CONCATENATE(20,LEFT('Sample list'!$M1750,2),"-",(MID('Sample list'!$M1750,3,2)),"-",(RIGHT('Sample list'!$M1750,2)))))</f>
        <v/>
      </c>
      <c r="U1750" s="72" t="str">
        <f>IF('Sample list'!$D1750="","",IF('Sample information'!$B$22="","RML",'Sample information'!$B$22))</f>
        <v/>
      </c>
      <c r="V1750" s="72" t="s">
        <v>112</v>
      </c>
      <c r="W1750" s="73"/>
      <c r="X1750" s="73"/>
      <c r="Y1750" s="73"/>
      <c r="Z1750" s="73"/>
      <c r="AA1750" s="94"/>
      <c r="AB1750" s="73"/>
      <c r="AC1750" s="93"/>
      <c r="AD1750" s="73"/>
      <c r="AE1750" s="72"/>
      <c r="AF1750" s="73"/>
      <c r="AG1750" s="16"/>
      <c r="AH1750" s="16"/>
      <c r="AI1750" s="16"/>
      <c r="AJ1750" s="16"/>
      <c r="AK1750" s="16"/>
      <c r="AL1750" s="16"/>
      <c r="AM1750" s="16"/>
      <c r="AN1750" s="16"/>
      <c r="AO1750" s="16"/>
      <c r="AP1750" s="16"/>
      <c r="AQ1750" s="16"/>
      <c r="AR1750" s="16"/>
      <c r="AS1750" s="16"/>
      <c r="AT1750" s="16"/>
      <c r="AU1750" s="16"/>
      <c r="AV1750" s="16"/>
      <c r="AW1750" s="16"/>
      <c r="AX1750" s="16"/>
      <c r="AY1750" s="16"/>
      <c r="AZ1750" s="16"/>
    </row>
    <row r="1751" ht="15.75" customHeight="1">
      <c r="A1751" s="90" t="str">
        <f>IF('Sample list'!$D1751="","",CONCATENATE('Sample information'!B$16," #1"," ",'Sample list'!$M1751))</f>
        <v/>
      </c>
      <c r="B1751" s="90" t="str">
        <f>IF('Sample list'!$D1751="","",CONCATENATE('Sample information'!B$16,"-",'Sample list'!$D1751))</f>
        <v/>
      </c>
      <c r="C1751" s="82"/>
      <c r="D1751" s="82"/>
      <c r="E1751" s="82"/>
      <c r="F1751" s="82" t="s">
        <v>108</v>
      </c>
      <c r="G1751" s="82"/>
      <c r="H1751" s="82"/>
      <c r="I1751" s="82"/>
      <c r="J1751" s="82"/>
      <c r="K1751" s="82"/>
      <c r="L1751" s="90" t="str">
        <f t="array" ref="L1751">IF('Sample list'!$I1751="",CONCATENATE("Custom (",'Sample list'!$K1751,")"),IF('Sample list'!$I1751="No index","Custom (None)",INDEX(Index!$C$3:$V$230,MATCH('Sample list'!$J1751,Index!$B$3:$B$230,0),MATCH('Sample list'!$I1751,Index!$C$2:$V$2,0))))</f>
        <v>Custom ()</v>
      </c>
      <c r="M1751" s="84"/>
      <c r="N1751" s="73" t="s">
        <v>110</v>
      </c>
      <c r="O1751" s="84" t="s">
        <v>148</v>
      </c>
      <c r="P1751" s="71" t="str">
        <f>IF('Sample list'!$D1751="","",'Sample list'!$H1751)</f>
        <v/>
      </c>
      <c r="Q1751" s="71" t="str">
        <f>IF('Sample list'!$D1751="","",'Sample list'!$G1751*'Sample list'!$H1751)</f>
        <v/>
      </c>
      <c r="R1751" s="82" t="s">
        <v>2146</v>
      </c>
      <c r="S1751" s="82" t="str">
        <f>IF('Sample list'!$D1751="","",CONCATENATE('Sample information'!$B$16,"_",'Sample list'!$R1751,"_org_",'Sample list'!$M1751))</f>
        <v/>
      </c>
      <c r="T1751" s="72" t="str">
        <f>IF('Sample list'!$M1751="","",(CONCATENATE(20,LEFT('Sample list'!$M1751,2),"-",(MID('Sample list'!$M1751,3,2)),"-",(RIGHT('Sample list'!$M1751,2)))))</f>
        <v/>
      </c>
      <c r="U1751" s="72" t="str">
        <f>IF('Sample list'!$D1751="","",IF('Sample information'!$B$22="","RML",'Sample information'!$B$22))</f>
        <v/>
      </c>
      <c r="V1751" s="72" t="s">
        <v>112</v>
      </c>
      <c r="W1751" s="73"/>
      <c r="X1751" s="73"/>
      <c r="Y1751" s="73"/>
      <c r="Z1751" s="73"/>
      <c r="AA1751" s="94"/>
      <c r="AB1751" s="73"/>
      <c r="AC1751" s="93"/>
      <c r="AD1751" s="73"/>
      <c r="AE1751" s="72"/>
      <c r="AF1751" s="73"/>
      <c r="AG1751" s="16"/>
      <c r="AH1751" s="16"/>
      <c r="AI1751" s="16"/>
      <c r="AJ1751" s="16"/>
      <c r="AK1751" s="16"/>
      <c r="AL1751" s="16"/>
      <c r="AM1751" s="16"/>
      <c r="AN1751" s="16"/>
      <c r="AO1751" s="16"/>
      <c r="AP1751" s="16"/>
      <c r="AQ1751" s="16"/>
      <c r="AR1751" s="16"/>
      <c r="AS1751" s="16"/>
      <c r="AT1751" s="16"/>
      <c r="AU1751" s="16"/>
      <c r="AV1751" s="16"/>
      <c r="AW1751" s="16"/>
      <c r="AX1751" s="16"/>
      <c r="AY1751" s="16"/>
      <c r="AZ1751" s="16"/>
    </row>
    <row r="1752" ht="15.75" customHeight="1">
      <c r="A1752" s="90" t="str">
        <f>IF('Sample list'!$D1752="","",CONCATENATE('Sample information'!B$16," #1"," ",'Sample list'!$M1752))</f>
        <v/>
      </c>
      <c r="B1752" s="90" t="str">
        <f>IF('Sample list'!$D1752="","",CONCATENATE('Sample information'!B$16,"-",'Sample list'!$D1752))</f>
        <v/>
      </c>
      <c r="C1752" s="82"/>
      <c r="D1752" s="82"/>
      <c r="E1752" s="82"/>
      <c r="F1752" s="82" t="s">
        <v>108</v>
      </c>
      <c r="G1752" s="82"/>
      <c r="H1752" s="82"/>
      <c r="I1752" s="82"/>
      <c r="J1752" s="82"/>
      <c r="K1752" s="82"/>
      <c r="L1752" s="90" t="str">
        <f t="array" ref="L1752">IF('Sample list'!$I1752="",CONCATENATE("Custom (",'Sample list'!$K1752,")"),IF('Sample list'!$I1752="No index","Custom (None)",INDEX(Index!$C$3:$V$230,MATCH('Sample list'!$J1752,Index!$B$3:$B$230,0),MATCH('Sample list'!$I1752,Index!$C$2:$V$2,0))))</f>
        <v>Custom ()</v>
      </c>
      <c r="M1752" s="84"/>
      <c r="N1752" s="73" t="s">
        <v>110</v>
      </c>
      <c r="O1752" s="84" t="s">
        <v>151</v>
      </c>
      <c r="P1752" s="71" t="str">
        <f>IF('Sample list'!$D1752="","",'Sample list'!$H1752)</f>
        <v/>
      </c>
      <c r="Q1752" s="71" t="str">
        <f>IF('Sample list'!$D1752="","",'Sample list'!$G1752*'Sample list'!$H1752)</f>
        <v/>
      </c>
      <c r="R1752" s="82" t="s">
        <v>2146</v>
      </c>
      <c r="S1752" s="82" t="str">
        <f>IF('Sample list'!$D1752="","",CONCATENATE('Sample information'!$B$16,"_",'Sample list'!$R1752,"_org_",'Sample list'!$M1752))</f>
        <v/>
      </c>
      <c r="T1752" s="72" t="str">
        <f>IF('Sample list'!$M1752="","",(CONCATENATE(20,LEFT('Sample list'!$M1752,2),"-",(MID('Sample list'!$M1752,3,2)),"-",(RIGHT('Sample list'!$M1752,2)))))</f>
        <v/>
      </c>
      <c r="U1752" s="72" t="str">
        <f>IF('Sample list'!$D1752="","",IF('Sample information'!$B$22="","RML",'Sample information'!$B$22))</f>
        <v/>
      </c>
      <c r="V1752" s="72" t="s">
        <v>112</v>
      </c>
      <c r="W1752" s="73"/>
      <c r="X1752" s="73"/>
      <c r="Y1752" s="73"/>
      <c r="Z1752" s="73"/>
      <c r="AA1752" s="94"/>
      <c r="AB1752" s="73"/>
      <c r="AC1752" s="93"/>
      <c r="AD1752" s="73"/>
      <c r="AE1752" s="72"/>
      <c r="AF1752" s="73"/>
      <c r="AG1752" s="16"/>
      <c r="AH1752" s="16"/>
      <c r="AI1752" s="16"/>
      <c r="AJ1752" s="16"/>
      <c r="AK1752" s="16"/>
      <c r="AL1752" s="16"/>
      <c r="AM1752" s="16"/>
      <c r="AN1752" s="16"/>
      <c r="AO1752" s="16"/>
      <c r="AP1752" s="16"/>
      <c r="AQ1752" s="16"/>
      <c r="AR1752" s="16"/>
      <c r="AS1752" s="16"/>
      <c r="AT1752" s="16"/>
      <c r="AU1752" s="16"/>
      <c r="AV1752" s="16"/>
      <c r="AW1752" s="16"/>
      <c r="AX1752" s="16"/>
      <c r="AY1752" s="16"/>
      <c r="AZ1752" s="16"/>
    </row>
    <row r="1753" ht="15.75" customHeight="1">
      <c r="A1753" s="90" t="str">
        <f>IF('Sample list'!$D1753="","",CONCATENATE('Sample information'!B$16," #1"," ",'Sample list'!$M1753))</f>
        <v/>
      </c>
      <c r="B1753" s="90" t="str">
        <f>IF('Sample list'!$D1753="","",CONCATENATE('Sample information'!B$16,"-",'Sample list'!$D1753))</f>
        <v/>
      </c>
      <c r="C1753" s="82"/>
      <c r="D1753" s="82"/>
      <c r="E1753" s="82"/>
      <c r="F1753" s="82" t="s">
        <v>108</v>
      </c>
      <c r="G1753" s="82"/>
      <c r="H1753" s="82"/>
      <c r="I1753" s="82"/>
      <c r="J1753" s="82"/>
      <c r="K1753" s="82"/>
      <c r="L1753" s="90" t="str">
        <f t="array" ref="L1753">IF('Sample list'!$I1753="",CONCATENATE("Custom (",'Sample list'!$K1753,")"),IF('Sample list'!$I1753="No index","Custom (None)",INDEX(Index!$C$3:$V$230,MATCH('Sample list'!$J1753,Index!$B$3:$B$230,0),MATCH('Sample list'!$I1753,Index!$C$2:$V$2,0))))</f>
        <v>Custom ()</v>
      </c>
      <c r="M1753" s="84"/>
      <c r="N1753" s="73" t="s">
        <v>110</v>
      </c>
      <c r="O1753" s="84" t="s">
        <v>154</v>
      </c>
      <c r="P1753" s="71" t="str">
        <f>IF('Sample list'!$D1753="","",'Sample list'!$H1753)</f>
        <v/>
      </c>
      <c r="Q1753" s="71" t="str">
        <f>IF('Sample list'!$D1753="","",'Sample list'!$G1753*'Sample list'!$H1753)</f>
        <v/>
      </c>
      <c r="R1753" s="82" t="s">
        <v>2146</v>
      </c>
      <c r="S1753" s="82" t="str">
        <f>IF('Sample list'!$D1753="","",CONCATENATE('Sample information'!$B$16,"_",'Sample list'!$R1753,"_org_",'Sample list'!$M1753))</f>
        <v/>
      </c>
      <c r="T1753" s="72" t="str">
        <f>IF('Sample list'!$M1753="","",(CONCATENATE(20,LEFT('Sample list'!$M1753,2),"-",(MID('Sample list'!$M1753,3,2)),"-",(RIGHT('Sample list'!$M1753,2)))))</f>
        <v/>
      </c>
      <c r="U1753" s="72" t="str">
        <f>IF('Sample list'!$D1753="","",IF('Sample information'!$B$22="","RML",'Sample information'!$B$22))</f>
        <v/>
      </c>
      <c r="V1753" s="72" t="s">
        <v>112</v>
      </c>
      <c r="W1753" s="73"/>
      <c r="X1753" s="73"/>
      <c r="Y1753" s="73"/>
      <c r="Z1753" s="73"/>
      <c r="AA1753" s="94"/>
      <c r="AB1753" s="73"/>
      <c r="AC1753" s="93"/>
      <c r="AD1753" s="73"/>
      <c r="AE1753" s="72"/>
      <c r="AF1753" s="73"/>
      <c r="AG1753" s="16"/>
      <c r="AH1753" s="16"/>
      <c r="AI1753" s="16"/>
      <c r="AJ1753" s="16"/>
      <c r="AK1753" s="16"/>
      <c r="AL1753" s="16"/>
      <c r="AM1753" s="16"/>
      <c r="AN1753" s="16"/>
      <c r="AO1753" s="16"/>
      <c r="AP1753" s="16"/>
      <c r="AQ1753" s="16"/>
      <c r="AR1753" s="16"/>
      <c r="AS1753" s="16"/>
      <c r="AT1753" s="16"/>
      <c r="AU1753" s="16"/>
      <c r="AV1753" s="16"/>
      <c r="AW1753" s="16"/>
      <c r="AX1753" s="16"/>
      <c r="AY1753" s="16"/>
      <c r="AZ1753" s="16"/>
    </row>
    <row r="1754" ht="15.75" customHeight="1">
      <c r="A1754" s="90" t="str">
        <f>IF('Sample list'!$D1754="","",CONCATENATE('Sample information'!B$16," #1"," ",'Sample list'!$M1754))</f>
        <v/>
      </c>
      <c r="B1754" s="90" t="str">
        <f>IF('Sample list'!$D1754="","",CONCATENATE('Sample information'!B$16,"-",'Sample list'!$D1754))</f>
        <v/>
      </c>
      <c r="C1754" s="82"/>
      <c r="D1754" s="82"/>
      <c r="E1754" s="82"/>
      <c r="F1754" s="82" t="s">
        <v>108</v>
      </c>
      <c r="G1754" s="82"/>
      <c r="H1754" s="82"/>
      <c r="I1754" s="82"/>
      <c r="J1754" s="82"/>
      <c r="K1754" s="82"/>
      <c r="L1754" s="90" t="str">
        <f t="array" ref="L1754">IF('Sample list'!$I1754="",CONCATENATE("Custom (",'Sample list'!$K1754,")"),IF('Sample list'!$I1754="No index","Custom (None)",INDEX(Index!$C$3:$V$230,MATCH('Sample list'!$J1754,Index!$B$3:$B$230,0),MATCH('Sample list'!$I1754,Index!$C$2:$V$2,0))))</f>
        <v>Custom ()</v>
      </c>
      <c r="M1754" s="84"/>
      <c r="N1754" s="73" t="s">
        <v>110</v>
      </c>
      <c r="O1754" s="84" t="s">
        <v>157</v>
      </c>
      <c r="P1754" s="71" t="str">
        <f>IF('Sample list'!$D1754="","",'Sample list'!$H1754)</f>
        <v/>
      </c>
      <c r="Q1754" s="71" t="str">
        <f>IF('Sample list'!$D1754="","",'Sample list'!$G1754*'Sample list'!$H1754)</f>
        <v/>
      </c>
      <c r="R1754" s="82" t="s">
        <v>2146</v>
      </c>
      <c r="S1754" s="82" t="str">
        <f>IF('Sample list'!$D1754="","",CONCATENATE('Sample information'!$B$16,"_",'Sample list'!$R1754,"_org_",'Sample list'!$M1754))</f>
        <v/>
      </c>
      <c r="T1754" s="72" t="str">
        <f>IF('Sample list'!$M1754="","",(CONCATENATE(20,LEFT('Sample list'!$M1754,2),"-",(MID('Sample list'!$M1754,3,2)),"-",(RIGHT('Sample list'!$M1754,2)))))</f>
        <v/>
      </c>
      <c r="U1754" s="72" t="str">
        <f>IF('Sample list'!$D1754="","",IF('Sample information'!$B$22="","RML",'Sample information'!$B$22))</f>
        <v/>
      </c>
      <c r="V1754" s="72" t="s">
        <v>112</v>
      </c>
      <c r="W1754" s="73"/>
      <c r="X1754" s="73"/>
      <c r="Y1754" s="73"/>
      <c r="Z1754" s="73"/>
      <c r="AA1754" s="94"/>
      <c r="AB1754" s="73"/>
      <c r="AC1754" s="93"/>
      <c r="AD1754" s="73"/>
      <c r="AE1754" s="72"/>
      <c r="AF1754" s="73"/>
      <c r="AG1754" s="16"/>
      <c r="AH1754" s="16"/>
      <c r="AI1754" s="16"/>
      <c r="AJ1754" s="16"/>
      <c r="AK1754" s="16"/>
      <c r="AL1754" s="16"/>
      <c r="AM1754" s="16"/>
      <c r="AN1754" s="16"/>
      <c r="AO1754" s="16"/>
      <c r="AP1754" s="16"/>
      <c r="AQ1754" s="16"/>
      <c r="AR1754" s="16"/>
      <c r="AS1754" s="16"/>
      <c r="AT1754" s="16"/>
      <c r="AU1754" s="16"/>
      <c r="AV1754" s="16"/>
      <c r="AW1754" s="16"/>
      <c r="AX1754" s="16"/>
      <c r="AY1754" s="16"/>
      <c r="AZ1754" s="16"/>
    </row>
    <row r="1755" ht="15.75" customHeight="1">
      <c r="A1755" s="90" t="str">
        <f>IF('Sample list'!$D1755="","",CONCATENATE('Sample information'!B$16," #1"," ",'Sample list'!$M1755))</f>
        <v/>
      </c>
      <c r="B1755" s="90" t="str">
        <f>IF('Sample list'!$D1755="","",CONCATENATE('Sample information'!B$16,"-",'Sample list'!$D1755))</f>
        <v/>
      </c>
      <c r="C1755" s="82"/>
      <c r="D1755" s="82"/>
      <c r="E1755" s="82"/>
      <c r="F1755" s="82" t="s">
        <v>108</v>
      </c>
      <c r="G1755" s="82"/>
      <c r="H1755" s="82"/>
      <c r="I1755" s="82"/>
      <c r="J1755" s="82"/>
      <c r="K1755" s="82"/>
      <c r="L1755" s="90" t="str">
        <f t="array" ref="L1755">IF('Sample list'!$I1755="",CONCATENATE("Custom (",'Sample list'!$K1755,")"),IF('Sample list'!$I1755="No index","Custom (None)",INDEX(Index!$C$3:$V$230,MATCH('Sample list'!$J1755,Index!$B$3:$B$230,0),MATCH('Sample list'!$I1755,Index!$C$2:$V$2,0))))</f>
        <v>Custom ()</v>
      </c>
      <c r="M1755" s="84"/>
      <c r="N1755" s="73" t="s">
        <v>110</v>
      </c>
      <c r="O1755" s="84" t="s">
        <v>160</v>
      </c>
      <c r="P1755" s="71" t="str">
        <f>IF('Sample list'!$D1755="","",'Sample list'!$H1755)</f>
        <v/>
      </c>
      <c r="Q1755" s="71" t="str">
        <f>IF('Sample list'!$D1755="","",'Sample list'!$G1755*'Sample list'!$H1755)</f>
        <v/>
      </c>
      <c r="R1755" s="82" t="s">
        <v>2146</v>
      </c>
      <c r="S1755" s="82" t="str">
        <f>IF('Sample list'!$D1755="","",CONCATENATE('Sample information'!$B$16,"_",'Sample list'!$R1755,"_org_",'Sample list'!$M1755))</f>
        <v/>
      </c>
      <c r="T1755" s="72" t="str">
        <f>IF('Sample list'!$M1755="","",(CONCATENATE(20,LEFT('Sample list'!$M1755,2),"-",(MID('Sample list'!$M1755,3,2)),"-",(RIGHT('Sample list'!$M1755,2)))))</f>
        <v/>
      </c>
      <c r="U1755" s="72" t="str">
        <f>IF('Sample list'!$D1755="","",IF('Sample information'!$B$22="","RML",'Sample information'!$B$22))</f>
        <v/>
      </c>
      <c r="V1755" s="72" t="s">
        <v>112</v>
      </c>
      <c r="W1755" s="73"/>
      <c r="X1755" s="73"/>
      <c r="Y1755" s="73"/>
      <c r="Z1755" s="73"/>
      <c r="AA1755" s="94"/>
      <c r="AB1755" s="73"/>
      <c r="AC1755" s="93"/>
      <c r="AD1755" s="73"/>
      <c r="AE1755" s="72"/>
      <c r="AF1755" s="73"/>
      <c r="AG1755" s="16"/>
      <c r="AH1755" s="16"/>
      <c r="AI1755" s="16"/>
      <c r="AJ1755" s="16"/>
      <c r="AK1755" s="16"/>
      <c r="AL1755" s="16"/>
      <c r="AM1755" s="16"/>
      <c r="AN1755" s="16"/>
      <c r="AO1755" s="16"/>
      <c r="AP1755" s="16"/>
      <c r="AQ1755" s="16"/>
      <c r="AR1755" s="16"/>
      <c r="AS1755" s="16"/>
      <c r="AT1755" s="16"/>
      <c r="AU1755" s="16"/>
      <c r="AV1755" s="16"/>
      <c r="AW1755" s="16"/>
      <c r="AX1755" s="16"/>
      <c r="AY1755" s="16"/>
      <c r="AZ1755" s="16"/>
    </row>
    <row r="1756" ht="15.75" customHeight="1">
      <c r="A1756" s="90" t="str">
        <f>IF('Sample list'!$D1756="","",CONCATENATE('Sample information'!B$16," #1"," ",'Sample list'!$M1756))</f>
        <v/>
      </c>
      <c r="B1756" s="90" t="str">
        <f>IF('Sample list'!$D1756="","",CONCATENATE('Sample information'!B$16,"-",'Sample list'!$D1756))</f>
        <v/>
      </c>
      <c r="C1756" s="82"/>
      <c r="D1756" s="82"/>
      <c r="E1756" s="82"/>
      <c r="F1756" s="82" t="s">
        <v>108</v>
      </c>
      <c r="G1756" s="82"/>
      <c r="H1756" s="82"/>
      <c r="I1756" s="82"/>
      <c r="J1756" s="82"/>
      <c r="K1756" s="82"/>
      <c r="L1756" s="90" t="str">
        <f t="array" ref="L1756">IF('Sample list'!$I1756="",CONCATENATE("Custom (",'Sample list'!$K1756,")"),IF('Sample list'!$I1756="No index","Custom (None)",INDEX(Index!$C$3:$V$230,MATCH('Sample list'!$J1756,Index!$B$3:$B$230,0),MATCH('Sample list'!$I1756,Index!$C$2:$V$2,0))))</f>
        <v>Custom ()</v>
      </c>
      <c r="M1756" s="84"/>
      <c r="N1756" s="73" t="s">
        <v>110</v>
      </c>
      <c r="O1756" s="84" t="s">
        <v>163</v>
      </c>
      <c r="P1756" s="71" t="str">
        <f>IF('Sample list'!$D1756="","",'Sample list'!$H1756)</f>
        <v/>
      </c>
      <c r="Q1756" s="71" t="str">
        <f>IF('Sample list'!$D1756="","",'Sample list'!$G1756*'Sample list'!$H1756)</f>
        <v/>
      </c>
      <c r="R1756" s="82" t="s">
        <v>2146</v>
      </c>
      <c r="S1756" s="82" t="str">
        <f>IF('Sample list'!$D1756="","",CONCATENATE('Sample information'!$B$16,"_",'Sample list'!$R1756,"_org_",'Sample list'!$M1756))</f>
        <v/>
      </c>
      <c r="T1756" s="72" t="str">
        <f>IF('Sample list'!$M1756="","",(CONCATENATE(20,LEFT('Sample list'!$M1756,2),"-",(MID('Sample list'!$M1756,3,2)),"-",(RIGHT('Sample list'!$M1756,2)))))</f>
        <v/>
      </c>
      <c r="U1756" s="72" t="str">
        <f>IF('Sample list'!$D1756="","",IF('Sample information'!$B$22="","RML",'Sample information'!$B$22))</f>
        <v/>
      </c>
      <c r="V1756" s="72" t="s">
        <v>112</v>
      </c>
      <c r="W1756" s="73"/>
      <c r="X1756" s="73"/>
      <c r="Y1756" s="73"/>
      <c r="Z1756" s="73"/>
      <c r="AA1756" s="94"/>
      <c r="AB1756" s="73"/>
      <c r="AC1756" s="93"/>
      <c r="AD1756" s="73"/>
      <c r="AE1756" s="72"/>
      <c r="AF1756" s="73"/>
      <c r="AG1756" s="16"/>
      <c r="AH1756" s="16"/>
      <c r="AI1756" s="16"/>
      <c r="AJ1756" s="16"/>
      <c r="AK1756" s="16"/>
      <c r="AL1756" s="16"/>
      <c r="AM1756" s="16"/>
      <c r="AN1756" s="16"/>
      <c r="AO1756" s="16"/>
      <c r="AP1756" s="16"/>
      <c r="AQ1756" s="16"/>
      <c r="AR1756" s="16"/>
      <c r="AS1756" s="16"/>
      <c r="AT1756" s="16"/>
      <c r="AU1756" s="16"/>
      <c r="AV1756" s="16"/>
      <c r="AW1756" s="16"/>
      <c r="AX1756" s="16"/>
      <c r="AY1756" s="16"/>
      <c r="AZ1756" s="16"/>
    </row>
    <row r="1757" ht="15.75" customHeight="1">
      <c r="A1757" s="90" t="str">
        <f>IF('Sample list'!$D1757="","",CONCATENATE('Sample information'!B$16," #1"," ",'Sample list'!$M1757))</f>
        <v/>
      </c>
      <c r="B1757" s="90" t="str">
        <f>IF('Sample list'!$D1757="","",CONCATENATE('Sample information'!B$16,"-",'Sample list'!$D1757))</f>
        <v/>
      </c>
      <c r="C1757" s="82"/>
      <c r="D1757" s="82"/>
      <c r="E1757" s="82"/>
      <c r="F1757" s="82" t="s">
        <v>108</v>
      </c>
      <c r="G1757" s="82"/>
      <c r="H1757" s="82"/>
      <c r="I1757" s="82"/>
      <c r="J1757" s="82"/>
      <c r="K1757" s="82"/>
      <c r="L1757" s="90" t="str">
        <f t="array" ref="L1757">IF('Sample list'!$I1757="",CONCATENATE("Custom (",'Sample list'!$K1757,")"),IF('Sample list'!$I1757="No index","Custom (None)",INDEX(Index!$C$3:$V$230,MATCH('Sample list'!$J1757,Index!$B$3:$B$230,0),MATCH('Sample list'!$I1757,Index!$C$2:$V$2,0))))</f>
        <v>Custom ()</v>
      </c>
      <c r="M1757" s="84"/>
      <c r="N1757" s="73" t="s">
        <v>110</v>
      </c>
      <c r="O1757" s="84" t="s">
        <v>166</v>
      </c>
      <c r="P1757" s="71" t="str">
        <f>IF('Sample list'!$D1757="","",'Sample list'!$H1757)</f>
        <v/>
      </c>
      <c r="Q1757" s="71" t="str">
        <f>IF('Sample list'!$D1757="","",'Sample list'!$G1757*'Sample list'!$H1757)</f>
        <v/>
      </c>
      <c r="R1757" s="82" t="s">
        <v>2146</v>
      </c>
      <c r="S1757" s="82" t="str">
        <f>IF('Sample list'!$D1757="","",CONCATENATE('Sample information'!$B$16,"_",'Sample list'!$R1757,"_org_",'Sample list'!$M1757))</f>
        <v/>
      </c>
      <c r="T1757" s="72" t="str">
        <f>IF('Sample list'!$M1757="","",(CONCATENATE(20,LEFT('Sample list'!$M1757,2),"-",(MID('Sample list'!$M1757,3,2)),"-",(RIGHT('Sample list'!$M1757,2)))))</f>
        <v/>
      </c>
      <c r="U1757" s="72" t="str">
        <f>IF('Sample list'!$D1757="","",IF('Sample information'!$B$22="","RML",'Sample information'!$B$22))</f>
        <v/>
      </c>
      <c r="V1757" s="72" t="s">
        <v>112</v>
      </c>
      <c r="W1757" s="73"/>
      <c r="X1757" s="73"/>
      <c r="Y1757" s="73"/>
      <c r="Z1757" s="73"/>
      <c r="AA1757" s="94"/>
      <c r="AB1757" s="73"/>
      <c r="AC1757" s="93"/>
      <c r="AD1757" s="73"/>
      <c r="AE1757" s="72"/>
      <c r="AF1757" s="73"/>
      <c r="AG1757" s="16"/>
      <c r="AH1757" s="16"/>
      <c r="AI1757" s="16"/>
      <c r="AJ1757" s="16"/>
      <c r="AK1757" s="16"/>
      <c r="AL1757" s="16"/>
      <c r="AM1757" s="16"/>
      <c r="AN1757" s="16"/>
      <c r="AO1757" s="16"/>
      <c r="AP1757" s="16"/>
      <c r="AQ1757" s="16"/>
      <c r="AR1757" s="16"/>
      <c r="AS1757" s="16"/>
      <c r="AT1757" s="16"/>
      <c r="AU1757" s="16"/>
      <c r="AV1757" s="16"/>
      <c r="AW1757" s="16"/>
      <c r="AX1757" s="16"/>
      <c r="AY1757" s="16"/>
      <c r="AZ1757" s="16"/>
    </row>
    <row r="1758" ht="15.75" customHeight="1">
      <c r="A1758" s="90" t="str">
        <f>IF('Sample list'!$D1758="","",CONCATENATE('Sample information'!B$16," #1"," ",'Sample list'!$M1758))</f>
        <v/>
      </c>
      <c r="B1758" s="90" t="str">
        <f>IF('Sample list'!$D1758="","",CONCATENATE('Sample information'!B$16,"-",'Sample list'!$D1758))</f>
        <v/>
      </c>
      <c r="C1758" s="82"/>
      <c r="D1758" s="82"/>
      <c r="E1758" s="82"/>
      <c r="F1758" s="82" t="s">
        <v>108</v>
      </c>
      <c r="G1758" s="82"/>
      <c r="H1758" s="82"/>
      <c r="I1758" s="82"/>
      <c r="J1758" s="82"/>
      <c r="K1758" s="82"/>
      <c r="L1758" s="90" t="str">
        <f t="array" ref="L1758">IF('Sample list'!$I1758="",CONCATENATE("Custom (",'Sample list'!$K1758,")"),IF('Sample list'!$I1758="No index","Custom (None)",INDEX(Index!$C$3:$V$230,MATCH('Sample list'!$J1758,Index!$B$3:$B$230,0),MATCH('Sample list'!$I1758,Index!$C$2:$V$2,0))))</f>
        <v>Custom ()</v>
      </c>
      <c r="M1758" s="84"/>
      <c r="N1758" s="73" t="s">
        <v>110</v>
      </c>
      <c r="O1758" s="84" t="s">
        <v>169</v>
      </c>
      <c r="P1758" s="71" t="str">
        <f>IF('Sample list'!$D1758="","",'Sample list'!$H1758)</f>
        <v/>
      </c>
      <c r="Q1758" s="71" t="str">
        <f>IF('Sample list'!$D1758="","",'Sample list'!$G1758*'Sample list'!$H1758)</f>
        <v/>
      </c>
      <c r="R1758" s="82" t="s">
        <v>2146</v>
      </c>
      <c r="S1758" s="82" t="str">
        <f>IF('Sample list'!$D1758="","",CONCATENATE('Sample information'!$B$16,"_",'Sample list'!$R1758,"_org_",'Sample list'!$M1758))</f>
        <v/>
      </c>
      <c r="T1758" s="72" t="str">
        <f>IF('Sample list'!$M1758="","",(CONCATENATE(20,LEFT('Sample list'!$M1758,2),"-",(MID('Sample list'!$M1758,3,2)),"-",(RIGHT('Sample list'!$M1758,2)))))</f>
        <v/>
      </c>
      <c r="U1758" s="72" t="str">
        <f>IF('Sample list'!$D1758="","",IF('Sample information'!$B$22="","RML",'Sample information'!$B$22))</f>
        <v/>
      </c>
      <c r="V1758" s="72" t="s">
        <v>112</v>
      </c>
      <c r="W1758" s="73"/>
      <c r="X1758" s="73"/>
      <c r="Y1758" s="73"/>
      <c r="Z1758" s="73"/>
      <c r="AA1758" s="94"/>
      <c r="AB1758" s="73"/>
      <c r="AC1758" s="93"/>
      <c r="AD1758" s="73"/>
      <c r="AE1758" s="72"/>
      <c r="AF1758" s="73"/>
      <c r="AG1758" s="16"/>
      <c r="AH1758" s="16"/>
      <c r="AI1758" s="16"/>
      <c r="AJ1758" s="16"/>
      <c r="AK1758" s="16"/>
      <c r="AL1758" s="16"/>
      <c r="AM1758" s="16"/>
      <c r="AN1758" s="16"/>
      <c r="AO1758" s="16"/>
      <c r="AP1758" s="16"/>
      <c r="AQ1758" s="16"/>
      <c r="AR1758" s="16"/>
      <c r="AS1758" s="16"/>
      <c r="AT1758" s="16"/>
      <c r="AU1758" s="16"/>
      <c r="AV1758" s="16"/>
      <c r="AW1758" s="16"/>
      <c r="AX1758" s="16"/>
      <c r="AY1758" s="16"/>
      <c r="AZ1758" s="16"/>
    </row>
    <row r="1759" ht="15.75" customHeight="1">
      <c r="A1759" s="90" t="str">
        <f>IF('Sample list'!$D1759="","",CONCATENATE('Sample information'!B$16," #1"," ",'Sample list'!$M1759))</f>
        <v/>
      </c>
      <c r="B1759" s="90" t="str">
        <f>IF('Sample list'!$D1759="","",CONCATENATE('Sample information'!B$16,"-",'Sample list'!$D1759))</f>
        <v/>
      </c>
      <c r="C1759" s="82"/>
      <c r="D1759" s="82"/>
      <c r="E1759" s="82"/>
      <c r="F1759" s="82" t="s">
        <v>108</v>
      </c>
      <c r="G1759" s="82"/>
      <c r="H1759" s="82"/>
      <c r="I1759" s="82"/>
      <c r="J1759" s="82"/>
      <c r="K1759" s="82"/>
      <c r="L1759" s="90" t="str">
        <f t="array" ref="L1759">IF('Sample list'!$I1759="",CONCATENATE("Custom (",'Sample list'!$K1759,")"),IF('Sample list'!$I1759="No index","Custom (None)",INDEX(Index!$C$3:$V$230,MATCH('Sample list'!$J1759,Index!$B$3:$B$230,0),MATCH('Sample list'!$I1759,Index!$C$2:$V$2,0))))</f>
        <v>Custom ()</v>
      </c>
      <c r="M1759" s="84"/>
      <c r="N1759" s="73" t="s">
        <v>110</v>
      </c>
      <c r="O1759" s="84" t="s">
        <v>172</v>
      </c>
      <c r="P1759" s="71" t="str">
        <f>IF('Sample list'!$D1759="","",'Sample list'!$H1759)</f>
        <v/>
      </c>
      <c r="Q1759" s="71" t="str">
        <f>IF('Sample list'!$D1759="","",'Sample list'!$G1759*'Sample list'!$H1759)</f>
        <v/>
      </c>
      <c r="R1759" s="82" t="s">
        <v>2146</v>
      </c>
      <c r="S1759" s="82" t="str">
        <f>IF('Sample list'!$D1759="","",CONCATENATE('Sample information'!$B$16,"_",'Sample list'!$R1759,"_org_",'Sample list'!$M1759))</f>
        <v/>
      </c>
      <c r="T1759" s="72" t="str">
        <f>IF('Sample list'!$M1759="","",(CONCATENATE(20,LEFT('Sample list'!$M1759,2),"-",(MID('Sample list'!$M1759,3,2)),"-",(RIGHT('Sample list'!$M1759,2)))))</f>
        <v/>
      </c>
      <c r="U1759" s="72" t="str">
        <f>IF('Sample list'!$D1759="","",IF('Sample information'!$B$22="","RML",'Sample information'!$B$22))</f>
        <v/>
      </c>
      <c r="V1759" s="72" t="s">
        <v>112</v>
      </c>
      <c r="W1759" s="73"/>
      <c r="X1759" s="73"/>
      <c r="Y1759" s="73"/>
      <c r="Z1759" s="73"/>
      <c r="AA1759" s="94"/>
      <c r="AB1759" s="73"/>
      <c r="AC1759" s="93"/>
      <c r="AD1759" s="73"/>
      <c r="AE1759" s="72"/>
      <c r="AF1759" s="73"/>
      <c r="AG1759" s="16"/>
      <c r="AH1759" s="16"/>
      <c r="AI1759" s="16"/>
      <c r="AJ1759" s="16"/>
      <c r="AK1759" s="16"/>
      <c r="AL1759" s="16"/>
      <c r="AM1759" s="16"/>
      <c r="AN1759" s="16"/>
      <c r="AO1759" s="16"/>
      <c r="AP1759" s="16"/>
      <c r="AQ1759" s="16"/>
      <c r="AR1759" s="16"/>
      <c r="AS1759" s="16"/>
      <c r="AT1759" s="16"/>
      <c r="AU1759" s="16"/>
      <c r="AV1759" s="16"/>
      <c r="AW1759" s="16"/>
      <c r="AX1759" s="16"/>
      <c r="AY1759" s="16"/>
      <c r="AZ1759" s="16"/>
    </row>
    <row r="1760" ht="15.75" customHeight="1">
      <c r="A1760" s="90" t="str">
        <f>IF('Sample list'!$D1760="","",CONCATENATE('Sample information'!B$16," #1"," ",'Sample list'!$M1760))</f>
        <v/>
      </c>
      <c r="B1760" s="90" t="str">
        <f>IF('Sample list'!$D1760="","",CONCATENATE('Sample information'!B$16,"-",'Sample list'!$D1760))</f>
        <v/>
      </c>
      <c r="C1760" s="82"/>
      <c r="D1760" s="82"/>
      <c r="E1760" s="82"/>
      <c r="F1760" s="82" t="s">
        <v>108</v>
      </c>
      <c r="G1760" s="82"/>
      <c r="H1760" s="82"/>
      <c r="I1760" s="82"/>
      <c r="J1760" s="82"/>
      <c r="K1760" s="82"/>
      <c r="L1760" s="90" t="str">
        <f t="array" ref="L1760">IF('Sample list'!$I1760="",CONCATENATE("Custom (",'Sample list'!$K1760,")"),IF('Sample list'!$I1760="No index","Custom (None)",INDEX(Index!$C$3:$V$230,MATCH('Sample list'!$J1760,Index!$B$3:$B$230,0),MATCH('Sample list'!$I1760,Index!$C$2:$V$2,0))))</f>
        <v>Custom ()</v>
      </c>
      <c r="M1760" s="84"/>
      <c r="N1760" s="73" t="s">
        <v>110</v>
      </c>
      <c r="O1760" s="84" t="s">
        <v>175</v>
      </c>
      <c r="P1760" s="71" t="str">
        <f>IF('Sample list'!$D1760="","",'Sample list'!$H1760)</f>
        <v/>
      </c>
      <c r="Q1760" s="71" t="str">
        <f>IF('Sample list'!$D1760="","",'Sample list'!$G1760*'Sample list'!$H1760)</f>
        <v/>
      </c>
      <c r="R1760" s="82" t="s">
        <v>2146</v>
      </c>
      <c r="S1760" s="82" t="str">
        <f>IF('Sample list'!$D1760="","",CONCATENATE('Sample information'!$B$16,"_",'Sample list'!$R1760,"_org_",'Sample list'!$M1760))</f>
        <v/>
      </c>
      <c r="T1760" s="72" t="str">
        <f>IF('Sample list'!$M1760="","",(CONCATENATE(20,LEFT('Sample list'!$M1760,2),"-",(MID('Sample list'!$M1760,3,2)),"-",(RIGHT('Sample list'!$M1760,2)))))</f>
        <v/>
      </c>
      <c r="U1760" s="72" t="str">
        <f>IF('Sample list'!$D1760="","",IF('Sample information'!$B$22="","RML",'Sample information'!$B$22))</f>
        <v/>
      </c>
      <c r="V1760" s="72" t="s">
        <v>112</v>
      </c>
      <c r="W1760" s="73"/>
      <c r="X1760" s="73"/>
      <c r="Y1760" s="73"/>
      <c r="Z1760" s="73"/>
      <c r="AA1760" s="94"/>
      <c r="AB1760" s="73"/>
      <c r="AC1760" s="93"/>
      <c r="AD1760" s="73"/>
      <c r="AE1760" s="72"/>
      <c r="AF1760" s="73"/>
      <c r="AG1760" s="16"/>
      <c r="AH1760" s="16"/>
      <c r="AI1760" s="16"/>
      <c r="AJ1760" s="16"/>
      <c r="AK1760" s="16"/>
      <c r="AL1760" s="16"/>
      <c r="AM1760" s="16"/>
      <c r="AN1760" s="16"/>
      <c r="AO1760" s="16"/>
      <c r="AP1760" s="16"/>
      <c r="AQ1760" s="16"/>
      <c r="AR1760" s="16"/>
      <c r="AS1760" s="16"/>
      <c r="AT1760" s="16"/>
      <c r="AU1760" s="16"/>
      <c r="AV1760" s="16"/>
      <c r="AW1760" s="16"/>
      <c r="AX1760" s="16"/>
      <c r="AY1760" s="16"/>
      <c r="AZ1760" s="16"/>
    </row>
    <row r="1761" ht="15.75" customHeight="1">
      <c r="A1761" s="90" t="str">
        <f>IF('Sample list'!$D1761="","",CONCATENATE('Sample information'!B$16," #1"," ",'Sample list'!$M1761))</f>
        <v/>
      </c>
      <c r="B1761" s="90" t="str">
        <f>IF('Sample list'!$D1761="","",CONCATENATE('Sample information'!B$16,"-",'Sample list'!$D1761))</f>
        <v/>
      </c>
      <c r="C1761" s="82"/>
      <c r="D1761" s="82"/>
      <c r="E1761" s="82"/>
      <c r="F1761" s="82" t="s">
        <v>108</v>
      </c>
      <c r="G1761" s="82"/>
      <c r="H1761" s="82"/>
      <c r="I1761" s="82"/>
      <c r="J1761" s="82"/>
      <c r="K1761" s="82"/>
      <c r="L1761" s="90" t="str">
        <f t="array" ref="L1761">IF('Sample list'!$I1761="",CONCATENATE("Custom (",'Sample list'!$K1761,")"),IF('Sample list'!$I1761="No index","Custom (None)",INDEX(Index!$C$3:$V$230,MATCH('Sample list'!$J1761,Index!$B$3:$B$230,0),MATCH('Sample list'!$I1761,Index!$C$2:$V$2,0))))</f>
        <v>Custom ()</v>
      </c>
      <c r="M1761" s="84"/>
      <c r="N1761" s="73" t="s">
        <v>110</v>
      </c>
      <c r="O1761" s="84" t="s">
        <v>178</v>
      </c>
      <c r="P1761" s="71" t="str">
        <f>IF('Sample list'!$D1761="","",'Sample list'!$H1761)</f>
        <v/>
      </c>
      <c r="Q1761" s="71" t="str">
        <f>IF('Sample list'!$D1761="","",'Sample list'!$G1761*'Sample list'!$H1761)</f>
        <v/>
      </c>
      <c r="R1761" s="82" t="s">
        <v>2146</v>
      </c>
      <c r="S1761" s="82" t="str">
        <f>IF('Sample list'!$D1761="","",CONCATENATE('Sample information'!$B$16,"_",'Sample list'!$R1761,"_org_",'Sample list'!$M1761))</f>
        <v/>
      </c>
      <c r="T1761" s="72" t="str">
        <f>IF('Sample list'!$M1761="","",(CONCATENATE(20,LEFT('Sample list'!$M1761,2),"-",(MID('Sample list'!$M1761,3,2)),"-",(RIGHT('Sample list'!$M1761,2)))))</f>
        <v/>
      </c>
      <c r="U1761" s="72" t="str">
        <f>IF('Sample list'!$D1761="","",IF('Sample information'!$B$22="","RML",'Sample information'!$B$22))</f>
        <v/>
      </c>
      <c r="V1761" s="72" t="s">
        <v>112</v>
      </c>
      <c r="W1761" s="73"/>
      <c r="X1761" s="73"/>
      <c r="Y1761" s="73"/>
      <c r="Z1761" s="73"/>
      <c r="AA1761" s="94"/>
      <c r="AB1761" s="73"/>
      <c r="AC1761" s="93"/>
      <c r="AD1761" s="73"/>
      <c r="AE1761" s="72"/>
      <c r="AF1761" s="73"/>
      <c r="AG1761" s="16"/>
      <c r="AH1761" s="16"/>
      <c r="AI1761" s="16"/>
      <c r="AJ1761" s="16"/>
      <c r="AK1761" s="16"/>
      <c r="AL1761" s="16"/>
      <c r="AM1761" s="16"/>
      <c r="AN1761" s="16"/>
      <c r="AO1761" s="16"/>
      <c r="AP1761" s="16"/>
      <c r="AQ1761" s="16"/>
      <c r="AR1761" s="16"/>
      <c r="AS1761" s="16"/>
      <c r="AT1761" s="16"/>
      <c r="AU1761" s="16"/>
      <c r="AV1761" s="16"/>
      <c r="AW1761" s="16"/>
      <c r="AX1761" s="16"/>
      <c r="AY1761" s="16"/>
      <c r="AZ1761" s="16"/>
    </row>
    <row r="1762" ht="15.75" customHeight="1">
      <c r="A1762" s="90" t="str">
        <f>IF('Sample list'!$D1762="","",CONCATENATE('Sample information'!B$16," #1"," ",'Sample list'!$M1762))</f>
        <v/>
      </c>
      <c r="B1762" s="90" t="str">
        <f>IF('Sample list'!$D1762="","",CONCATENATE('Sample information'!B$16,"-",'Sample list'!$D1762))</f>
        <v/>
      </c>
      <c r="C1762" s="82"/>
      <c r="D1762" s="82"/>
      <c r="E1762" s="82"/>
      <c r="F1762" s="82" t="s">
        <v>108</v>
      </c>
      <c r="G1762" s="82"/>
      <c r="H1762" s="82"/>
      <c r="I1762" s="82"/>
      <c r="J1762" s="82"/>
      <c r="K1762" s="82"/>
      <c r="L1762" s="90" t="str">
        <f t="array" ref="L1762">IF('Sample list'!$I1762="",CONCATENATE("Custom (",'Sample list'!$K1762,")"),IF('Sample list'!$I1762="No index","Custom (None)",INDEX(Index!$C$3:$V$230,MATCH('Sample list'!$J1762,Index!$B$3:$B$230,0),MATCH('Sample list'!$I1762,Index!$C$2:$V$2,0))))</f>
        <v>Custom ()</v>
      </c>
      <c r="M1762" s="84"/>
      <c r="N1762" s="73" t="s">
        <v>110</v>
      </c>
      <c r="O1762" s="84" t="s">
        <v>181</v>
      </c>
      <c r="P1762" s="71" t="str">
        <f>IF('Sample list'!$D1762="","",'Sample list'!$H1762)</f>
        <v/>
      </c>
      <c r="Q1762" s="71" t="str">
        <f>IF('Sample list'!$D1762="","",'Sample list'!$G1762*'Sample list'!$H1762)</f>
        <v/>
      </c>
      <c r="R1762" s="82" t="s">
        <v>2146</v>
      </c>
      <c r="S1762" s="82" t="str">
        <f>IF('Sample list'!$D1762="","",CONCATENATE('Sample information'!$B$16,"_",'Sample list'!$R1762,"_org_",'Sample list'!$M1762))</f>
        <v/>
      </c>
      <c r="T1762" s="72" t="str">
        <f>IF('Sample list'!$M1762="","",(CONCATENATE(20,LEFT('Sample list'!$M1762,2),"-",(MID('Sample list'!$M1762,3,2)),"-",(RIGHT('Sample list'!$M1762,2)))))</f>
        <v/>
      </c>
      <c r="U1762" s="72" t="str">
        <f>IF('Sample list'!$D1762="","",IF('Sample information'!$B$22="","RML",'Sample information'!$B$22))</f>
        <v/>
      </c>
      <c r="V1762" s="72" t="s">
        <v>112</v>
      </c>
      <c r="W1762" s="73"/>
      <c r="X1762" s="73"/>
      <c r="Y1762" s="73"/>
      <c r="Z1762" s="73"/>
      <c r="AA1762" s="94"/>
      <c r="AB1762" s="73"/>
      <c r="AC1762" s="93"/>
      <c r="AD1762" s="73"/>
      <c r="AE1762" s="72"/>
      <c r="AF1762" s="73"/>
      <c r="AG1762" s="16"/>
      <c r="AH1762" s="16"/>
      <c r="AI1762" s="16"/>
      <c r="AJ1762" s="16"/>
      <c r="AK1762" s="16"/>
      <c r="AL1762" s="16"/>
      <c r="AM1762" s="16"/>
      <c r="AN1762" s="16"/>
      <c r="AO1762" s="16"/>
      <c r="AP1762" s="16"/>
      <c r="AQ1762" s="16"/>
      <c r="AR1762" s="16"/>
      <c r="AS1762" s="16"/>
      <c r="AT1762" s="16"/>
      <c r="AU1762" s="16"/>
      <c r="AV1762" s="16"/>
      <c r="AW1762" s="16"/>
      <c r="AX1762" s="16"/>
      <c r="AY1762" s="16"/>
      <c r="AZ1762" s="16"/>
    </row>
    <row r="1763" ht="15.75" customHeight="1">
      <c r="A1763" s="90" t="str">
        <f>IF('Sample list'!$D1763="","",CONCATENATE('Sample information'!B$16," #1"," ",'Sample list'!$M1763))</f>
        <v/>
      </c>
      <c r="B1763" s="90" t="str">
        <f>IF('Sample list'!$D1763="","",CONCATENATE('Sample information'!B$16,"-",'Sample list'!$D1763))</f>
        <v/>
      </c>
      <c r="C1763" s="82"/>
      <c r="D1763" s="82"/>
      <c r="E1763" s="82"/>
      <c r="F1763" s="82" t="s">
        <v>108</v>
      </c>
      <c r="G1763" s="82"/>
      <c r="H1763" s="82"/>
      <c r="I1763" s="82"/>
      <c r="J1763" s="82"/>
      <c r="K1763" s="82"/>
      <c r="L1763" s="90" t="str">
        <f t="array" ref="L1763">IF('Sample list'!$I1763="",CONCATENATE("Custom (",'Sample list'!$K1763,")"),IF('Sample list'!$I1763="No index","Custom (None)",INDEX(Index!$C$3:$V$230,MATCH('Sample list'!$J1763,Index!$B$3:$B$230,0),MATCH('Sample list'!$I1763,Index!$C$2:$V$2,0))))</f>
        <v>Custom ()</v>
      </c>
      <c r="M1763" s="84"/>
      <c r="N1763" s="73" t="s">
        <v>110</v>
      </c>
      <c r="O1763" s="84" t="s">
        <v>184</v>
      </c>
      <c r="P1763" s="71" t="str">
        <f>IF('Sample list'!$D1763="","",'Sample list'!$H1763)</f>
        <v/>
      </c>
      <c r="Q1763" s="71" t="str">
        <f>IF('Sample list'!$D1763="","",'Sample list'!$G1763*'Sample list'!$H1763)</f>
        <v/>
      </c>
      <c r="R1763" s="82" t="s">
        <v>2146</v>
      </c>
      <c r="S1763" s="82" t="str">
        <f>IF('Sample list'!$D1763="","",CONCATENATE('Sample information'!$B$16,"_",'Sample list'!$R1763,"_org_",'Sample list'!$M1763))</f>
        <v/>
      </c>
      <c r="T1763" s="72" t="str">
        <f>IF('Sample list'!$M1763="","",(CONCATENATE(20,LEFT('Sample list'!$M1763,2),"-",(MID('Sample list'!$M1763,3,2)),"-",(RIGHT('Sample list'!$M1763,2)))))</f>
        <v/>
      </c>
      <c r="U1763" s="72" t="str">
        <f>IF('Sample list'!$D1763="","",IF('Sample information'!$B$22="","RML",'Sample information'!$B$22))</f>
        <v/>
      </c>
      <c r="V1763" s="72" t="s">
        <v>112</v>
      </c>
      <c r="W1763" s="73"/>
      <c r="X1763" s="73"/>
      <c r="Y1763" s="73"/>
      <c r="Z1763" s="73"/>
      <c r="AA1763" s="94"/>
      <c r="AB1763" s="73"/>
      <c r="AC1763" s="93"/>
      <c r="AD1763" s="73"/>
      <c r="AE1763" s="72"/>
      <c r="AF1763" s="73"/>
      <c r="AG1763" s="16"/>
      <c r="AH1763" s="16"/>
      <c r="AI1763" s="16"/>
      <c r="AJ1763" s="16"/>
      <c r="AK1763" s="16"/>
      <c r="AL1763" s="16"/>
      <c r="AM1763" s="16"/>
      <c r="AN1763" s="16"/>
      <c r="AO1763" s="16"/>
      <c r="AP1763" s="16"/>
      <c r="AQ1763" s="16"/>
      <c r="AR1763" s="16"/>
      <c r="AS1763" s="16"/>
      <c r="AT1763" s="16"/>
      <c r="AU1763" s="16"/>
      <c r="AV1763" s="16"/>
      <c r="AW1763" s="16"/>
      <c r="AX1763" s="16"/>
      <c r="AY1763" s="16"/>
      <c r="AZ1763" s="16"/>
    </row>
    <row r="1764" ht="15.75" customHeight="1">
      <c r="A1764" s="90" t="str">
        <f>IF('Sample list'!$D1764="","",CONCATENATE('Sample information'!B$16," #1"," ",'Sample list'!$M1764))</f>
        <v/>
      </c>
      <c r="B1764" s="90" t="str">
        <f>IF('Sample list'!$D1764="","",CONCATENATE('Sample information'!B$16,"-",'Sample list'!$D1764))</f>
        <v/>
      </c>
      <c r="C1764" s="82"/>
      <c r="D1764" s="82"/>
      <c r="E1764" s="82"/>
      <c r="F1764" s="82" t="s">
        <v>108</v>
      </c>
      <c r="G1764" s="82"/>
      <c r="H1764" s="82"/>
      <c r="I1764" s="82"/>
      <c r="J1764" s="82"/>
      <c r="K1764" s="82"/>
      <c r="L1764" s="90" t="str">
        <f t="array" ref="L1764">IF('Sample list'!$I1764="",CONCATENATE("Custom (",'Sample list'!$K1764,")"),IF('Sample list'!$I1764="No index","Custom (None)",INDEX(Index!$C$3:$V$230,MATCH('Sample list'!$J1764,Index!$B$3:$B$230,0),MATCH('Sample list'!$I1764,Index!$C$2:$V$2,0))))</f>
        <v>Custom ()</v>
      </c>
      <c r="M1764" s="84"/>
      <c r="N1764" s="73" t="s">
        <v>110</v>
      </c>
      <c r="O1764" s="84" t="s">
        <v>187</v>
      </c>
      <c r="P1764" s="71" t="str">
        <f>IF('Sample list'!$D1764="","",'Sample list'!$H1764)</f>
        <v/>
      </c>
      <c r="Q1764" s="71" t="str">
        <f>IF('Sample list'!$D1764="","",'Sample list'!$G1764*'Sample list'!$H1764)</f>
        <v/>
      </c>
      <c r="R1764" s="82" t="s">
        <v>2146</v>
      </c>
      <c r="S1764" s="82" t="str">
        <f>IF('Sample list'!$D1764="","",CONCATENATE('Sample information'!$B$16,"_",'Sample list'!$R1764,"_org_",'Sample list'!$M1764))</f>
        <v/>
      </c>
      <c r="T1764" s="72" t="str">
        <f>IF('Sample list'!$M1764="","",(CONCATENATE(20,LEFT('Sample list'!$M1764,2),"-",(MID('Sample list'!$M1764,3,2)),"-",(RIGHT('Sample list'!$M1764,2)))))</f>
        <v/>
      </c>
      <c r="U1764" s="72" t="str">
        <f>IF('Sample list'!$D1764="","",IF('Sample information'!$B$22="","RML",'Sample information'!$B$22))</f>
        <v/>
      </c>
      <c r="V1764" s="72" t="s">
        <v>112</v>
      </c>
      <c r="W1764" s="73"/>
      <c r="X1764" s="73"/>
      <c r="Y1764" s="73"/>
      <c r="Z1764" s="73"/>
      <c r="AA1764" s="94"/>
      <c r="AB1764" s="73"/>
      <c r="AC1764" s="93"/>
      <c r="AD1764" s="73"/>
      <c r="AE1764" s="72"/>
      <c r="AF1764" s="73"/>
      <c r="AG1764" s="16"/>
      <c r="AH1764" s="16"/>
      <c r="AI1764" s="16"/>
      <c r="AJ1764" s="16"/>
      <c r="AK1764" s="16"/>
      <c r="AL1764" s="16"/>
      <c r="AM1764" s="16"/>
      <c r="AN1764" s="16"/>
      <c r="AO1764" s="16"/>
      <c r="AP1764" s="16"/>
      <c r="AQ1764" s="16"/>
      <c r="AR1764" s="16"/>
      <c r="AS1764" s="16"/>
      <c r="AT1764" s="16"/>
      <c r="AU1764" s="16"/>
      <c r="AV1764" s="16"/>
      <c r="AW1764" s="16"/>
      <c r="AX1764" s="16"/>
      <c r="AY1764" s="16"/>
      <c r="AZ1764" s="16"/>
    </row>
    <row r="1765" ht="15.75" customHeight="1">
      <c r="A1765" s="90" t="str">
        <f>IF('Sample list'!$D1765="","",CONCATENATE('Sample information'!B$16," #1"," ",'Sample list'!$M1765))</f>
        <v/>
      </c>
      <c r="B1765" s="90" t="str">
        <f>IF('Sample list'!$D1765="","",CONCATENATE('Sample information'!B$16,"-",'Sample list'!$D1765))</f>
        <v/>
      </c>
      <c r="C1765" s="82"/>
      <c r="D1765" s="82"/>
      <c r="E1765" s="82"/>
      <c r="F1765" s="82" t="s">
        <v>108</v>
      </c>
      <c r="G1765" s="82"/>
      <c r="H1765" s="82"/>
      <c r="I1765" s="82"/>
      <c r="J1765" s="82"/>
      <c r="K1765" s="82"/>
      <c r="L1765" s="90" t="str">
        <f t="array" ref="L1765">IF('Sample list'!$I1765="",CONCATENATE("Custom (",'Sample list'!$K1765,")"),IF('Sample list'!$I1765="No index","Custom (None)",INDEX(Index!$C$3:$V$230,MATCH('Sample list'!$J1765,Index!$B$3:$B$230,0),MATCH('Sample list'!$I1765,Index!$C$2:$V$2,0))))</f>
        <v>Custom ()</v>
      </c>
      <c r="M1765" s="84"/>
      <c r="N1765" s="73" t="s">
        <v>110</v>
      </c>
      <c r="O1765" s="84" t="s">
        <v>190</v>
      </c>
      <c r="P1765" s="71" t="str">
        <f>IF('Sample list'!$D1765="","",'Sample list'!$H1765)</f>
        <v/>
      </c>
      <c r="Q1765" s="71" t="str">
        <f>IF('Sample list'!$D1765="","",'Sample list'!$G1765*'Sample list'!$H1765)</f>
        <v/>
      </c>
      <c r="R1765" s="82" t="s">
        <v>2146</v>
      </c>
      <c r="S1765" s="82" t="str">
        <f>IF('Sample list'!$D1765="","",CONCATENATE('Sample information'!$B$16,"_",'Sample list'!$R1765,"_org_",'Sample list'!$M1765))</f>
        <v/>
      </c>
      <c r="T1765" s="72" t="str">
        <f>IF('Sample list'!$M1765="","",(CONCATENATE(20,LEFT('Sample list'!$M1765,2),"-",(MID('Sample list'!$M1765,3,2)),"-",(RIGHT('Sample list'!$M1765,2)))))</f>
        <v/>
      </c>
      <c r="U1765" s="72" t="str">
        <f>IF('Sample list'!$D1765="","",IF('Sample information'!$B$22="","RML",'Sample information'!$B$22))</f>
        <v/>
      </c>
      <c r="V1765" s="72" t="s">
        <v>112</v>
      </c>
      <c r="W1765" s="73"/>
      <c r="X1765" s="73"/>
      <c r="Y1765" s="73"/>
      <c r="Z1765" s="73"/>
      <c r="AA1765" s="94"/>
      <c r="AB1765" s="73"/>
      <c r="AC1765" s="93"/>
      <c r="AD1765" s="73"/>
      <c r="AE1765" s="72"/>
      <c r="AF1765" s="73"/>
      <c r="AG1765" s="16"/>
      <c r="AH1765" s="16"/>
      <c r="AI1765" s="16"/>
      <c r="AJ1765" s="16"/>
      <c r="AK1765" s="16"/>
      <c r="AL1765" s="16"/>
      <c r="AM1765" s="16"/>
      <c r="AN1765" s="16"/>
      <c r="AO1765" s="16"/>
      <c r="AP1765" s="16"/>
      <c r="AQ1765" s="16"/>
      <c r="AR1765" s="16"/>
      <c r="AS1765" s="16"/>
      <c r="AT1765" s="16"/>
      <c r="AU1765" s="16"/>
      <c r="AV1765" s="16"/>
      <c r="AW1765" s="16"/>
      <c r="AX1765" s="16"/>
      <c r="AY1765" s="16"/>
      <c r="AZ1765" s="16"/>
    </row>
    <row r="1766" ht="15.75" customHeight="1">
      <c r="A1766" s="90" t="str">
        <f>IF('Sample list'!$D1766="","",CONCATENATE('Sample information'!B$16," #1"," ",'Sample list'!$M1766))</f>
        <v/>
      </c>
      <c r="B1766" s="90" t="str">
        <f>IF('Sample list'!$D1766="","",CONCATENATE('Sample information'!B$16,"-",'Sample list'!$D1766))</f>
        <v/>
      </c>
      <c r="C1766" s="82"/>
      <c r="D1766" s="82"/>
      <c r="E1766" s="82"/>
      <c r="F1766" s="82" t="s">
        <v>108</v>
      </c>
      <c r="G1766" s="82"/>
      <c r="H1766" s="82"/>
      <c r="I1766" s="82"/>
      <c r="J1766" s="82"/>
      <c r="K1766" s="82"/>
      <c r="L1766" s="90" t="str">
        <f t="array" ref="L1766">IF('Sample list'!$I1766="",CONCATENATE("Custom (",'Sample list'!$K1766,")"),IF('Sample list'!$I1766="No index","Custom (None)",INDEX(Index!$C$3:$V$230,MATCH('Sample list'!$J1766,Index!$B$3:$B$230,0),MATCH('Sample list'!$I1766,Index!$C$2:$V$2,0))))</f>
        <v>Custom ()</v>
      </c>
      <c r="M1766" s="84"/>
      <c r="N1766" s="73" t="s">
        <v>110</v>
      </c>
      <c r="O1766" s="84" t="s">
        <v>193</v>
      </c>
      <c r="P1766" s="71" t="str">
        <f>IF('Sample list'!$D1766="","",'Sample list'!$H1766)</f>
        <v/>
      </c>
      <c r="Q1766" s="71" t="str">
        <f>IF('Sample list'!$D1766="","",'Sample list'!$G1766*'Sample list'!$H1766)</f>
        <v/>
      </c>
      <c r="R1766" s="82" t="s">
        <v>2146</v>
      </c>
      <c r="S1766" s="82" t="str">
        <f>IF('Sample list'!$D1766="","",CONCATENATE('Sample information'!$B$16,"_",'Sample list'!$R1766,"_org_",'Sample list'!$M1766))</f>
        <v/>
      </c>
      <c r="T1766" s="72" t="str">
        <f>IF('Sample list'!$M1766="","",(CONCATENATE(20,LEFT('Sample list'!$M1766,2),"-",(MID('Sample list'!$M1766,3,2)),"-",(RIGHT('Sample list'!$M1766,2)))))</f>
        <v/>
      </c>
      <c r="U1766" s="72" t="str">
        <f>IF('Sample list'!$D1766="","",IF('Sample information'!$B$22="","RML",'Sample information'!$B$22))</f>
        <v/>
      </c>
      <c r="V1766" s="72" t="s">
        <v>112</v>
      </c>
      <c r="W1766" s="73"/>
      <c r="X1766" s="73"/>
      <c r="Y1766" s="73"/>
      <c r="Z1766" s="73"/>
      <c r="AA1766" s="94"/>
      <c r="AB1766" s="73"/>
      <c r="AC1766" s="93"/>
      <c r="AD1766" s="73"/>
      <c r="AE1766" s="72"/>
      <c r="AF1766" s="73"/>
      <c r="AG1766" s="16"/>
      <c r="AH1766" s="16"/>
      <c r="AI1766" s="16"/>
      <c r="AJ1766" s="16"/>
      <c r="AK1766" s="16"/>
      <c r="AL1766" s="16"/>
      <c r="AM1766" s="16"/>
      <c r="AN1766" s="16"/>
      <c r="AO1766" s="16"/>
      <c r="AP1766" s="16"/>
      <c r="AQ1766" s="16"/>
      <c r="AR1766" s="16"/>
      <c r="AS1766" s="16"/>
      <c r="AT1766" s="16"/>
      <c r="AU1766" s="16"/>
      <c r="AV1766" s="16"/>
      <c r="AW1766" s="16"/>
      <c r="AX1766" s="16"/>
      <c r="AY1766" s="16"/>
      <c r="AZ1766" s="16"/>
    </row>
    <row r="1767" ht="15.75" customHeight="1">
      <c r="A1767" s="90" t="str">
        <f>IF('Sample list'!$D1767="","",CONCATENATE('Sample information'!B$16," #1"," ",'Sample list'!$M1767))</f>
        <v/>
      </c>
      <c r="B1767" s="90" t="str">
        <f>IF('Sample list'!$D1767="","",CONCATENATE('Sample information'!B$16,"-",'Sample list'!$D1767))</f>
        <v/>
      </c>
      <c r="C1767" s="82"/>
      <c r="D1767" s="82"/>
      <c r="E1767" s="82"/>
      <c r="F1767" s="82" t="s">
        <v>108</v>
      </c>
      <c r="G1767" s="82"/>
      <c r="H1767" s="82"/>
      <c r="I1767" s="82"/>
      <c r="J1767" s="82"/>
      <c r="K1767" s="82"/>
      <c r="L1767" s="90" t="str">
        <f t="array" ref="L1767">IF('Sample list'!$I1767="",CONCATENATE("Custom (",'Sample list'!$K1767,")"),IF('Sample list'!$I1767="No index","Custom (None)",INDEX(Index!$C$3:$V$230,MATCH('Sample list'!$J1767,Index!$B$3:$B$230,0),MATCH('Sample list'!$I1767,Index!$C$2:$V$2,0))))</f>
        <v>Custom ()</v>
      </c>
      <c r="M1767" s="84"/>
      <c r="N1767" s="73" t="s">
        <v>110</v>
      </c>
      <c r="O1767" s="84" t="s">
        <v>196</v>
      </c>
      <c r="P1767" s="71" t="str">
        <f>IF('Sample list'!$D1767="","",'Sample list'!$H1767)</f>
        <v/>
      </c>
      <c r="Q1767" s="71" t="str">
        <f>IF('Sample list'!$D1767="","",'Sample list'!$G1767*'Sample list'!$H1767)</f>
        <v/>
      </c>
      <c r="R1767" s="82" t="s">
        <v>2146</v>
      </c>
      <c r="S1767" s="82" t="str">
        <f>IF('Sample list'!$D1767="","",CONCATENATE('Sample information'!$B$16,"_",'Sample list'!$R1767,"_org_",'Sample list'!$M1767))</f>
        <v/>
      </c>
      <c r="T1767" s="72" t="str">
        <f>IF('Sample list'!$M1767="","",(CONCATENATE(20,LEFT('Sample list'!$M1767,2),"-",(MID('Sample list'!$M1767,3,2)),"-",(RIGHT('Sample list'!$M1767,2)))))</f>
        <v/>
      </c>
      <c r="U1767" s="72" t="str">
        <f>IF('Sample list'!$D1767="","",IF('Sample information'!$B$22="","RML",'Sample information'!$B$22))</f>
        <v/>
      </c>
      <c r="V1767" s="72" t="s">
        <v>112</v>
      </c>
      <c r="W1767" s="73"/>
      <c r="X1767" s="73"/>
      <c r="Y1767" s="73"/>
      <c r="Z1767" s="73"/>
      <c r="AA1767" s="94"/>
      <c r="AB1767" s="73"/>
      <c r="AC1767" s="93"/>
      <c r="AD1767" s="73"/>
      <c r="AE1767" s="72"/>
      <c r="AF1767" s="73"/>
      <c r="AG1767" s="16"/>
      <c r="AH1767" s="16"/>
      <c r="AI1767" s="16"/>
      <c r="AJ1767" s="16"/>
      <c r="AK1767" s="16"/>
      <c r="AL1767" s="16"/>
      <c r="AM1767" s="16"/>
      <c r="AN1767" s="16"/>
      <c r="AO1767" s="16"/>
      <c r="AP1767" s="16"/>
      <c r="AQ1767" s="16"/>
      <c r="AR1767" s="16"/>
      <c r="AS1767" s="16"/>
      <c r="AT1767" s="16"/>
      <c r="AU1767" s="16"/>
      <c r="AV1767" s="16"/>
      <c r="AW1767" s="16"/>
      <c r="AX1767" s="16"/>
      <c r="AY1767" s="16"/>
      <c r="AZ1767" s="16"/>
    </row>
    <row r="1768" ht="15.75" customHeight="1">
      <c r="A1768" s="90" t="str">
        <f>IF('Sample list'!$D1768="","",CONCATENATE('Sample information'!B$16," #1"," ",'Sample list'!$M1768))</f>
        <v/>
      </c>
      <c r="B1768" s="90" t="str">
        <f>IF('Sample list'!$D1768="","",CONCATENATE('Sample information'!B$16,"-",'Sample list'!$D1768))</f>
        <v/>
      </c>
      <c r="C1768" s="82"/>
      <c r="D1768" s="82"/>
      <c r="E1768" s="82"/>
      <c r="F1768" s="82" t="s">
        <v>108</v>
      </c>
      <c r="G1768" s="82"/>
      <c r="H1768" s="82"/>
      <c r="I1768" s="82"/>
      <c r="J1768" s="82"/>
      <c r="K1768" s="82"/>
      <c r="L1768" s="90" t="str">
        <f t="array" ref="L1768">IF('Sample list'!$I1768="",CONCATENATE("Custom (",'Sample list'!$K1768,")"),IF('Sample list'!$I1768="No index","Custom (None)",INDEX(Index!$C$3:$V$230,MATCH('Sample list'!$J1768,Index!$B$3:$B$230,0),MATCH('Sample list'!$I1768,Index!$C$2:$V$2,0))))</f>
        <v>Custom ()</v>
      </c>
      <c r="M1768" s="84"/>
      <c r="N1768" s="73" t="s">
        <v>110</v>
      </c>
      <c r="O1768" s="84" t="s">
        <v>199</v>
      </c>
      <c r="P1768" s="71" t="str">
        <f>IF('Sample list'!$D1768="","",'Sample list'!$H1768)</f>
        <v/>
      </c>
      <c r="Q1768" s="71" t="str">
        <f>IF('Sample list'!$D1768="","",'Sample list'!$G1768*'Sample list'!$H1768)</f>
        <v/>
      </c>
      <c r="R1768" s="82" t="s">
        <v>2146</v>
      </c>
      <c r="S1768" s="82" t="str">
        <f>IF('Sample list'!$D1768="","",CONCATENATE('Sample information'!$B$16,"_",'Sample list'!$R1768,"_org_",'Sample list'!$M1768))</f>
        <v/>
      </c>
      <c r="T1768" s="72" t="str">
        <f>IF('Sample list'!$M1768="","",(CONCATENATE(20,LEFT('Sample list'!$M1768,2),"-",(MID('Sample list'!$M1768,3,2)),"-",(RIGHT('Sample list'!$M1768,2)))))</f>
        <v/>
      </c>
      <c r="U1768" s="72" t="str">
        <f>IF('Sample list'!$D1768="","",IF('Sample information'!$B$22="","RML",'Sample information'!$B$22))</f>
        <v/>
      </c>
      <c r="V1768" s="72" t="s">
        <v>112</v>
      </c>
      <c r="W1768" s="73"/>
      <c r="X1768" s="73"/>
      <c r="Y1768" s="73"/>
      <c r="Z1768" s="73"/>
      <c r="AA1768" s="94"/>
      <c r="AB1768" s="73"/>
      <c r="AC1768" s="93"/>
      <c r="AD1768" s="73"/>
      <c r="AE1768" s="72"/>
      <c r="AF1768" s="73"/>
      <c r="AG1768" s="16"/>
      <c r="AH1768" s="16"/>
      <c r="AI1768" s="16"/>
      <c r="AJ1768" s="16"/>
      <c r="AK1768" s="16"/>
      <c r="AL1768" s="16"/>
      <c r="AM1768" s="16"/>
      <c r="AN1768" s="16"/>
      <c r="AO1768" s="16"/>
      <c r="AP1768" s="16"/>
      <c r="AQ1768" s="16"/>
      <c r="AR1768" s="16"/>
      <c r="AS1768" s="16"/>
      <c r="AT1768" s="16"/>
      <c r="AU1768" s="16"/>
      <c r="AV1768" s="16"/>
      <c r="AW1768" s="16"/>
      <c r="AX1768" s="16"/>
      <c r="AY1768" s="16"/>
      <c r="AZ1768" s="16"/>
    </row>
    <row r="1769" ht="15.75" customHeight="1">
      <c r="A1769" s="90" t="str">
        <f>IF('Sample list'!$D1769="","",CONCATENATE('Sample information'!B$16," #1"," ",'Sample list'!$M1769))</f>
        <v/>
      </c>
      <c r="B1769" s="90" t="str">
        <f>IF('Sample list'!$D1769="","",CONCATENATE('Sample information'!B$16,"-",'Sample list'!$D1769))</f>
        <v/>
      </c>
      <c r="C1769" s="82"/>
      <c r="D1769" s="82"/>
      <c r="E1769" s="82"/>
      <c r="F1769" s="82" t="s">
        <v>108</v>
      </c>
      <c r="G1769" s="82"/>
      <c r="H1769" s="82"/>
      <c r="I1769" s="82"/>
      <c r="J1769" s="82"/>
      <c r="K1769" s="82"/>
      <c r="L1769" s="90" t="str">
        <f t="array" ref="L1769">IF('Sample list'!$I1769="",CONCATENATE("Custom (",'Sample list'!$K1769,")"),IF('Sample list'!$I1769="No index","Custom (None)",INDEX(Index!$C$3:$V$230,MATCH('Sample list'!$J1769,Index!$B$3:$B$230,0),MATCH('Sample list'!$I1769,Index!$C$2:$V$2,0))))</f>
        <v>Custom ()</v>
      </c>
      <c r="M1769" s="84"/>
      <c r="N1769" s="73" t="s">
        <v>110</v>
      </c>
      <c r="O1769" s="84" t="s">
        <v>202</v>
      </c>
      <c r="P1769" s="71" t="str">
        <f>IF('Sample list'!$D1769="","",'Sample list'!$H1769)</f>
        <v/>
      </c>
      <c r="Q1769" s="71" t="str">
        <f>IF('Sample list'!$D1769="","",'Sample list'!$G1769*'Sample list'!$H1769)</f>
        <v/>
      </c>
      <c r="R1769" s="82" t="s">
        <v>2146</v>
      </c>
      <c r="S1769" s="82" t="str">
        <f>IF('Sample list'!$D1769="","",CONCATENATE('Sample information'!$B$16,"_",'Sample list'!$R1769,"_org_",'Sample list'!$M1769))</f>
        <v/>
      </c>
      <c r="T1769" s="72" t="str">
        <f>IF('Sample list'!$M1769="","",(CONCATENATE(20,LEFT('Sample list'!$M1769,2),"-",(MID('Sample list'!$M1769,3,2)),"-",(RIGHT('Sample list'!$M1769,2)))))</f>
        <v/>
      </c>
      <c r="U1769" s="72" t="str">
        <f>IF('Sample list'!$D1769="","",IF('Sample information'!$B$22="","RML",'Sample information'!$B$22))</f>
        <v/>
      </c>
      <c r="V1769" s="72" t="s">
        <v>112</v>
      </c>
      <c r="W1769" s="73"/>
      <c r="X1769" s="73"/>
      <c r="Y1769" s="73"/>
      <c r="Z1769" s="73"/>
      <c r="AA1769" s="94"/>
      <c r="AB1769" s="73"/>
      <c r="AC1769" s="93"/>
      <c r="AD1769" s="73"/>
      <c r="AE1769" s="72"/>
      <c r="AF1769" s="73"/>
      <c r="AG1769" s="16"/>
      <c r="AH1769" s="16"/>
      <c r="AI1769" s="16"/>
      <c r="AJ1769" s="16"/>
      <c r="AK1769" s="16"/>
      <c r="AL1769" s="16"/>
      <c r="AM1769" s="16"/>
      <c r="AN1769" s="16"/>
      <c r="AO1769" s="16"/>
      <c r="AP1769" s="16"/>
      <c r="AQ1769" s="16"/>
      <c r="AR1769" s="16"/>
      <c r="AS1769" s="16"/>
      <c r="AT1769" s="16"/>
      <c r="AU1769" s="16"/>
      <c r="AV1769" s="16"/>
      <c r="AW1769" s="16"/>
      <c r="AX1769" s="16"/>
      <c r="AY1769" s="16"/>
      <c r="AZ1769" s="16"/>
    </row>
    <row r="1770" ht="15.75" customHeight="1">
      <c r="A1770" s="90" t="str">
        <f>IF('Sample list'!$D1770="","",CONCATENATE('Sample information'!B$16," #1"," ",'Sample list'!$M1770))</f>
        <v/>
      </c>
      <c r="B1770" s="90" t="str">
        <f>IF('Sample list'!$D1770="","",CONCATENATE('Sample information'!B$16,"-",'Sample list'!$D1770))</f>
        <v/>
      </c>
      <c r="C1770" s="82"/>
      <c r="D1770" s="82"/>
      <c r="E1770" s="82"/>
      <c r="F1770" s="82" t="s">
        <v>108</v>
      </c>
      <c r="G1770" s="82"/>
      <c r="H1770" s="82"/>
      <c r="I1770" s="82"/>
      <c r="J1770" s="82"/>
      <c r="K1770" s="82"/>
      <c r="L1770" s="90" t="str">
        <f t="array" ref="L1770">IF('Sample list'!$I1770="",CONCATENATE("Custom (",'Sample list'!$K1770,")"),IF('Sample list'!$I1770="No index","Custom (None)",INDEX(Index!$C$3:$V$230,MATCH('Sample list'!$J1770,Index!$B$3:$B$230,0),MATCH('Sample list'!$I1770,Index!$C$2:$V$2,0))))</f>
        <v>Custom ()</v>
      </c>
      <c r="M1770" s="84"/>
      <c r="N1770" s="73" t="s">
        <v>110</v>
      </c>
      <c r="O1770" s="84" t="s">
        <v>205</v>
      </c>
      <c r="P1770" s="71" t="str">
        <f>IF('Sample list'!$D1770="","",'Sample list'!$H1770)</f>
        <v/>
      </c>
      <c r="Q1770" s="71" t="str">
        <f>IF('Sample list'!$D1770="","",'Sample list'!$G1770*'Sample list'!$H1770)</f>
        <v/>
      </c>
      <c r="R1770" s="82" t="s">
        <v>2146</v>
      </c>
      <c r="S1770" s="82" t="str">
        <f>IF('Sample list'!$D1770="","",CONCATENATE('Sample information'!$B$16,"_",'Sample list'!$R1770,"_org_",'Sample list'!$M1770))</f>
        <v/>
      </c>
      <c r="T1770" s="72" t="str">
        <f>IF('Sample list'!$M1770="","",(CONCATENATE(20,LEFT('Sample list'!$M1770,2),"-",(MID('Sample list'!$M1770,3,2)),"-",(RIGHT('Sample list'!$M1770,2)))))</f>
        <v/>
      </c>
      <c r="U1770" s="72" t="str">
        <f>IF('Sample list'!$D1770="","",IF('Sample information'!$B$22="","RML",'Sample information'!$B$22))</f>
        <v/>
      </c>
      <c r="V1770" s="72" t="s">
        <v>112</v>
      </c>
      <c r="W1770" s="73"/>
      <c r="X1770" s="73"/>
      <c r="Y1770" s="73"/>
      <c r="Z1770" s="73"/>
      <c r="AA1770" s="94"/>
      <c r="AB1770" s="73"/>
      <c r="AC1770" s="93"/>
      <c r="AD1770" s="73"/>
      <c r="AE1770" s="72"/>
      <c r="AF1770" s="73"/>
      <c r="AG1770" s="16"/>
      <c r="AH1770" s="16"/>
      <c r="AI1770" s="16"/>
      <c r="AJ1770" s="16"/>
      <c r="AK1770" s="16"/>
      <c r="AL1770" s="16"/>
      <c r="AM1770" s="16"/>
      <c r="AN1770" s="16"/>
      <c r="AO1770" s="16"/>
      <c r="AP1770" s="16"/>
      <c r="AQ1770" s="16"/>
      <c r="AR1770" s="16"/>
      <c r="AS1770" s="16"/>
      <c r="AT1770" s="16"/>
      <c r="AU1770" s="16"/>
      <c r="AV1770" s="16"/>
      <c r="AW1770" s="16"/>
      <c r="AX1770" s="16"/>
      <c r="AY1770" s="16"/>
      <c r="AZ1770" s="16"/>
    </row>
    <row r="1771" ht="15.75" customHeight="1">
      <c r="A1771" s="90" t="str">
        <f>IF('Sample list'!$D1771="","",CONCATENATE('Sample information'!B$16," #1"," ",'Sample list'!$M1771))</f>
        <v/>
      </c>
      <c r="B1771" s="90" t="str">
        <f>IF('Sample list'!$D1771="","",CONCATENATE('Sample information'!B$16,"-",'Sample list'!$D1771))</f>
        <v/>
      </c>
      <c r="C1771" s="82"/>
      <c r="D1771" s="82"/>
      <c r="E1771" s="82"/>
      <c r="F1771" s="82" t="s">
        <v>108</v>
      </c>
      <c r="G1771" s="82"/>
      <c r="H1771" s="82"/>
      <c r="I1771" s="82"/>
      <c r="J1771" s="82"/>
      <c r="K1771" s="82"/>
      <c r="L1771" s="90" t="str">
        <f t="array" ref="L1771">IF('Sample list'!$I1771="",CONCATENATE("Custom (",'Sample list'!$K1771,")"),IF('Sample list'!$I1771="No index","Custom (None)",INDEX(Index!$C$3:$V$230,MATCH('Sample list'!$J1771,Index!$B$3:$B$230,0),MATCH('Sample list'!$I1771,Index!$C$2:$V$2,0))))</f>
        <v>Custom ()</v>
      </c>
      <c r="M1771" s="84"/>
      <c r="N1771" s="73" t="s">
        <v>110</v>
      </c>
      <c r="O1771" s="84" t="s">
        <v>208</v>
      </c>
      <c r="P1771" s="71" t="str">
        <f>IF('Sample list'!$D1771="","",'Sample list'!$H1771)</f>
        <v/>
      </c>
      <c r="Q1771" s="71" t="str">
        <f>IF('Sample list'!$D1771="","",'Sample list'!$G1771*'Sample list'!$H1771)</f>
        <v/>
      </c>
      <c r="R1771" s="82" t="s">
        <v>2146</v>
      </c>
      <c r="S1771" s="82" t="str">
        <f>IF('Sample list'!$D1771="","",CONCATENATE('Sample information'!$B$16,"_",'Sample list'!$R1771,"_org_",'Sample list'!$M1771))</f>
        <v/>
      </c>
      <c r="T1771" s="72" t="str">
        <f>IF('Sample list'!$M1771="","",(CONCATENATE(20,LEFT('Sample list'!$M1771,2),"-",(MID('Sample list'!$M1771,3,2)),"-",(RIGHT('Sample list'!$M1771,2)))))</f>
        <v/>
      </c>
      <c r="U1771" s="72" t="str">
        <f>IF('Sample list'!$D1771="","",IF('Sample information'!$B$22="","RML",'Sample information'!$B$22))</f>
        <v/>
      </c>
      <c r="V1771" s="72" t="s">
        <v>112</v>
      </c>
      <c r="W1771" s="73"/>
      <c r="X1771" s="73"/>
      <c r="Y1771" s="73"/>
      <c r="Z1771" s="73"/>
      <c r="AA1771" s="94"/>
      <c r="AB1771" s="73"/>
      <c r="AC1771" s="93"/>
      <c r="AD1771" s="73"/>
      <c r="AE1771" s="72"/>
      <c r="AF1771" s="73"/>
      <c r="AG1771" s="16"/>
      <c r="AH1771" s="16"/>
      <c r="AI1771" s="16"/>
      <c r="AJ1771" s="16"/>
      <c r="AK1771" s="16"/>
      <c r="AL1771" s="16"/>
      <c r="AM1771" s="16"/>
      <c r="AN1771" s="16"/>
      <c r="AO1771" s="16"/>
      <c r="AP1771" s="16"/>
      <c r="AQ1771" s="16"/>
      <c r="AR1771" s="16"/>
      <c r="AS1771" s="16"/>
      <c r="AT1771" s="16"/>
      <c r="AU1771" s="16"/>
      <c r="AV1771" s="16"/>
      <c r="AW1771" s="16"/>
      <c r="AX1771" s="16"/>
      <c r="AY1771" s="16"/>
      <c r="AZ1771" s="16"/>
    </row>
    <row r="1772" ht="15.75" customHeight="1">
      <c r="A1772" s="90" t="str">
        <f>IF('Sample list'!$D1772="","",CONCATENATE('Sample information'!B$16," #1"," ",'Sample list'!$M1772))</f>
        <v/>
      </c>
      <c r="B1772" s="90" t="str">
        <f>IF('Sample list'!$D1772="","",CONCATENATE('Sample information'!B$16,"-",'Sample list'!$D1772))</f>
        <v/>
      </c>
      <c r="C1772" s="82"/>
      <c r="D1772" s="82"/>
      <c r="E1772" s="82"/>
      <c r="F1772" s="82" t="s">
        <v>108</v>
      </c>
      <c r="G1772" s="82"/>
      <c r="H1772" s="82"/>
      <c r="I1772" s="82"/>
      <c r="J1772" s="82"/>
      <c r="K1772" s="82"/>
      <c r="L1772" s="90" t="str">
        <f t="array" ref="L1772">IF('Sample list'!$I1772="",CONCATENATE("Custom (",'Sample list'!$K1772,")"),IF('Sample list'!$I1772="No index","Custom (None)",INDEX(Index!$C$3:$V$230,MATCH('Sample list'!$J1772,Index!$B$3:$B$230,0),MATCH('Sample list'!$I1772,Index!$C$2:$V$2,0))))</f>
        <v>Custom ()</v>
      </c>
      <c r="M1772" s="84"/>
      <c r="N1772" s="73" t="s">
        <v>110</v>
      </c>
      <c r="O1772" s="84" t="s">
        <v>211</v>
      </c>
      <c r="P1772" s="71" t="str">
        <f>IF('Sample list'!$D1772="","",'Sample list'!$H1772)</f>
        <v/>
      </c>
      <c r="Q1772" s="71" t="str">
        <f>IF('Sample list'!$D1772="","",'Sample list'!$G1772*'Sample list'!$H1772)</f>
        <v/>
      </c>
      <c r="R1772" s="82" t="s">
        <v>2146</v>
      </c>
      <c r="S1772" s="82" t="str">
        <f>IF('Sample list'!$D1772="","",CONCATENATE('Sample information'!$B$16,"_",'Sample list'!$R1772,"_org_",'Sample list'!$M1772))</f>
        <v/>
      </c>
      <c r="T1772" s="72" t="str">
        <f>IF('Sample list'!$M1772="","",(CONCATENATE(20,LEFT('Sample list'!$M1772,2),"-",(MID('Sample list'!$M1772,3,2)),"-",(RIGHT('Sample list'!$M1772,2)))))</f>
        <v/>
      </c>
      <c r="U1772" s="72" t="str">
        <f>IF('Sample list'!$D1772="","",IF('Sample information'!$B$22="","RML",'Sample information'!$B$22))</f>
        <v/>
      </c>
      <c r="V1772" s="72" t="s">
        <v>112</v>
      </c>
      <c r="W1772" s="73"/>
      <c r="X1772" s="73"/>
      <c r="Y1772" s="73"/>
      <c r="Z1772" s="73"/>
      <c r="AA1772" s="94"/>
      <c r="AB1772" s="73"/>
      <c r="AC1772" s="93"/>
      <c r="AD1772" s="73"/>
      <c r="AE1772" s="72"/>
      <c r="AF1772" s="73"/>
      <c r="AG1772" s="16"/>
      <c r="AH1772" s="16"/>
      <c r="AI1772" s="16"/>
      <c r="AJ1772" s="16"/>
      <c r="AK1772" s="16"/>
      <c r="AL1772" s="16"/>
      <c r="AM1772" s="16"/>
      <c r="AN1772" s="16"/>
      <c r="AO1772" s="16"/>
      <c r="AP1772" s="16"/>
      <c r="AQ1772" s="16"/>
      <c r="AR1772" s="16"/>
      <c r="AS1772" s="16"/>
      <c r="AT1772" s="16"/>
      <c r="AU1772" s="16"/>
      <c r="AV1772" s="16"/>
      <c r="AW1772" s="16"/>
      <c r="AX1772" s="16"/>
      <c r="AY1772" s="16"/>
      <c r="AZ1772" s="16"/>
    </row>
    <row r="1773" ht="15.75" customHeight="1">
      <c r="A1773" s="90" t="str">
        <f>IF('Sample list'!$D1773="","",CONCATENATE('Sample information'!B$16," #1"," ",'Sample list'!$M1773))</f>
        <v/>
      </c>
      <c r="B1773" s="90" t="str">
        <f>IF('Sample list'!$D1773="","",CONCATENATE('Sample information'!B$16,"-",'Sample list'!$D1773))</f>
        <v/>
      </c>
      <c r="C1773" s="82"/>
      <c r="D1773" s="82"/>
      <c r="E1773" s="82"/>
      <c r="F1773" s="82" t="s">
        <v>108</v>
      </c>
      <c r="G1773" s="82"/>
      <c r="H1773" s="82"/>
      <c r="I1773" s="82"/>
      <c r="J1773" s="82"/>
      <c r="K1773" s="82"/>
      <c r="L1773" s="90" t="str">
        <f t="array" ref="L1773">IF('Sample list'!$I1773="",CONCATENATE("Custom (",'Sample list'!$K1773,")"),IF('Sample list'!$I1773="No index","Custom (None)",INDEX(Index!$C$3:$V$230,MATCH('Sample list'!$J1773,Index!$B$3:$B$230,0),MATCH('Sample list'!$I1773,Index!$C$2:$V$2,0))))</f>
        <v>Custom ()</v>
      </c>
      <c r="M1773" s="84"/>
      <c r="N1773" s="73" t="s">
        <v>110</v>
      </c>
      <c r="O1773" s="84" t="s">
        <v>214</v>
      </c>
      <c r="P1773" s="71" t="str">
        <f>IF('Sample list'!$D1773="","",'Sample list'!$H1773)</f>
        <v/>
      </c>
      <c r="Q1773" s="71" t="str">
        <f>IF('Sample list'!$D1773="","",'Sample list'!$G1773*'Sample list'!$H1773)</f>
        <v/>
      </c>
      <c r="R1773" s="82" t="s">
        <v>2146</v>
      </c>
      <c r="S1773" s="82" t="str">
        <f>IF('Sample list'!$D1773="","",CONCATENATE('Sample information'!$B$16,"_",'Sample list'!$R1773,"_org_",'Sample list'!$M1773))</f>
        <v/>
      </c>
      <c r="T1773" s="72" t="str">
        <f>IF('Sample list'!$M1773="","",(CONCATENATE(20,LEFT('Sample list'!$M1773,2),"-",(MID('Sample list'!$M1773,3,2)),"-",(RIGHT('Sample list'!$M1773,2)))))</f>
        <v/>
      </c>
      <c r="U1773" s="72" t="str">
        <f>IF('Sample list'!$D1773="","",IF('Sample information'!$B$22="","RML",'Sample information'!$B$22))</f>
        <v/>
      </c>
      <c r="V1773" s="72" t="s">
        <v>112</v>
      </c>
      <c r="W1773" s="73"/>
      <c r="X1773" s="73"/>
      <c r="Y1773" s="73"/>
      <c r="Z1773" s="73"/>
      <c r="AA1773" s="94"/>
      <c r="AB1773" s="73"/>
      <c r="AC1773" s="93"/>
      <c r="AD1773" s="73"/>
      <c r="AE1773" s="72"/>
      <c r="AF1773" s="73"/>
      <c r="AG1773" s="16"/>
      <c r="AH1773" s="16"/>
      <c r="AI1773" s="16"/>
      <c r="AJ1773" s="16"/>
      <c r="AK1773" s="16"/>
      <c r="AL1773" s="16"/>
      <c r="AM1773" s="16"/>
      <c r="AN1773" s="16"/>
      <c r="AO1773" s="16"/>
      <c r="AP1773" s="16"/>
      <c r="AQ1773" s="16"/>
      <c r="AR1773" s="16"/>
      <c r="AS1773" s="16"/>
      <c r="AT1773" s="16"/>
      <c r="AU1773" s="16"/>
      <c r="AV1773" s="16"/>
      <c r="AW1773" s="16"/>
      <c r="AX1773" s="16"/>
      <c r="AY1773" s="16"/>
      <c r="AZ1773" s="16"/>
    </row>
    <row r="1774" ht="15.75" customHeight="1">
      <c r="A1774" s="90" t="str">
        <f>IF('Sample list'!$D1774="","",CONCATENATE('Sample information'!B$16," #1"," ",'Sample list'!$M1774))</f>
        <v/>
      </c>
      <c r="B1774" s="90" t="str">
        <f>IF('Sample list'!$D1774="","",CONCATENATE('Sample information'!B$16,"-",'Sample list'!$D1774))</f>
        <v/>
      </c>
      <c r="C1774" s="82"/>
      <c r="D1774" s="82"/>
      <c r="E1774" s="82"/>
      <c r="F1774" s="82" t="s">
        <v>108</v>
      </c>
      <c r="G1774" s="82"/>
      <c r="H1774" s="82"/>
      <c r="I1774" s="82"/>
      <c r="J1774" s="82"/>
      <c r="K1774" s="82"/>
      <c r="L1774" s="90" t="str">
        <f t="array" ref="L1774">IF('Sample list'!$I1774="",CONCATENATE("Custom (",'Sample list'!$K1774,")"),IF('Sample list'!$I1774="No index","Custom (None)",INDEX(Index!$C$3:$V$230,MATCH('Sample list'!$J1774,Index!$B$3:$B$230,0),MATCH('Sample list'!$I1774,Index!$C$2:$V$2,0))))</f>
        <v>Custom ()</v>
      </c>
      <c r="M1774" s="84"/>
      <c r="N1774" s="73" t="s">
        <v>110</v>
      </c>
      <c r="O1774" s="84" t="s">
        <v>217</v>
      </c>
      <c r="P1774" s="71" t="str">
        <f>IF('Sample list'!$D1774="","",'Sample list'!$H1774)</f>
        <v/>
      </c>
      <c r="Q1774" s="71" t="str">
        <f>IF('Sample list'!$D1774="","",'Sample list'!$G1774*'Sample list'!$H1774)</f>
        <v/>
      </c>
      <c r="R1774" s="82" t="s">
        <v>2146</v>
      </c>
      <c r="S1774" s="82" t="str">
        <f>IF('Sample list'!$D1774="","",CONCATENATE('Sample information'!$B$16,"_",'Sample list'!$R1774,"_org_",'Sample list'!$M1774))</f>
        <v/>
      </c>
      <c r="T1774" s="72" t="str">
        <f>IF('Sample list'!$M1774="","",(CONCATENATE(20,LEFT('Sample list'!$M1774,2),"-",(MID('Sample list'!$M1774,3,2)),"-",(RIGHT('Sample list'!$M1774,2)))))</f>
        <v/>
      </c>
      <c r="U1774" s="72" t="str">
        <f>IF('Sample list'!$D1774="","",IF('Sample information'!$B$22="","RML",'Sample information'!$B$22))</f>
        <v/>
      </c>
      <c r="V1774" s="72" t="s">
        <v>112</v>
      </c>
      <c r="W1774" s="73"/>
      <c r="X1774" s="73"/>
      <c r="Y1774" s="73"/>
      <c r="Z1774" s="73"/>
      <c r="AA1774" s="94"/>
      <c r="AB1774" s="73"/>
      <c r="AC1774" s="93"/>
      <c r="AD1774" s="73"/>
      <c r="AE1774" s="72"/>
      <c r="AF1774" s="73"/>
      <c r="AG1774" s="16"/>
      <c r="AH1774" s="16"/>
      <c r="AI1774" s="16"/>
      <c r="AJ1774" s="16"/>
      <c r="AK1774" s="16"/>
      <c r="AL1774" s="16"/>
      <c r="AM1774" s="16"/>
      <c r="AN1774" s="16"/>
      <c r="AO1774" s="16"/>
      <c r="AP1774" s="16"/>
      <c r="AQ1774" s="16"/>
      <c r="AR1774" s="16"/>
      <c r="AS1774" s="16"/>
      <c r="AT1774" s="16"/>
      <c r="AU1774" s="16"/>
      <c r="AV1774" s="16"/>
      <c r="AW1774" s="16"/>
      <c r="AX1774" s="16"/>
      <c r="AY1774" s="16"/>
      <c r="AZ1774" s="16"/>
    </row>
    <row r="1775" ht="15.75" customHeight="1">
      <c r="A1775" s="90" t="str">
        <f>IF('Sample list'!$D1775="","",CONCATENATE('Sample information'!B$16," #1"," ",'Sample list'!$M1775))</f>
        <v/>
      </c>
      <c r="B1775" s="90" t="str">
        <f>IF('Sample list'!$D1775="","",CONCATENATE('Sample information'!B$16,"-",'Sample list'!$D1775))</f>
        <v/>
      </c>
      <c r="C1775" s="82"/>
      <c r="D1775" s="82"/>
      <c r="E1775" s="82"/>
      <c r="F1775" s="82" t="s">
        <v>108</v>
      </c>
      <c r="G1775" s="82"/>
      <c r="H1775" s="82"/>
      <c r="I1775" s="82"/>
      <c r="J1775" s="82"/>
      <c r="K1775" s="82"/>
      <c r="L1775" s="90" t="str">
        <f t="array" ref="L1775">IF('Sample list'!$I1775="",CONCATENATE("Custom (",'Sample list'!$K1775,")"),IF('Sample list'!$I1775="No index","Custom (None)",INDEX(Index!$C$3:$V$230,MATCH('Sample list'!$J1775,Index!$B$3:$B$230,0),MATCH('Sample list'!$I1775,Index!$C$2:$V$2,0))))</f>
        <v>Custom ()</v>
      </c>
      <c r="M1775" s="84"/>
      <c r="N1775" s="73" t="s">
        <v>110</v>
      </c>
      <c r="O1775" s="84" t="s">
        <v>220</v>
      </c>
      <c r="P1775" s="71" t="str">
        <f>IF('Sample list'!$D1775="","",'Sample list'!$H1775)</f>
        <v/>
      </c>
      <c r="Q1775" s="71" t="str">
        <f>IF('Sample list'!$D1775="","",'Sample list'!$G1775*'Sample list'!$H1775)</f>
        <v/>
      </c>
      <c r="R1775" s="82" t="s">
        <v>2146</v>
      </c>
      <c r="S1775" s="82" t="str">
        <f>IF('Sample list'!$D1775="","",CONCATENATE('Sample information'!$B$16,"_",'Sample list'!$R1775,"_org_",'Sample list'!$M1775))</f>
        <v/>
      </c>
      <c r="T1775" s="72" t="str">
        <f>IF('Sample list'!$M1775="","",(CONCATENATE(20,LEFT('Sample list'!$M1775,2),"-",(MID('Sample list'!$M1775,3,2)),"-",(RIGHT('Sample list'!$M1775,2)))))</f>
        <v/>
      </c>
      <c r="U1775" s="72" t="str">
        <f>IF('Sample list'!$D1775="","",IF('Sample information'!$B$22="","RML",'Sample information'!$B$22))</f>
        <v/>
      </c>
      <c r="V1775" s="72" t="s">
        <v>112</v>
      </c>
      <c r="W1775" s="73"/>
      <c r="X1775" s="73"/>
      <c r="Y1775" s="73"/>
      <c r="Z1775" s="73"/>
      <c r="AA1775" s="94"/>
      <c r="AB1775" s="73"/>
      <c r="AC1775" s="93"/>
      <c r="AD1775" s="73"/>
      <c r="AE1775" s="72"/>
      <c r="AF1775" s="73"/>
      <c r="AG1775" s="16"/>
      <c r="AH1775" s="16"/>
      <c r="AI1775" s="16"/>
      <c r="AJ1775" s="16"/>
      <c r="AK1775" s="16"/>
      <c r="AL1775" s="16"/>
      <c r="AM1775" s="16"/>
      <c r="AN1775" s="16"/>
      <c r="AO1775" s="16"/>
      <c r="AP1775" s="16"/>
      <c r="AQ1775" s="16"/>
      <c r="AR1775" s="16"/>
      <c r="AS1775" s="16"/>
      <c r="AT1775" s="16"/>
      <c r="AU1775" s="16"/>
      <c r="AV1775" s="16"/>
      <c r="AW1775" s="16"/>
      <c r="AX1775" s="16"/>
      <c r="AY1775" s="16"/>
      <c r="AZ1775" s="16"/>
    </row>
    <row r="1776" ht="15.75" customHeight="1">
      <c r="A1776" s="90" t="str">
        <f>IF('Sample list'!$D1776="","",CONCATENATE('Sample information'!B$16," #1"," ",'Sample list'!$M1776))</f>
        <v/>
      </c>
      <c r="B1776" s="90" t="str">
        <f>IF('Sample list'!$D1776="","",CONCATENATE('Sample information'!B$16,"-",'Sample list'!$D1776))</f>
        <v/>
      </c>
      <c r="C1776" s="82"/>
      <c r="D1776" s="82"/>
      <c r="E1776" s="82"/>
      <c r="F1776" s="82" t="s">
        <v>108</v>
      </c>
      <c r="G1776" s="82"/>
      <c r="H1776" s="82"/>
      <c r="I1776" s="82"/>
      <c r="J1776" s="82"/>
      <c r="K1776" s="82"/>
      <c r="L1776" s="90" t="str">
        <f t="array" ref="L1776">IF('Sample list'!$I1776="",CONCATENATE("Custom (",'Sample list'!$K1776,")"),IF('Sample list'!$I1776="No index","Custom (None)",INDEX(Index!$C$3:$V$230,MATCH('Sample list'!$J1776,Index!$B$3:$B$230,0),MATCH('Sample list'!$I1776,Index!$C$2:$V$2,0))))</f>
        <v>Custom ()</v>
      </c>
      <c r="M1776" s="84"/>
      <c r="N1776" s="73" t="s">
        <v>110</v>
      </c>
      <c r="O1776" s="84" t="s">
        <v>223</v>
      </c>
      <c r="P1776" s="71" t="str">
        <f>IF('Sample list'!$D1776="","",'Sample list'!$H1776)</f>
        <v/>
      </c>
      <c r="Q1776" s="71" t="str">
        <f>IF('Sample list'!$D1776="","",'Sample list'!$G1776*'Sample list'!$H1776)</f>
        <v/>
      </c>
      <c r="R1776" s="82" t="s">
        <v>2146</v>
      </c>
      <c r="S1776" s="82" t="str">
        <f>IF('Sample list'!$D1776="","",CONCATENATE('Sample information'!$B$16,"_",'Sample list'!$R1776,"_org_",'Sample list'!$M1776))</f>
        <v/>
      </c>
      <c r="T1776" s="72" t="str">
        <f>IF('Sample list'!$M1776="","",(CONCATENATE(20,LEFT('Sample list'!$M1776,2),"-",(MID('Sample list'!$M1776,3,2)),"-",(RIGHT('Sample list'!$M1776,2)))))</f>
        <v/>
      </c>
      <c r="U1776" s="72" t="str">
        <f>IF('Sample list'!$D1776="","",IF('Sample information'!$B$22="","RML",'Sample information'!$B$22))</f>
        <v/>
      </c>
      <c r="V1776" s="72" t="s">
        <v>112</v>
      </c>
      <c r="W1776" s="73"/>
      <c r="X1776" s="73"/>
      <c r="Y1776" s="73"/>
      <c r="Z1776" s="73"/>
      <c r="AA1776" s="94"/>
      <c r="AB1776" s="73"/>
      <c r="AC1776" s="93"/>
      <c r="AD1776" s="73"/>
      <c r="AE1776" s="72"/>
      <c r="AF1776" s="73"/>
      <c r="AG1776" s="16"/>
      <c r="AH1776" s="16"/>
      <c r="AI1776" s="16"/>
      <c r="AJ1776" s="16"/>
      <c r="AK1776" s="16"/>
      <c r="AL1776" s="16"/>
      <c r="AM1776" s="16"/>
      <c r="AN1776" s="16"/>
      <c r="AO1776" s="16"/>
      <c r="AP1776" s="16"/>
      <c r="AQ1776" s="16"/>
      <c r="AR1776" s="16"/>
      <c r="AS1776" s="16"/>
      <c r="AT1776" s="16"/>
      <c r="AU1776" s="16"/>
      <c r="AV1776" s="16"/>
      <c r="AW1776" s="16"/>
      <c r="AX1776" s="16"/>
      <c r="AY1776" s="16"/>
      <c r="AZ1776" s="16"/>
    </row>
    <row r="1777" ht="15.75" customHeight="1">
      <c r="A1777" s="90" t="str">
        <f>IF('Sample list'!$D1777="","",CONCATENATE('Sample information'!B$16," #1"," ",'Sample list'!$M1777))</f>
        <v/>
      </c>
      <c r="B1777" s="90" t="str">
        <f>IF('Sample list'!$D1777="","",CONCATENATE('Sample information'!B$16,"-",'Sample list'!$D1777))</f>
        <v/>
      </c>
      <c r="C1777" s="82"/>
      <c r="D1777" s="82"/>
      <c r="E1777" s="82"/>
      <c r="F1777" s="82" t="s">
        <v>108</v>
      </c>
      <c r="G1777" s="82"/>
      <c r="H1777" s="82"/>
      <c r="I1777" s="82"/>
      <c r="J1777" s="82"/>
      <c r="K1777" s="82"/>
      <c r="L1777" s="90" t="str">
        <f t="array" ref="L1777">IF('Sample list'!$I1777="",CONCATENATE("Custom (",'Sample list'!$K1777,")"),IF('Sample list'!$I1777="No index","Custom (None)",INDEX(Index!$C$3:$V$230,MATCH('Sample list'!$J1777,Index!$B$3:$B$230,0),MATCH('Sample list'!$I1777,Index!$C$2:$V$2,0))))</f>
        <v>Custom ()</v>
      </c>
      <c r="M1777" s="84"/>
      <c r="N1777" s="73" t="s">
        <v>110</v>
      </c>
      <c r="O1777" s="84" t="s">
        <v>226</v>
      </c>
      <c r="P1777" s="71" t="str">
        <f>IF('Sample list'!$D1777="","",'Sample list'!$H1777)</f>
        <v/>
      </c>
      <c r="Q1777" s="71" t="str">
        <f>IF('Sample list'!$D1777="","",'Sample list'!$G1777*'Sample list'!$H1777)</f>
        <v/>
      </c>
      <c r="R1777" s="82" t="s">
        <v>2146</v>
      </c>
      <c r="S1777" s="82" t="str">
        <f>IF('Sample list'!$D1777="","",CONCATENATE('Sample information'!$B$16,"_",'Sample list'!$R1777,"_org_",'Sample list'!$M1777))</f>
        <v/>
      </c>
      <c r="T1777" s="72" t="str">
        <f>IF('Sample list'!$M1777="","",(CONCATENATE(20,LEFT('Sample list'!$M1777,2),"-",(MID('Sample list'!$M1777,3,2)),"-",(RIGHT('Sample list'!$M1777,2)))))</f>
        <v/>
      </c>
      <c r="U1777" s="72" t="str">
        <f>IF('Sample list'!$D1777="","",IF('Sample information'!$B$22="","RML",'Sample information'!$B$22))</f>
        <v/>
      </c>
      <c r="V1777" s="72" t="s">
        <v>112</v>
      </c>
      <c r="W1777" s="73"/>
      <c r="X1777" s="73"/>
      <c r="Y1777" s="73"/>
      <c r="Z1777" s="73"/>
      <c r="AA1777" s="94"/>
      <c r="AB1777" s="73"/>
      <c r="AC1777" s="93"/>
      <c r="AD1777" s="73"/>
      <c r="AE1777" s="72"/>
      <c r="AF1777" s="73"/>
      <c r="AG1777" s="16"/>
      <c r="AH1777" s="16"/>
      <c r="AI1777" s="16"/>
      <c r="AJ1777" s="16"/>
      <c r="AK1777" s="16"/>
      <c r="AL1777" s="16"/>
      <c r="AM1777" s="16"/>
      <c r="AN1777" s="16"/>
      <c r="AO1777" s="16"/>
      <c r="AP1777" s="16"/>
      <c r="AQ1777" s="16"/>
      <c r="AR1777" s="16"/>
      <c r="AS1777" s="16"/>
      <c r="AT1777" s="16"/>
      <c r="AU1777" s="16"/>
      <c r="AV1777" s="16"/>
      <c r="AW1777" s="16"/>
      <c r="AX1777" s="16"/>
      <c r="AY1777" s="16"/>
      <c r="AZ1777" s="16"/>
    </row>
    <row r="1778" ht="15.75" customHeight="1">
      <c r="A1778" s="90" t="str">
        <f>IF('Sample list'!$D1778="","",CONCATENATE('Sample information'!B$16," #1"," ",'Sample list'!$M1778))</f>
        <v/>
      </c>
      <c r="B1778" s="90" t="str">
        <f>IF('Sample list'!$D1778="","",CONCATENATE('Sample information'!B$16,"-",'Sample list'!$D1778))</f>
        <v/>
      </c>
      <c r="C1778" s="82"/>
      <c r="D1778" s="82"/>
      <c r="E1778" s="82"/>
      <c r="F1778" s="82" t="s">
        <v>108</v>
      </c>
      <c r="G1778" s="82"/>
      <c r="H1778" s="82"/>
      <c r="I1778" s="82"/>
      <c r="J1778" s="82"/>
      <c r="K1778" s="82"/>
      <c r="L1778" s="90" t="str">
        <f t="array" ref="L1778">IF('Sample list'!$I1778="",CONCATENATE("Custom (",'Sample list'!$K1778,")"),IF('Sample list'!$I1778="No index","Custom (None)",INDEX(Index!$C$3:$V$230,MATCH('Sample list'!$J1778,Index!$B$3:$B$230,0),MATCH('Sample list'!$I1778,Index!$C$2:$V$2,0))))</f>
        <v>Custom ()</v>
      </c>
      <c r="M1778" s="84"/>
      <c r="N1778" s="73" t="s">
        <v>110</v>
      </c>
      <c r="O1778" s="84" t="s">
        <v>229</v>
      </c>
      <c r="P1778" s="71" t="str">
        <f>IF('Sample list'!$D1778="","",'Sample list'!$H1778)</f>
        <v/>
      </c>
      <c r="Q1778" s="71" t="str">
        <f>IF('Sample list'!$D1778="","",'Sample list'!$G1778*'Sample list'!$H1778)</f>
        <v/>
      </c>
      <c r="R1778" s="82" t="s">
        <v>2146</v>
      </c>
      <c r="S1778" s="82" t="str">
        <f>IF('Sample list'!$D1778="","",CONCATENATE('Sample information'!$B$16,"_",'Sample list'!$R1778,"_org_",'Sample list'!$M1778))</f>
        <v/>
      </c>
      <c r="T1778" s="72" t="str">
        <f>IF('Sample list'!$M1778="","",(CONCATENATE(20,LEFT('Sample list'!$M1778,2),"-",(MID('Sample list'!$M1778,3,2)),"-",(RIGHT('Sample list'!$M1778,2)))))</f>
        <v/>
      </c>
      <c r="U1778" s="72" t="str">
        <f>IF('Sample list'!$D1778="","",IF('Sample information'!$B$22="","RML",'Sample information'!$B$22))</f>
        <v/>
      </c>
      <c r="V1778" s="72" t="s">
        <v>112</v>
      </c>
      <c r="W1778" s="73"/>
      <c r="X1778" s="73"/>
      <c r="Y1778" s="73"/>
      <c r="Z1778" s="73"/>
      <c r="AA1778" s="94"/>
      <c r="AB1778" s="73"/>
      <c r="AC1778" s="93"/>
      <c r="AD1778" s="73"/>
      <c r="AE1778" s="72"/>
      <c r="AF1778" s="73"/>
      <c r="AG1778" s="16"/>
      <c r="AH1778" s="16"/>
      <c r="AI1778" s="16"/>
      <c r="AJ1778" s="16"/>
      <c r="AK1778" s="16"/>
      <c r="AL1778" s="16"/>
      <c r="AM1778" s="16"/>
      <c r="AN1778" s="16"/>
      <c r="AO1778" s="16"/>
      <c r="AP1778" s="16"/>
      <c r="AQ1778" s="16"/>
      <c r="AR1778" s="16"/>
      <c r="AS1778" s="16"/>
      <c r="AT1778" s="16"/>
      <c r="AU1778" s="16"/>
      <c r="AV1778" s="16"/>
      <c r="AW1778" s="16"/>
      <c r="AX1778" s="16"/>
      <c r="AY1778" s="16"/>
      <c r="AZ1778" s="16"/>
    </row>
    <row r="1779" ht="15.75" customHeight="1">
      <c r="A1779" s="90" t="str">
        <f>IF('Sample list'!$D1779="","",CONCATENATE('Sample information'!B$16," #1"," ",'Sample list'!$M1779))</f>
        <v/>
      </c>
      <c r="B1779" s="90" t="str">
        <f>IF('Sample list'!$D1779="","",CONCATENATE('Sample information'!B$16,"-",'Sample list'!$D1779))</f>
        <v/>
      </c>
      <c r="C1779" s="82"/>
      <c r="D1779" s="82"/>
      <c r="E1779" s="82"/>
      <c r="F1779" s="82" t="s">
        <v>108</v>
      </c>
      <c r="G1779" s="82"/>
      <c r="H1779" s="82"/>
      <c r="I1779" s="82"/>
      <c r="J1779" s="82"/>
      <c r="K1779" s="82"/>
      <c r="L1779" s="90" t="str">
        <f t="array" ref="L1779">IF('Sample list'!$I1779="",CONCATENATE("Custom (",'Sample list'!$K1779,")"),IF('Sample list'!$I1779="No index","Custom (None)",INDEX(Index!$C$3:$V$230,MATCH('Sample list'!$J1779,Index!$B$3:$B$230,0),MATCH('Sample list'!$I1779,Index!$C$2:$V$2,0))))</f>
        <v>Custom ()</v>
      </c>
      <c r="M1779" s="84"/>
      <c r="N1779" s="73" t="s">
        <v>110</v>
      </c>
      <c r="O1779" s="84" t="s">
        <v>232</v>
      </c>
      <c r="P1779" s="71" t="str">
        <f>IF('Sample list'!$D1779="","",'Sample list'!$H1779)</f>
        <v/>
      </c>
      <c r="Q1779" s="71" t="str">
        <f>IF('Sample list'!$D1779="","",'Sample list'!$G1779*'Sample list'!$H1779)</f>
        <v/>
      </c>
      <c r="R1779" s="82" t="s">
        <v>2146</v>
      </c>
      <c r="S1779" s="82" t="str">
        <f>IF('Sample list'!$D1779="","",CONCATENATE('Sample information'!$B$16,"_",'Sample list'!$R1779,"_org_",'Sample list'!$M1779))</f>
        <v/>
      </c>
      <c r="T1779" s="72" t="str">
        <f>IF('Sample list'!$M1779="","",(CONCATENATE(20,LEFT('Sample list'!$M1779,2),"-",(MID('Sample list'!$M1779,3,2)),"-",(RIGHT('Sample list'!$M1779,2)))))</f>
        <v/>
      </c>
      <c r="U1779" s="72" t="str">
        <f>IF('Sample list'!$D1779="","",IF('Sample information'!$B$22="","RML",'Sample information'!$B$22))</f>
        <v/>
      </c>
      <c r="V1779" s="72" t="s">
        <v>112</v>
      </c>
      <c r="W1779" s="73"/>
      <c r="X1779" s="73"/>
      <c r="Y1779" s="73"/>
      <c r="Z1779" s="73"/>
      <c r="AA1779" s="94"/>
      <c r="AB1779" s="73"/>
      <c r="AC1779" s="93"/>
      <c r="AD1779" s="73"/>
      <c r="AE1779" s="72"/>
      <c r="AF1779" s="73"/>
      <c r="AG1779" s="16"/>
      <c r="AH1779" s="16"/>
      <c r="AI1779" s="16"/>
      <c r="AJ1779" s="16"/>
      <c r="AK1779" s="16"/>
      <c r="AL1779" s="16"/>
      <c r="AM1779" s="16"/>
      <c r="AN1779" s="16"/>
      <c r="AO1779" s="16"/>
      <c r="AP1779" s="16"/>
      <c r="AQ1779" s="16"/>
      <c r="AR1779" s="16"/>
      <c r="AS1779" s="16"/>
      <c r="AT1779" s="16"/>
      <c r="AU1779" s="16"/>
      <c r="AV1779" s="16"/>
      <c r="AW1779" s="16"/>
      <c r="AX1779" s="16"/>
      <c r="AY1779" s="16"/>
      <c r="AZ1779" s="16"/>
    </row>
    <row r="1780" ht="15.75" customHeight="1">
      <c r="A1780" s="90" t="str">
        <f>IF('Sample list'!$D1780="","",CONCATENATE('Sample information'!B$16," #1"," ",'Sample list'!$M1780))</f>
        <v/>
      </c>
      <c r="B1780" s="90" t="str">
        <f>IF('Sample list'!$D1780="","",CONCATENATE('Sample information'!B$16,"-",'Sample list'!$D1780))</f>
        <v/>
      </c>
      <c r="C1780" s="82"/>
      <c r="D1780" s="82"/>
      <c r="E1780" s="82"/>
      <c r="F1780" s="82" t="s">
        <v>108</v>
      </c>
      <c r="G1780" s="82"/>
      <c r="H1780" s="82"/>
      <c r="I1780" s="82"/>
      <c r="J1780" s="82"/>
      <c r="K1780" s="82"/>
      <c r="L1780" s="90" t="str">
        <f t="array" ref="L1780">IF('Sample list'!$I1780="",CONCATENATE("Custom (",'Sample list'!$K1780,")"),IF('Sample list'!$I1780="No index","Custom (None)",INDEX(Index!$C$3:$V$230,MATCH('Sample list'!$J1780,Index!$B$3:$B$230,0),MATCH('Sample list'!$I1780,Index!$C$2:$V$2,0))))</f>
        <v>Custom ()</v>
      </c>
      <c r="M1780" s="84"/>
      <c r="N1780" s="73" t="s">
        <v>110</v>
      </c>
      <c r="O1780" s="84" t="s">
        <v>235</v>
      </c>
      <c r="P1780" s="71" t="str">
        <f>IF('Sample list'!$D1780="","",'Sample list'!$H1780)</f>
        <v/>
      </c>
      <c r="Q1780" s="71" t="str">
        <f>IF('Sample list'!$D1780="","",'Sample list'!$G1780*'Sample list'!$H1780)</f>
        <v/>
      </c>
      <c r="R1780" s="82" t="s">
        <v>2146</v>
      </c>
      <c r="S1780" s="82" t="str">
        <f>IF('Sample list'!$D1780="","",CONCATENATE('Sample information'!$B$16,"_",'Sample list'!$R1780,"_org_",'Sample list'!$M1780))</f>
        <v/>
      </c>
      <c r="T1780" s="72" t="str">
        <f>IF('Sample list'!$M1780="","",(CONCATENATE(20,LEFT('Sample list'!$M1780,2),"-",(MID('Sample list'!$M1780,3,2)),"-",(RIGHT('Sample list'!$M1780,2)))))</f>
        <v/>
      </c>
      <c r="U1780" s="72" t="str">
        <f>IF('Sample list'!$D1780="","",IF('Sample information'!$B$22="","RML",'Sample information'!$B$22))</f>
        <v/>
      </c>
      <c r="V1780" s="72" t="s">
        <v>112</v>
      </c>
      <c r="W1780" s="73"/>
      <c r="X1780" s="73"/>
      <c r="Y1780" s="73"/>
      <c r="Z1780" s="73"/>
      <c r="AA1780" s="94"/>
      <c r="AB1780" s="73"/>
      <c r="AC1780" s="93"/>
      <c r="AD1780" s="73"/>
      <c r="AE1780" s="72"/>
      <c r="AF1780" s="73"/>
      <c r="AG1780" s="16"/>
      <c r="AH1780" s="16"/>
      <c r="AI1780" s="16"/>
      <c r="AJ1780" s="16"/>
      <c r="AK1780" s="16"/>
      <c r="AL1780" s="16"/>
      <c r="AM1780" s="16"/>
      <c r="AN1780" s="16"/>
      <c r="AO1780" s="16"/>
      <c r="AP1780" s="16"/>
      <c r="AQ1780" s="16"/>
      <c r="AR1780" s="16"/>
      <c r="AS1780" s="16"/>
      <c r="AT1780" s="16"/>
      <c r="AU1780" s="16"/>
      <c r="AV1780" s="16"/>
      <c r="AW1780" s="16"/>
      <c r="AX1780" s="16"/>
      <c r="AY1780" s="16"/>
      <c r="AZ1780" s="16"/>
    </row>
    <row r="1781" ht="15.75" customHeight="1">
      <c r="A1781" s="90" t="str">
        <f>IF('Sample list'!$D1781="","",CONCATENATE('Sample information'!B$16," #1"," ",'Sample list'!$M1781))</f>
        <v/>
      </c>
      <c r="B1781" s="90" t="str">
        <f>IF('Sample list'!$D1781="","",CONCATENATE('Sample information'!B$16,"-",'Sample list'!$D1781))</f>
        <v/>
      </c>
      <c r="C1781" s="82"/>
      <c r="D1781" s="82"/>
      <c r="E1781" s="82"/>
      <c r="F1781" s="82" t="s">
        <v>108</v>
      </c>
      <c r="G1781" s="82"/>
      <c r="H1781" s="82"/>
      <c r="I1781" s="82"/>
      <c r="J1781" s="82"/>
      <c r="K1781" s="82"/>
      <c r="L1781" s="90" t="str">
        <f t="array" ref="L1781">IF('Sample list'!$I1781="",CONCATENATE("Custom (",'Sample list'!$K1781,")"),IF('Sample list'!$I1781="No index","Custom (None)",INDEX(Index!$C$3:$V$230,MATCH('Sample list'!$J1781,Index!$B$3:$B$230,0),MATCH('Sample list'!$I1781,Index!$C$2:$V$2,0))))</f>
        <v>Custom ()</v>
      </c>
      <c r="M1781" s="84"/>
      <c r="N1781" s="73" t="s">
        <v>110</v>
      </c>
      <c r="O1781" s="84" t="s">
        <v>238</v>
      </c>
      <c r="P1781" s="71" t="str">
        <f>IF('Sample list'!$D1781="","",'Sample list'!$H1781)</f>
        <v/>
      </c>
      <c r="Q1781" s="71" t="str">
        <f>IF('Sample list'!$D1781="","",'Sample list'!$G1781*'Sample list'!$H1781)</f>
        <v/>
      </c>
      <c r="R1781" s="82" t="s">
        <v>2146</v>
      </c>
      <c r="S1781" s="82" t="str">
        <f>IF('Sample list'!$D1781="","",CONCATENATE('Sample information'!$B$16,"_",'Sample list'!$R1781,"_org_",'Sample list'!$M1781))</f>
        <v/>
      </c>
      <c r="T1781" s="72" t="str">
        <f>IF('Sample list'!$M1781="","",(CONCATENATE(20,LEFT('Sample list'!$M1781,2),"-",(MID('Sample list'!$M1781,3,2)),"-",(RIGHT('Sample list'!$M1781,2)))))</f>
        <v/>
      </c>
      <c r="U1781" s="72" t="str">
        <f>IF('Sample list'!$D1781="","",IF('Sample information'!$B$22="","RML",'Sample information'!$B$22))</f>
        <v/>
      </c>
      <c r="V1781" s="72" t="s">
        <v>112</v>
      </c>
      <c r="W1781" s="73"/>
      <c r="X1781" s="73"/>
      <c r="Y1781" s="73"/>
      <c r="Z1781" s="73"/>
      <c r="AA1781" s="94"/>
      <c r="AB1781" s="73"/>
      <c r="AC1781" s="93"/>
      <c r="AD1781" s="73"/>
      <c r="AE1781" s="72"/>
      <c r="AF1781" s="73"/>
      <c r="AG1781" s="16"/>
      <c r="AH1781" s="16"/>
      <c r="AI1781" s="16"/>
      <c r="AJ1781" s="16"/>
      <c r="AK1781" s="16"/>
      <c r="AL1781" s="16"/>
      <c r="AM1781" s="16"/>
      <c r="AN1781" s="16"/>
      <c r="AO1781" s="16"/>
      <c r="AP1781" s="16"/>
      <c r="AQ1781" s="16"/>
      <c r="AR1781" s="16"/>
      <c r="AS1781" s="16"/>
      <c r="AT1781" s="16"/>
      <c r="AU1781" s="16"/>
      <c r="AV1781" s="16"/>
      <c r="AW1781" s="16"/>
      <c r="AX1781" s="16"/>
      <c r="AY1781" s="16"/>
      <c r="AZ1781" s="16"/>
    </row>
    <row r="1782" ht="15.75" customHeight="1">
      <c r="A1782" s="90" t="str">
        <f>IF('Sample list'!$D1782="","",CONCATENATE('Sample information'!B$16," #1"," ",'Sample list'!$M1782))</f>
        <v/>
      </c>
      <c r="B1782" s="90" t="str">
        <f>IF('Sample list'!$D1782="","",CONCATENATE('Sample information'!B$16,"-",'Sample list'!$D1782))</f>
        <v/>
      </c>
      <c r="C1782" s="82"/>
      <c r="D1782" s="82"/>
      <c r="E1782" s="82"/>
      <c r="F1782" s="82" t="s">
        <v>108</v>
      </c>
      <c r="G1782" s="82"/>
      <c r="H1782" s="82"/>
      <c r="I1782" s="82"/>
      <c r="J1782" s="82"/>
      <c r="K1782" s="82"/>
      <c r="L1782" s="90" t="str">
        <f t="array" ref="L1782">IF('Sample list'!$I1782="",CONCATENATE("Custom (",'Sample list'!$K1782,")"),IF('Sample list'!$I1782="No index","Custom (None)",INDEX(Index!$C$3:$V$230,MATCH('Sample list'!$J1782,Index!$B$3:$B$230,0),MATCH('Sample list'!$I1782,Index!$C$2:$V$2,0))))</f>
        <v>Custom ()</v>
      </c>
      <c r="M1782" s="84"/>
      <c r="N1782" s="73" t="s">
        <v>110</v>
      </c>
      <c r="O1782" s="84" t="s">
        <v>241</v>
      </c>
      <c r="P1782" s="71" t="str">
        <f>IF('Sample list'!$D1782="","",'Sample list'!$H1782)</f>
        <v/>
      </c>
      <c r="Q1782" s="71" t="str">
        <f>IF('Sample list'!$D1782="","",'Sample list'!$G1782*'Sample list'!$H1782)</f>
        <v/>
      </c>
      <c r="R1782" s="82" t="s">
        <v>2146</v>
      </c>
      <c r="S1782" s="82" t="str">
        <f>IF('Sample list'!$D1782="","",CONCATENATE('Sample information'!$B$16,"_",'Sample list'!$R1782,"_org_",'Sample list'!$M1782))</f>
        <v/>
      </c>
      <c r="T1782" s="72" t="str">
        <f>IF('Sample list'!$M1782="","",(CONCATENATE(20,LEFT('Sample list'!$M1782,2),"-",(MID('Sample list'!$M1782,3,2)),"-",(RIGHT('Sample list'!$M1782,2)))))</f>
        <v/>
      </c>
      <c r="U1782" s="72" t="str">
        <f>IF('Sample list'!$D1782="","",IF('Sample information'!$B$22="","RML",'Sample information'!$B$22))</f>
        <v/>
      </c>
      <c r="V1782" s="72" t="s">
        <v>112</v>
      </c>
      <c r="W1782" s="73"/>
      <c r="X1782" s="73"/>
      <c r="Y1782" s="73"/>
      <c r="Z1782" s="73"/>
      <c r="AA1782" s="94"/>
      <c r="AB1782" s="73"/>
      <c r="AC1782" s="93"/>
      <c r="AD1782" s="73"/>
      <c r="AE1782" s="72"/>
      <c r="AF1782" s="73"/>
      <c r="AG1782" s="16"/>
      <c r="AH1782" s="16"/>
      <c r="AI1782" s="16"/>
      <c r="AJ1782" s="16"/>
      <c r="AK1782" s="16"/>
      <c r="AL1782" s="16"/>
      <c r="AM1782" s="16"/>
      <c r="AN1782" s="16"/>
      <c r="AO1782" s="16"/>
      <c r="AP1782" s="16"/>
      <c r="AQ1782" s="16"/>
      <c r="AR1782" s="16"/>
      <c r="AS1782" s="16"/>
      <c r="AT1782" s="16"/>
      <c r="AU1782" s="16"/>
      <c r="AV1782" s="16"/>
      <c r="AW1782" s="16"/>
      <c r="AX1782" s="16"/>
      <c r="AY1782" s="16"/>
      <c r="AZ1782" s="16"/>
    </row>
    <row r="1783" ht="15.75" customHeight="1">
      <c r="A1783" s="90" t="str">
        <f>IF('Sample list'!$D1783="","",CONCATENATE('Sample information'!B$16," #1"," ",'Sample list'!$M1783))</f>
        <v/>
      </c>
      <c r="B1783" s="90" t="str">
        <f>IF('Sample list'!$D1783="","",CONCATENATE('Sample information'!B$16,"-",'Sample list'!$D1783))</f>
        <v/>
      </c>
      <c r="C1783" s="82"/>
      <c r="D1783" s="82"/>
      <c r="E1783" s="82"/>
      <c r="F1783" s="82" t="s">
        <v>108</v>
      </c>
      <c r="G1783" s="82"/>
      <c r="H1783" s="82"/>
      <c r="I1783" s="82"/>
      <c r="J1783" s="82"/>
      <c r="K1783" s="82"/>
      <c r="L1783" s="90" t="str">
        <f t="array" ref="L1783">IF('Sample list'!$I1783="",CONCATENATE("Custom (",'Sample list'!$K1783,")"),IF('Sample list'!$I1783="No index","Custom (None)",INDEX(Index!$C$3:$V$230,MATCH('Sample list'!$J1783,Index!$B$3:$B$230,0),MATCH('Sample list'!$I1783,Index!$C$2:$V$2,0))))</f>
        <v>Custom ()</v>
      </c>
      <c r="M1783" s="84"/>
      <c r="N1783" s="73" t="s">
        <v>110</v>
      </c>
      <c r="O1783" s="84" t="s">
        <v>244</v>
      </c>
      <c r="P1783" s="71" t="str">
        <f>IF('Sample list'!$D1783="","",'Sample list'!$H1783)</f>
        <v/>
      </c>
      <c r="Q1783" s="71" t="str">
        <f>IF('Sample list'!$D1783="","",'Sample list'!$G1783*'Sample list'!$H1783)</f>
        <v/>
      </c>
      <c r="R1783" s="82" t="s">
        <v>2146</v>
      </c>
      <c r="S1783" s="82" t="str">
        <f>IF('Sample list'!$D1783="","",CONCATENATE('Sample information'!$B$16,"_",'Sample list'!$R1783,"_org_",'Sample list'!$M1783))</f>
        <v/>
      </c>
      <c r="T1783" s="72" t="str">
        <f>IF('Sample list'!$M1783="","",(CONCATENATE(20,LEFT('Sample list'!$M1783,2),"-",(MID('Sample list'!$M1783,3,2)),"-",(RIGHT('Sample list'!$M1783,2)))))</f>
        <v/>
      </c>
      <c r="U1783" s="72" t="str">
        <f>IF('Sample list'!$D1783="","",IF('Sample information'!$B$22="","RML",'Sample information'!$B$22))</f>
        <v/>
      </c>
      <c r="V1783" s="72" t="s">
        <v>112</v>
      </c>
      <c r="W1783" s="73"/>
      <c r="X1783" s="73"/>
      <c r="Y1783" s="73"/>
      <c r="Z1783" s="73"/>
      <c r="AA1783" s="94"/>
      <c r="AB1783" s="73"/>
      <c r="AC1783" s="93"/>
      <c r="AD1783" s="73"/>
      <c r="AE1783" s="72"/>
      <c r="AF1783" s="73"/>
      <c r="AG1783" s="16"/>
      <c r="AH1783" s="16"/>
      <c r="AI1783" s="16"/>
      <c r="AJ1783" s="16"/>
      <c r="AK1783" s="16"/>
      <c r="AL1783" s="16"/>
      <c r="AM1783" s="16"/>
      <c r="AN1783" s="16"/>
      <c r="AO1783" s="16"/>
      <c r="AP1783" s="16"/>
      <c r="AQ1783" s="16"/>
      <c r="AR1783" s="16"/>
      <c r="AS1783" s="16"/>
      <c r="AT1783" s="16"/>
      <c r="AU1783" s="16"/>
      <c r="AV1783" s="16"/>
      <c r="AW1783" s="16"/>
      <c r="AX1783" s="16"/>
      <c r="AY1783" s="16"/>
      <c r="AZ1783" s="16"/>
    </row>
    <row r="1784" ht="15.75" customHeight="1">
      <c r="A1784" s="90" t="str">
        <f>IF('Sample list'!$D1784="","",CONCATENATE('Sample information'!B$16," #1"," ",'Sample list'!$M1784))</f>
        <v/>
      </c>
      <c r="B1784" s="90" t="str">
        <f>IF('Sample list'!$D1784="","",CONCATENATE('Sample information'!B$16,"-",'Sample list'!$D1784))</f>
        <v/>
      </c>
      <c r="C1784" s="82"/>
      <c r="D1784" s="82"/>
      <c r="E1784" s="82"/>
      <c r="F1784" s="82" t="s">
        <v>108</v>
      </c>
      <c r="G1784" s="82"/>
      <c r="H1784" s="82"/>
      <c r="I1784" s="82"/>
      <c r="J1784" s="82"/>
      <c r="K1784" s="82"/>
      <c r="L1784" s="90" t="str">
        <f t="array" ref="L1784">IF('Sample list'!$I1784="",CONCATENATE("Custom (",'Sample list'!$K1784,")"),IF('Sample list'!$I1784="No index","Custom (None)",INDEX(Index!$C$3:$V$230,MATCH('Sample list'!$J1784,Index!$B$3:$B$230,0),MATCH('Sample list'!$I1784,Index!$C$2:$V$2,0))))</f>
        <v>Custom ()</v>
      </c>
      <c r="M1784" s="84"/>
      <c r="N1784" s="73" t="s">
        <v>110</v>
      </c>
      <c r="O1784" s="84" t="s">
        <v>247</v>
      </c>
      <c r="P1784" s="71" t="str">
        <f>IF('Sample list'!$D1784="","",'Sample list'!$H1784)</f>
        <v/>
      </c>
      <c r="Q1784" s="71" t="str">
        <f>IF('Sample list'!$D1784="","",'Sample list'!$G1784*'Sample list'!$H1784)</f>
        <v/>
      </c>
      <c r="R1784" s="82" t="s">
        <v>2146</v>
      </c>
      <c r="S1784" s="82" t="str">
        <f>IF('Sample list'!$D1784="","",CONCATENATE('Sample information'!$B$16,"_",'Sample list'!$R1784,"_org_",'Sample list'!$M1784))</f>
        <v/>
      </c>
      <c r="T1784" s="72" t="str">
        <f>IF('Sample list'!$M1784="","",(CONCATENATE(20,LEFT('Sample list'!$M1784,2),"-",(MID('Sample list'!$M1784,3,2)),"-",(RIGHT('Sample list'!$M1784,2)))))</f>
        <v/>
      </c>
      <c r="U1784" s="72" t="str">
        <f>IF('Sample list'!$D1784="","",IF('Sample information'!$B$22="","RML",'Sample information'!$B$22))</f>
        <v/>
      </c>
      <c r="V1784" s="72" t="s">
        <v>112</v>
      </c>
      <c r="W1784" s="73"/>
      <c r="X1784" s="73"/>
      <c r="Y1784" s="73"/>
      <c r="Z1784" s="73"/>
      <c r="AA1784" s="94"/>
      <c r="AB1784" s="73"/>
      <c r="AC1784" s="93"/>
      <c r="AD1784" s="73"/>
      <c r="AE1784" s="72"/>
      <c r="AF1784" s="73"/>
      <c r="AG1784" s="16"/>
      <c r="AH1784" s="16"/>
      <c r="AI1784" s="16"/>
      <c r="AJ1784" s="16"/>
      <c r="AK1784" s="16"/>
      <c r="AL1784" s="16"/>
      <c r="AM1784" s="16"/>
      <c r="AN1784" s="16"/>
      <c r="AO1784" s="16"/>
      <c r="AP1784" s="16"/>
      <c r="AQ1784" s="16"/>
      <c r="AR1784" s="16"/>
      <c r="AS1784" s="16"/>
      <c r="AT1784" s="16"/>
      <c r="AU1784" s="16"/>
      <c r="AV1784" s="16"/>
      <c r="AW1784" s="16"/>
      <c r="AX1784" s="16"/>
      <c r="AY1784" s="16"/>
      <c r="AZ1784" s="16"/>
    </row>
    <row r="1785" ht="15.75" customHeight="1">
      <c r="A1785" s="90" t="str">
        <f>IF('Sample list'!$D1785="","",CONCATENATE('Sample information'!B$16," #1"," ",'Sample list'!$M1785))</f>
        <v/>
      </c>
      <c r="B1785" s="90" t="str">
        <f>IF('Sample list'!$D1785="","",CONCATENATE('Sample information'!B$16,"-",'Sample list'!$D1785))</f>
        <v/>
      </c>
      <c r="C1785" s="82"/>
      <c r="D1785" s="82"/>
      <c r="E1785" s="82"/>
      <c r="F1785" s="82" t="s">
        <v>108</v>
      </c>
      <c r="G1785" s="82"/>
      <c r="H1785" s="82"/>
      <c r="I1785" s="82"/>
      <c r="J1785" s="82"/>
      <c r="K1785" s="82"/>
      <c r="L1785" s="90" t="str">
        <f t="array" ref="L1785">IF('Sample list'!$I1785="",CONCATENATE("Custom (",'Sample list'!$K1785,")"),IF('Sample list'!$I1785="No index","Custom (None)",INDEX(Index!$C$3:$V$230,MATCH('Sample list'!$J1785,Index!$B$3:$B$230,0),MATCH('Sample list'!$I1785,Index!$C$2:$V$2,0))))</f>
        <v>Custom ()</v>
      </c>
      <c r="M1785" s="84"/>
      <c r="N1785" s="73" t="s">
        <v>110</v>
      </c>
      <c r="O1785" s="84" t="s">
        <v>250</v>
      </c>
      <c r="P1785" s="71" t="str">
        <f>IF('Sample list'!$D1785="","",'Sample list'!$H1785)</f>
        <v/>
      </c>
      <c r="Q1785" s="71" t="str">
        <f>IF('Sample list'!$D1785="","",'Sample list'!$G1785*'Sample list'!$H1785)</f>
        <v/>
      </c>
      <c r="R1785" s="82" t="s">
        <v>2146</v>
      </c>
      <c r="S1785" s="82" t="str">
        <f>IF('Sample list'!$D1785="","",CONCATENATE('Sample information'!$B$16,"_",'Sample list'!$R1785,"_org_",'Sample list'!$M1785))</f>
        <v/>
      </c>
      <c r="T1785" s="72" t="str">
        <f>IF('Sample list'!$M1785="","",(CONCATENATE(20,LEFT('Sample list'!$M1785,2),"-",(MID('Sample list'!$M1785,3,2)),"-",(RIGHT('Sample list'!$M1785,2)))))</f>
        <v/>
      </c>
      <c r="U1785" s="72" t="str">
        <f>IF('Sample list'!$D1785="","",IF('Sample information'!$B$22="","RML",'Sample information'!$B$22))</f>
        <v/>
      </c>
      <c r="V1785" s="72" t="s">
        <v>112</v>
      </c>
      <c r="W1785" s="73"/>
      <c r="X1785" s="73"/>
      <c r="Y1785" s="73"/>
      <c r="Z1785" s="73"/>
      <c r="AA1785" s="94"/>
      <c r="AB1785" s="73"/>
      <c r="AC1785" s="93"/>
      <c r="AD1785" s="73"/>
      <c r="AE1785" s="72"/>
      <c r="AF1785" s="73"/>
      <c r="AG1785" s="16"/>
      <c r="AH1785" s="16"/>
      <c r="AI1785" s="16"/>
      <c r="AJ1785" s="16"/>
      <c r="AK1785" s="16"/>
      <c r="AL1785" s="16"/>
      <c r="AM1785" s="16"/>
      <c r="AN1785" s="16"/>
      <c r="AO1785" s="16"/>
      <c r="AP1785" s="16"/>
      <c r="AQ1785" s="16"/>
      <c r="AR1785" s="16"/>
      <c r="AS1785" s="16"/>
      <c r="AT1785" s="16"/>
      <c r="AU1785" s="16"/>
      <c r="AV1785" s="16"/>
      <c r="AW1785" s="16"/>
      <c r="AX1785" s="16"/>
      <c r="AY1785" s="16"/>
      <c r="AZ1785" s="16"/>
    </row>
    <row r="1786" ht="15.75" customHeight="1">
      <c r="A1786" s="90" t="str">
        <f>IF('Sample list'!$D1786="","",CONCATENATE('Sample information'!B$16," #1"," ",'Sample list'!$M1786))</f>
        <v/>
      </c>
      <c r="B1786" s="90" t="str">
        <f>IF('Sample list'!$D1786="","",CONCATENATE('Sample information'!B$16,"-",'Sample list'!$D1786))</f>
        <v/>
      </c>
      <c r="C1786" s="82"/>
      <c r="D1786" s="82"/>
      <c r="E1786" s="82"/>
      <c r="F1786" s="82" t="s">
        <v>108</v>
      </c>
      <c r="G1786" s="82"/>
      <c r="H1786" s="82"/>
      <c r="I1786" s="82"/>
      <c r="J1786" s="82"/>
      <c r="K1786" s="82"/>
      <c r="L1786" s="90" t="str">
        <f t="array" ref="L1786">IF('Sample list'!$I1786="",CONCATENATE("Custom (",'Sample list'!$K1786,")"),IF('Sample list'!$I1786="No index","Custom (None)",INDEX(Index!$C$3:$V$230,MATCH('Sample list'!$J1786,Index!$B$3:$B$230,0),MATCH('Sample list'!$I1786,Index!$C$2:$V$2,0))))</f>
        <v>Custom ()</v>
      </c>
      <c r="M1786" s="84"/>
      <c r="N1786" s="73" t="s">
        <v>110</v>
      </c>
      <c r="O1786" s="84" t="s">
        <v>253</v>
      </c>
      <c r="P1786" s="71" t="str">
        <f>IF('Sample list'!$D1786="","",'Sample list'!$H1786)</f>
        <v/>
      </c>
      <c r="Q1786" s="71" t="str">
        <f>IF('Sample list'!$D1786="","",'Sample list'!$G1786*'Sample list'!$H1786)</f>
        <v/>
      </c>
      <c r="R1786" s="82" t="s">
        <v>2146</v>
      </c>
      <c r="S1786" s="82" t="str">
        <f>IF('Sample list'!$D1786="","",CONCATENATE('Sample information'!$B$16,"_",'Sample list'!$R1786,"_org_",'Sample list'!$M1786))</f>
        <v/>
      </c>
      <c r="T1786" s="72" t="str">
        <f>IF('Sample list'!$M1786="","",(CONCATENATE(20,LEFT('Sample list'!$M1786,2),"-",(MID('Sample list'!$M1786,3,2)),"-",(RIGHT('Sample list'!$M1786,2)))))</f>
        <v/>
      </c>
      <c r="U1786" s="72" t="str">
        <f>IF('Sample list'!$D1786="","",IF('Sample information'!$B$22="","RML",'Sample information'!$B$22))</f>
        <v/>
      </c>
      <c r="V1786" s="72" t="s">
        <v>112</v>
      </c>
      <c r="W1786" s="73"/>
      <c r="X1786" s="73"/>
      <c r="Y1786" s="73"/>
      <c r="Z1786" s="73"/>
      <c r="AA1786" s="94"/>
      <c r="AB1786" s="73"/>
      <c r="AC1786" s="93"/>
      <c r="AD1786" s="73"/>
      <c r="AE1786" s="72"/>
      <c r="AF1786" s="73"/>
      <c r="AG1786" s="16"/>
      <c r="AH1786" s="16"/>
      <c r="AI1786" s="16"/>
      <c r="AJ1786" s="16"/>
      <c r="AK1786" s="16"/>
      <c r="AL1786" s="16"/>
      <c r="AM1786" s="16"/>
      <c r="AN1786" s="16"/>
      <c r="AO1786" s="16"/>
      <c r="AP1786" s="16"/>
      <c r="AQ1786" s="16"/>
      <c r="AR1786" s="16"/>
      <c r="AS1786" s="16"/>
      <c r="AT1786" s="16"/>
      <c r="AU1786" s="16"/>
      <c r="AV1786" s="16"/>
      <c r="AW1786" s="16"/>
      <c r="AX1786" s="16"/>
      <c r="AY1786" s="16"/>
      <c r="AZ1786" s="16"/>
    </row>
    <row r="1787" ht="15.75" customHeight="1">
      <c r="A1787" s="90" t="str">
        <f>IF('Sample list'!$D1787="","",CONCATENATE('Sample information'!B$16," #1"," ",'Sample list'!$M1787))</f>
        <v/>
      </c>
      <c r="B1787" s="90" t="str">
        <f>IF('Sample list'!$D1787="","",CONCATENATE('Sample information'!B$16,"-",'Sample list'!$D1787))</f>
        <v/>
      </c>
      <c r="C1787" s="82"/>
      <c r="D1787" s="82"/>
      <c r="E1787" s="82"/>
      <c r="F1787" s="82" t="s">
        <v>108</v>
      </c>
      <c r="G1787" s="82"/>
      <c r="H1787" s="82"/>
      <c r="I1787" s="82"/>
      <c r="J1787" s="82"/>
      <c r="K1787" s="82"/>
      <c r="L1787" s="90" t="str">
        <f t="array" ref="L1787">IF('Sample list'!$I1787="",CONCATENATE("Custom (",'Sample list'!$K1787,")"),IF('Sample list'!$I1787="No index","Custom (None)",INDEX(Index!$C$3:$V$230,MATCH('Sample list'!$J1787,Index!$B$3:$B$230,0),MATCH('Sample list'!$I1787,Index!$C$2:$V$2,0))))</f>
        <v>Custom ()</v>
      </c>
      <c r="M1787" s="84"/>
      <c r="N1787" s="73" t="s">
        <v>110</v>
      </c>
      <c r="O1787" s="84" t="s">
        <v>256</v>
      </c>
      <c r="P1787" s="71" t="str">
        <f>IF('Sample list'!$D1787="","",'Sample list'!$H1787)</f>
        <v/>
      </c>
      <c r="Q1787" s="71" t="str">
        <f>IF('Sample list'!$D1787="","",'Sample list'!$G1787*'Sample list'!$H1787)</f>
        <v/>
      </c>
      <c r="R1787" s="82" t="s">
        <v>2146</v>
      </c>
      <c r="S1787" s="82" t="str">
        <f>IF('Sample list'!$D1787="","",CONCATENATE('Sample information'!$B$16,"_",'Sample list'!$R1787,"_org_",'Sample list'!$M1787))</f>
        <v/>
      </c>
      <c r="T1787" s="72" t="str">
        <f>IF('Sample list'!$M1787="","",(CONCATENATE(20,LEFT('Sample list'!$M1787,2),"-",(MID('Sample list'!$M1787,3,2)),"-",(RIGHT('Sample list'!$M1787,2)))))</f>
        <v/>
      </c>
      <c r="U1787" s="72" t="str">
        <f>IF('Sample list'!$D1787="","",IF('Sample information'!$B$22="","RML",'Sample information'!$B$22))</f>
        <v/>
      </c>
      <c r="V1787" s="72" t="s">
        <v>112</v>
      </c>
      <c r="W1787" s="73"/>
      <c r="X1787" s="73"/>
      <c r="Y1787" s="73"/>
      <c r="Z1787" s="73"/>
      <c r="AA1787" s="94"/>
      <c r="AB1787" s="73"/>
      <c r="AC1787" s="93"/>
      <c r="AD1787" s="73"/>
      <c r="AE1787" s="72"/>
      <c r="AF1787" s="73"/>
      <c r="AG1787" s="16"/>
      <c r="AH1787" s="16"/>
      <c r="AI1787" s="16"/>
      <c r="AJ1787" s="16"/>
      <c r="AK1787" s="16"/>
      <c r="AL1787" s="16"/>
      <c r="AM1787" s="16"/>
      <c r="AN1787" s="16"/>
      <c r="AO1787" s="16"/>
      <c r="AP1787" s="16"/>
      <c r="AQ1787" s="16"/>
      <c r="AR1787" s="16"/>
      <c r="AS1787" s="16"/>
      <c r="AT1787" s="16"/>
      <c r="AU1787" s="16"/>
      <c r="AV1787" s="16"/>
      <c r="AW1787" s="16"/>
      <c r="AX1787" s="16"/>
      <c r="AY1787" s="16"/>
      <c r="AZ1787" s="16"/>
    </row>
    <row r="1788" ht="15.75" customHeight="1">
      <c r="A1788" s="90" t="str">
        <f>IF('Sample list'!$D1788="","",CONCATENATE('Sample information'!B$16," #1"," ",'Sample list'!$M1788))</f>
        <v/>
      </c>
      <c r="B1788" s="90" t="str">
        <f>IF('Sample list'!$D1788="","",CONCATENATE('Sample information'!B$16,"-",'Sample list'!$D1788))</f>
        <v/>
      </c>
      <c r="C1788" s="82"/>
      <c r="D1788" s="82"/>
      <c r="E1788" s="82"/>
      <c r="F1788" s="82" t="s">
        <v>108</v>
      </c>
      <c r="G1788" s="82"/>
      <c r="H1788" s="82"/>
      <c r="I1788" s="82"/>
      <c r="J1788" s="82"/>
      <c r="K1788" s="82"/>
      <c r="L1788" s="90" t="str">
        <f t="array" ref="L1788">IF('Sample list'!$I1788="",CONCATENATE("Custom (",'Sample list'!$K1788,")"),IF('Sample list'!$I1788="No index","Custom (None)",INDEX(Index!$C$3:$V$230,MATCH('Sample list'!$J1788,Index!$B$3:$B$230,0),MATCH('Sample list'!$I1788,Index!$C$2:$V$2,0))))</f>
        <v>Custom ()</v>
      </c>
      <c r="M1788" s="84"/>
      <c r="N1788" s="73" t="s">
        <v>110</v>
      </c>
      <c r="O1788" s="84" t="s">
        <v>259</v>
      </c>
      <c r="P1788" s="71" t="str">
        <f>IF('Sample list'!$D1788="","",'Sample list'!$H1788)</f>
        <v/>
      </c>
      <c r="Q1788" s="71" t="str">
        <f>IF('Sample list'!$D1788="","",'Sample list'!$G1788*'Sample list'!$H1788)</f>
        <v/>
      </c>
      <c r="R1788" s="82" t="s">
        <v>2146</v>
      </c>
      <c r="S1788" s="82" t="str">
        <f>IF('Sample list'!$D1788="","",CONCATENATE('Sample information'!$B$16,"_",'Sample list'!$R1788,"_org_",'Sample list'!$M1788))</f>
        <v/>
      </c>
      <c r="T1788" s="72" t="str">
        <f>IF('Sample list'!$M1788="","",(CONCATENATE(20,LEFT('Sample list'!$M1788,2),"-",(MID('Sample list'!$M1788,3,2)),"-",(RIGHT('Sample list'!$M1788,2)))))</f>
        <v/>
      </c>
      <c r="U1788" s="72" t="str">
        <f>IF('Sample list'!$D1788="","",IF('Sample information'!$B$22="","RML",'Sample information'!$B$22))</f>
        <v/>
      </c>
      <c r="V1788" s="72" t="s">
        <v>112</v>
      </c>
      <c r="W1788" s="73"/>
      <c r="X1788" s="73"/>
      <c r="Y1788" s="73"/>
      <c r="Z1788" s="73"/>
      <c r="AA1788" s="94"/>
      <c r="AB1788" s="73"/>
      <c r="AC1788" s="93"/>
      <c r="AD1788" s="73"/>
      <c r="AE1788" s="72"/>
      <c r="AF1788" s="73"/>
      <c r="AG1788" s="16"/>
      <c r="AH1788" s="16"/>
      <c r="AI1788" s="16"/>
      <c r="AJ1788" s="16"/>
      <c r="AK1788" s="16"/>
      <c r="AL1788" s="16"/>
      <c r="AM1788" s="16"/>
      <c r="AN1788" s="16"/>
      <c r="AO1788" s="16"/>
      <c r="AP1788" s="16"/>
      <c r="AQ1788" s="16"/>
      <c r="AR1788" s="16"/>
      <c r="AS1788" s="16"/>
      <c r="AT1788" s="16"/>
      <c r="AU1788" s="16"/>
      <c r="AV1788" s="16"/>
      <c r="AW1788" s="16"/>
      <c r="AX1788" s="16"/>
      <c r="AY1788" s="16"/>
      <c r="AZ1788" s="16"/>
    </row>
    <row r="1789" ht="15.75" customHeight="1">
      <c r="A1789" s="90" t="str">
        <f>IF('Sample list'!$D1789="","",CONCATENATE('Sample information'!B$16," #1"," ",'Sample list'!$M1789))</f>
        <v/>
      </c>
      <c r="B1789" s="90" t="str">
        <f>IF('Sample list'!$D1789="","",CONCATENATE('Sample information'!B$16,"-",'Sample list'!$D1789))</f>
        <v/>
      </c>
      <c r="C1789" s="82"/>
      <c r="D1789" s="82"/>
      <c r="E1789" s="82"/>
      <c r="F1789" s="82" t="s">
        <v>108</v>
      </c>
      <c r="G1789" s="82"/>
      <c r="H1789" s="82"/>
      <c r="I1789" s="82"/>
      <c r="J1789" s="82"/>
      <c r="K1789" s="82"/>
      <c r="L1789" s="90" t="str">
        <f t="array" ref="L1789">IF('Sample list'!$I1789="",CONCATENATE("Custom (",'Sample list'!$K1789,")"),IF('Sample list'!$I1789="No index","Custom (None)",INDEX(Index!$C$3:$V$230,MATCH('Sample list'!$J1789,Index!$B$3:$B$230,0),MATCH('Sample list'!$I1789,Index!$C$2:$V$2,0))))</f>
        <v>Custom ()</v>
      </c>
      <c r="M1789" s="84"/>
      <c r="N1789" s="73" t="s">
        <v>110</v>
      </c>
      <c r="O1789" s="84" t="s">
        <v>262</v>
      </c>
      <c r="P1789" s="71" t="str">
        <f>IF('Sample list'!$D1789="","",'Sample list'!$H1789)</f>
        <v/>
      </c>
      <c r="Q1789" s="71" t="str">
        <f>IF('Sample list'!$D1789="","",'Sample list'!$G1789*'Sample list'!$H1789)</f>
        <v/>
      </c>
      <c r="R1789" s="82" t="s">
        <v>2146</v>
      </c>
      <c r="S1789" s="82" t="str">
        <f>IF('Sample list'!$D1789="","",CONCATENATE('Sample information'!$B$16,"_",'Sample list'!$R1789,"_org_",'Sample list'!$M1789))</f>
        <v/>
      </c>
      <c r="T1789" s="72" t="str">
        <f>IF('Sample list'!$M1789="","",(CONCATENATE(20,LEFT('Sample list'!$M1789,2),"-",(MID('Sample list'!$M1789,3,2)),"-",(RIGHT('Sample list'!$M1789,2)))))</f>
        <v/>
      </c>
      <c r="U1789" s="72" t="str">
        <f>IF('Sample list'!$D1789="","",IF('Sample information'!$B$22="","RML",'Sample information'!$B$22))</f>
        <v/>
      </c>
      <c r="V1789" s="72" t="s">
        <v>112</v>
      </c>
      <c r="W1789" s="73"/>
      <c r="X1789" s="73"/>
      <c r="Y1789" s="73"/>
      <c r="Z1789" s="73"/>
      <c r="AA1789" s="94"/>
      <c r="AB1789" s="73"/>
      <c r="AC1789" s="93"/>
      <c r="AD1789" s="73"/>
      <c r="AE1789" s="72"/>
      <c r="AF1789" s="73"/>
      <c r="AG1789" s="16"/>
      <c r="AH1789" s="16"/>
      <c r="AI1789" s="16"/>
      <c r="AJ1789" s="16"/>
      <c r="AK1789" s="16"/>
      <c r="AL1789" s="16"/>
      <c r="AM1789" s="16"/>
      <c r="AN1789" s="16"/>
      <c r="AO1789" s="16"/>
      <c r="AP1789" s="16"/>
      <c r="AQ1789" s="16"/>
      <c r="AR1789" s="16"/>
      <c r="AS1789" s="16"/>
      <c r="AT1789" s="16"/>
      <c r="AU1789" s="16"/>
      <c r="AV1789" s="16"/>
      <c r="AW1789" s="16"/>
      <c r="AX1789" s="16"/>
      <c r="AY1789" s="16"/>
      <c r="AZ1789" s="16"/>
    </row>
    <row r="1790" ht="15.75" customHeight="1">
      <c r="A1790" s="90" t="str">
        <f>IF('Sample list'!$D1790="","",CONCATENATE('Sample information'!B$16," #1"," ",'Sample list'!$M1790))</f>
        <v/>
      </c>
      <c r="B1790" s="90" t="str">
        <f>IF('Sample list'!$D1790="","",CONCATENATE('Sample information'!B$16,"-",'Sample list'!$D1790))</f>
        <v/>
      </c>
      <c r="C1790" s="82"/>
      <c r="D1790" s="82"/>
      <c r="E1790" s="82"/>
      <c r="F1790" s="82" t="s">
        <v>108</v>
      </c>
      <c r="G1790" s="82"/>
      <c r="H1790" s="82"/>
      <c r="I1790" s="82"/>
      <c r="J1790" s="82"/>
      <c r="K1790" s="82"/>
      <c r="L1790" s="90" t="str">
        <f t="array" ref="L1790">IF('Sample list'!$I1790="",CONCATENATE("Custom (",'Sample list'!$K1790,")"),IF('Sample list'!$I1790="No index","Custom (None)",INDEX(Index!$C$3:$V$230,MATCH('Sample list'!$J1790,Index!$B$3:$B$230,0),MATCH('Sample list'!$I1790,Index!$C$2:$V$2,0))))</f>
        <v>Custom ()</v>
      </c>
      <c r="M1790" s="84"/>
      <c r="N1790" s="73" t="s">
        <v>110</v>
      </c>
      <c r="O1790" s="84" t="s">
        <v>265</v>
      </c>
      <c r="P1790" s="71" t="str">
        <f>IF('Sample list'!$D1790="","",'Sample list'!$H1790)</f>
        <v/>
      </c>
      <c r="Q1790" s="71" t="str">
        <f>IF('Sample list'!$D1790="","",'Sample list'!$G1790*'Sample list'!$H1790)</f>
        <v/>
      </c>
      <c r="R1790" s="82" t="s">
        <v>2146</v>
      </c>
      <c r="S1790" s="82" t="str">
        <f>IF('Sample list'!$D1790="","",CONCATENATE('Sample information'!$B$16,"_",'Sample list'!$R1790,"_org_",'Sample list'!$M1790))</f>
        <v/>
      </c>
      <c r="T1790" s="72" t="str">
        <f>IF('Sample list'!$M1790="","",(CONCATENATE(20,LEFT('Sample list'!$M1790,2),"-",(MID('Sample list'!$M1790,3,2)),"-",(RIGHT('Sample list'!$M1790,2)))))</f>
        <v/>
      </c>
      <c r="U1790" s="72" t="str">
        <f>IF('Sample list'!$D1790="","",IF('Sample information'!$B$22="","RML",'Sample information'!$B$22))</f>
        <v/>
      </c>
      <c r="V1790" s="72" t="s">
        <v>112</v>
      </c>
      <c r="W1790" s="73"/>
      <c r="X1790" s="73"/>
      <c r="Y1790" s="73"/>
      <c r="Z1790" s="73"/>
      <c r="AA1790" s="94"/>
      <c r="AB1790" s="73"/>
      <c r="AC1790" s="93"/>
      <c r="AD1790" s="73"/>
      <c r="AE1790" s="72"/>
      <c r="AF1790" s="73"/>
      <c r="AG1790" s="16"/>
      <c r="AH1790" s="16"/>
      <c r="AI1790" s="16"/>
      <c r="AJ1790" s="16"/>
      <c r="AK1790" s="16"/>
      <c r="AL1790" s="16"/>
      <c r="AM1790" s="16"/>
      <c r="AN1790" s="16"/>
      <c r="AO1790" s="16"/>
      <c r="AP1790" s="16"/>
      <c r="AQ1790" s="16"/>
      <c r="AR1790" s="16"/>
      <c r="AS1790" s="16"/>
      <c r="AT1790" s="16"/>
      <c r="AU1790" s="16"/>
      <c r="AV1790" s="16"/>
      <c r="AW1790" s="16"/>
      <c r="AX1790" s="16"/>
      <c r="AY1790" s="16"/>
      <c r="AZ1790" s="16"/>
    </row>
    <row r="1791" ht="15.75" customHeight="1">
      <c r="A1791" s="90" t="str">
        <f>IF('Sample list'!$D1791="","",CONCATENATE('Sample information'!B$16," #1"," ",'Sample list'!$M1791))</f>
        <v/>
      </c>
      <c r="B1791" s="90" t="str">
        <f>IF('Sample list'!$D1791="","",CONCATENATE('Sample information'!B$16,"-",'Sample list'!$D1791))</f>
        <v/>
      </c>
      <c r="C1791" s="82"/>
      <c r="D1791" s="82"/>
      <c r="E1791" s="82"/>
      <c r="F1791" s="82" t="s">
        <v>108</v>
      </c>
      <c r="G1791" s="82"/>
      <c r="H1791" s="82"/>
      <c r="I1791" s="82"/>
      <c r="J1791" s="82"/>
      <c r="K1791" s="82"/>
      <c r="L1791" s="90" t="str">
        <f t="array" ref="L1791">IF('Sample list'!$I1791="",CONCATENATE("Custom (",'Sample list'!$K1791,")"),IF('Sample list'!$I1791="No index","Custom (None)",INDEX(Index!$C$3:$V$230,MATCH('Sample list'!$J1791,Index!$B$3:$B$230,0),MATCH('Sample list'!$I1791,Index!$C$2:$V$2,0))))</f>
        <v>Custom ()</v>
      </c>
      <c r="M1791" s="84"/>
      <c r="N1791" s="73" t="s">
        <v>110</v>
      </c>
      <c r="O1791" s="84" t="s">
        <v>268</v>
      </c>
      <c r="P1791" s="71" t="str">
        <f>IF('Sample list'!$D1791="","",'Sample list'!$H1791)</f>
        <v/>
      </c>
      <c r="Q1791" s="71" t="str">
        <f>IF('Sample list'!$D1791="","",'Sample list'!$G1791*'Sample list'!$H1791)</f>
        <v/>
      </c>
      <c r="R1791" s="82" t="s">
        <v>2146</v>
      </c>
      <c r="S1791" s="82" t="str">
        <f>IF('Sample list'!$D1791="","",CONCATENATE('Sample information'!$B$16,"_",'Sample list'!$R1791,"_org_",'Sample list'!$M1791))</f>
        <v/>
      </c>
      <c r="T1791" s="72" t="str">
        <f>IF('Sample list'!$M1791="","",(CONCATENATE(20,LEFT('Sample list'!$M1791,2),"-",(MID('Sample list'!$M1791,3,2)),"-",(RIGHT('Sample list'!$M1791,2)))))</f>
        <v/>
      </c>
      <c r="U1791" s="72" t="str">
        <f>IF('Sample list'!$D1791="","",IF('Sample information'!$B$22="","RML",'Sample information'!$B$22))</f>
        <v/>
      </c>
      <c r="V1791" s="72" t="s">
        <v>112</v>
      </c>
      <c r="W1791" s="73"/>
      <c r="X1791" s="73"/>
      <c r="Y1791" s="73"/>
      <c r="Z1791" s="73"/>
      <c r="AA1791" s="94"/>
      <c r="AB1791" s="73"/>
      <c r="AC1791" s="93"/>
      <c r="AD1791" s="73"/>
      <c r="AE1791" s="72"/>
      <c r="AF1791" s="73"/>
      <c r="AG1791" s="16"/>
      <c r="AH1791" s="16"/>
      <c r="AI1791" s="16"/>
      <c r="AJ1791" s="16"/>
      <c r="AK1791" s="16"/>
      <c r="AL1791" s="16"/>
      <c r="AM1791" s="16"/>
      <c r="AN1791" s="16"/>
      <c r="AO1791" s="16"/>
      <c r="AP1791" s="16"/>
      <c r="AQ1791" s="16"/>
      <c r="AR1791" s="16"/>
      <c r="AS1791" s="16"/>
      <c r="AT1791" s="16"/>
      <c r="AU1791" s="16"/>
      <c r="AV1791" s="16"/>
      <c r="AW1791" s="16"/>
      <c r="AX1791" s="16"/>
      <c r="AY1791" s="16"/>
      <c r="AZ1791" s="16"/>
    </row>
    <row r="1792" ht="15.75" customHeight="1">
      <c r="A1792" s="90" t="str">
        <f>IF('Sample list'!$D1792="","",CONCATENATE('Sample information'!B$16," #1"," ",'Sample list'!$M1792))</f>
        <v/>
      </c>
      <c r="B1792" s="90" t="str">
        <f>IF('Sample list'!$D1792="","",CONCATENATE('Sample information'!B$16,"-",'Sample list'!$D1792))</f>
        <v/>
      </c>
      <c r="C1792" s="82"/>
      <c r="D1792" s="82"/>
      <c r="E1792" s="82"/>
      <c r="F1792" s="82" t="s">
        <v>108</v>
      </c>
      <c r="G1792" s="82"/>
      <c r="H1792" s="82"/>
      <c r="I1792" s="82"/>
      <c r="J1792" s="82"/>
      <c r="K1792" s="82"/>
      <c r="L1792" s="90" t="str">
        <f t="array" ref="L1792">IF('Sample list'!$I1792="",CONCATENATE("Custom (",'Sample list'!$K1792,")"),IF('Sample list'!$I1792="No index","Custom (None)",INDEX(Index!$C$3:$V$230,MATCH('Sample list'!$J1792,Index!$B$3:$B$230,0),MATCH('Sample list'!$I1792,Index!$C$2:$V$2,0))))</f>
        <v>Custom ()</v>
      </c>
      <c r="M1792" s="84"/>
      <c r="N1792" s="73" t="s">
        <v>110</v>
      </c>
      <c r="O1792" s="84" t="s">
        <v>271</v>
      </c>
      <c r="P1792" s="71" t="str">
        <f>IF('Sample list'!$D1792="","",'Sample list'!$H1792)</f>
        <v/>
      </c>
      <c r="Q1792" s="71" t="str">
        <f>IF('Sample list'!$D1792="","",'Sample list'!$G1792*'Sample list'!$H1792)</f>
        <v/>
      </c>
      <c r="R1792" s="82" t="s">
        <v>2146</v>
      </c>
      <c r="S1792" s="82" t="str">
        <f>IF('Sample list'!$D1792="","",CONCATENATE('Sample information'!$B$16,"_",'Sample list'!$R1792,"_org_",'Sample list'!$M1792))</f>
        <v/>
      </c>
      <c r="T1792" s="72" t="str">
        <f>IF('Sample list'!$M1792="","",(CONCATENATE(20,LEFT('Sample list'!$M1792,2),"-",(MID('Sample list'!$M1792,3,2)),"-",(RIGHT('Sample list'!$M1792,2)))))</f>
        <v/>
      </c>
      <c r="U1792" s="72" t="str">
        <f>IF('Sample list'!$D1792="","",IF('Sample information'!$B$22="","RML",'Sample information'!$B$22))</f>
        <v/>
      </c>
      <c r="V1792" s="72" t="s">
        <v>112</v>
      </c>
      <c r="W1792" s="73"/>
      <c r="X1792" s="73"/>
      <c r="Y1792" s="73"/>
      <c r="Z1792" s="73"/>
      <c r="AA1792" s="94"/>
      <c r="AB1792" s="73"/>
      <c r="AC1792" s="93"/>
      <c r="AD1792" s="73"/>
      <c r="AE1792" s="72"/>
      <c r="AF1792" s="73"/>
      <c r="AG1792" s="16"/>
      <c r="AH1792" s="16"/>
      <c r="AI1792" s="16"/>
      <c r="AJ1792" s="16"/>
      <c r="AK1792" s="16"/>
      <c r="AL1792" s="16"/>
      <c r="AM1792" s="16"/>
      <c r="AN1792" s="16"/>
      <c r="AO1792" s="16"/>
      <c r="AP1792" s="16"/>
      <c r="AQ1792" s="16"/>
      <c r="AR1792" s="16"/>
      <c r="AS1792" s="16"/>
      <c r="AT1792" s="16"/>
      <c r="AU1792" s="16"/>
      <c r="AV1792" s="16"/>
      <c r="AW1792" s="16"/>
      <c r="AX1792" s="16"/>
      <c r="AY1792" s="16"/>
      <c r="AZ1792" s="16"/>
    </row>
    <row r="1793" ht="15.75" customHeight="1">
      <c r="A1793" s="90" t="str">
        <f>IF('Sample list'!$D1793="","",CONCATENATE('Sample information'!B$16," #1"," ",'Sample list'!$M1793))</f>
        <v/>
      </c>
      <c r="B1793" s="90" t="str">
        <f>IF('Sample list'!$D1793="","",CONCATENATE('Sample information'!B$16,"-",'Sample list'!$D1793))</f>
        <v/>
      </c>
      <c r="C1793" s="82"/>
      <c r="D1793" s="82"/>
      <c r="E1793" s="82"/>
      <c r="F1793" s="82" t="s">
        <v>108</v>
      </c>
      <c r="G1793" s="82"/>
      <c r="H1793" s="82"/>
      <c r="I1793" s="82"/>
      <c r="J1793" s="82"/>
      <c r="K1793" s="82"/>
      <c r="L1793" s="90" t="str">
        <f t="array" ref="L1793">IF('Sample list'!$I1793="",CONCATENATE("Custom (",'Sample list'!$K1793,")"),IF('Sample list'!$I1793="No index","Custom (None)",INDEX(Index!$C$3:$V$230,MATCH('Sample list'!$J1793,Index!$B$3:$B$230,0),MATCH('Sample list'!$I1793,Index!$C$2:$V$2,0))))</f>
        <v>Custom ()</v>
      </c>
      <c r="M1793" s="84"/>
      <c r="N1793" s="73" t="s">
        <v>110</v>
      </c>
      <c r="O1793" s="84" t="s">
        <v>274</v>
      </c>
      <c r="P1793" s="71" t="str">
        <f>IF('Sample list'!$D1793="","",'Sample list'!$H1793)</f>
        <v/>
      </c>
      <c r="Q1793" s="71" t="str">
        <f>IF('Sample list'!$D1793="","",'Sample list'!$G1793*'Sample list'!$H1793)</f>
        <v/>
      </c>
      <c r="R1793" s="82" t="s">
        <v>2146</v>
      </c>
      <c r="S1793" s="82" t="str">
        <f>IF('Sample list'!$D1793="","",CONCATENATE('Sample information'!$B$16,"_",'Sample list'!$R1793,"_org_",'Sample list'!$M1793))</f>
        <v/>
      </c>
      <c r="T1793" s="72" t="str">
        <f>IF('Sample list'!$M1793="","",(CONCATENATE(20,LEFT('Sample list'!$M1793,2),"-",(MID('Sample list'!$M1793,3,2)),"-",(RIGHT('Sample list'!$M1793,2)))))</f>
        <v/>
      </c>
      <c r="U1793" s="72" t="str">
        <f>IF('Sample list'!$D1793="","",IF('Sample information'!$B$22="","RML",'Sample information'!$B$22))</f>
        <v/>
      </c>
      <c r="V1793" s="72" t="s">
        <v>112</v>
      </c>
      <c r="W1793" s="73"/>
      <c r="X1793" s="73"/>
      <c r="Y1793" s="73"/>
      <c r="Z1793" s="73"/>
      <c r="AA1793" s="94"/>
      <c r="AB1793" s="73"/>
      <c r="AC1793" s="93"/>
      <c r="AD1793" s="73"/>
      <c r="AE1793" s="72"/>
      <c r="AF1793" s="73"/>
      <c r="AG1793" s="16"/>
      <c r="AH1793" s="16"/>
      <c r="AI1793" s="16"/>
      <c r="AJ1793" s="16"/>
      <c r="AK1793" s="16"/>
      <c r="AL1793" s="16"/>
      <c r="AM1793" s="16"/>
      <c r="AN1793" s="16"/>
      <c r="AO1793" s="16"/>
      <c r="AP1793" s="16"/>
      <c r="AQ1793" s="16"/>
      <c r="AR1793" s="16"/>
      <c r="AS1793" s="16"/>
      <c r="AT1793" s="16"/>
      <c r="AU1793" s="16"/>
      <c r="AV1793" s="16"/>
      <c r="AW1793" s="16"/>
      <c r="AX1793" s="16"/>
      <c r="AY1793" s="16"/>
      <c r="AZ1793" s="16"/>
    </row>
    <row r="1794" ht="15.75" customHeight="1">
      <c r="A1794" s="90" t="str">
        <f>IF('Sample list'!$D1794="","",CONCATENATE('Sample information'!B$16," #1"," ",'Sample list'!$M1794))</f>
        <v/>
      </c>
      <c r="B1794" s="90" t="str">
        <f>IF('Sample list'!$D1794="","",CONCATENATE('Sample information'!B$16,"-",'Sample list'!$D1794))</f>
        <v/>
      </c>
      <c r="C1794" s="82"/>
      <c r="D1794" s="82"/>
      <c r="E1794" s="82"/>
      <c r="F1794" s="82" t="s">
        <v>108</v>
      </c>
      <c r="G1794" s="82"/>
      <c r="H1794" s="82"/>
      <c r="I1794" s="82"/>
      <c r="J1794" s="82"/>
      <c r="K1794" s="82"/>
      <c r="L1794" s="90" t="str">
        <f t="array" ref="L1794">IF('Sample list'!$I1794="",CONCATENATE("Custom (",'Sample list'!$K1794,")"),IF('Sample list'!$I1794="No index","Custom (None)",INDEX(Index!$C$3:$V$230,MATCH('Sample list'!$J1794,Index!$B$3:$B$230,0),MATCH('Sample list'!$I1794,Index!$C$2:$V$2,0))))</f>
        <v>Custom ()</v>
      </c>
      <c r="M1794" s="84"/>
      <c r="N1794" s="73" t="s">
        <v>110</v>
      </c>
      <c r="O1794" s="84" t="s">
        <v>277</v>
      </c>
      <c r="P1794" s="71" t="str">
        <f>IF('Sample list'!$D1794="","",'Sample list'!$H1794)</f>
        <v/>
      </c>
      <c r="Q1794" s="71" t="str">
        <f>IF('Sample list'!$D1794="","",'Sample list'!$G1794*'Sample list'!$H1794)</f>
        <v/>
      </c>
      <c r="R1794" s="82" t="s">
        <v>2146</v>
      </c>
      <c r="S1794" s="82" t="str">
        <f>IF('Sample list'!$D1794="","",CONCATENATE('Sample information'!$B$16,"_",'Sample list'!$R1794,"_org_",'Sample list'!$M1794))</f>
        <v/>
      </c>
      <c r="T1794" s="72" t="str">
        <f>IF('Sample list'!$M1794="","",(CONCATENATE(20,LEFT('Sample list'!$M1794,2),"-",(MID('Sample list'!$M1794,3,2)),"-",(RIGHT('Sample list'!$M1794,2)))))</f>
        <v/>
      </c>
      <c r="U1794" s="72" t="str">
        <f>IF('Sample list'!$D1794="","",IF('Sample information'!$B$22="","RML",'Sample information'!$B$22))</f>
        <v/>
      </c>
      <c r="V1794" s="72" t="s">
        <v>112</v>
      </c>
      <c r="W1794" s="73"/>
      <c r="X1794" s="73"/>
      <c r="Y1794" s="73"/>
      <c r="Z1794" s="73"/>
      <c r="AA1794" s="94"/>
      <c r="AB1794" s="73"/>
      <c r="AC1794" s="93"/>
      <c r="AD1794" s="73"/>
      <c r="AE1794" s="72"/>
      <c r="AF1794" s="73"/>
      <c r="AG1794" s="16"/>
      <c r="AH1794" s="16"/>
      <c r="AI1794" s="16"/>
      <c r="AJ1794" s="16"/>
      <c r="AK1794" s="16"/>
      <c r="AL1794" s="16"/>
      <c r="AM1794" s="16"/>
      <c r="AN1794" s="16"/>
      <c r="AO1794" s="16"/>
      <c r="AP1794" s="16"/>
      <c r="AQ1794" s="16"/>
      <c r="AR1794" s="16"/>
      <c r="AS1794" s="16"/>
      <c r="AT1794" s="16"/>
      <c r="AU1794" s="16"/>
      <c r="AV1794" s="16"/>
      <c r="AW1794" s="16"/>
      <c r="AX1794" s="16"/>
      <c r="AY1794" s="16"/>
      <c r="AZ1794" s="16"/>
    </row>
    <row r="1795" ht="15.75" customHeight="1">
      <c r="A1795" s="90" t="str">
        <f>IF('Sample list'!$D1795="","",CONCATENATE('Sample information'!B$16," #1"," ",'Sample list'!$M1795))</f>
        <v/>
      </c>
      <c r="B1795" s="90" t="str">
        <f>IF('Sample list'!$D1795="","",CONCATENATE('Sample information'!B$16,"-",'Sample list'!$D1795))</f>
        <v/>
      </c>
      <c r="C1795" s="82"/>
      <c r="D1795" s="82"/>
      <c r="E1795" s="82"/>
      <c r="F1795" s="82" t="s">
        <v>108</v>
      </c>
      <c r="G1795" s="82"/>
      <c r="H1795" s="82"/>
      <c r="I1795" s="82"/>
      <c r="J1795" s="82"/>
      <c r="K1795" s="82"/>
      <c r="L1795" s="90" t="str">
        <f t="array" ref="L1795">IF('Sample list'!$I1795="",CONCATENATE("Custom (",'Sample list'!$K1795,")"),IF('Sample list'!$I1795="No index","Custom (None)",INDEX(Index!$C$3:$V$230,MATCH('Sample list'!$J1795,Index!$B$3:$B$230,0),MATCH('Sample list'!$I1795,Index!$C$2:$V$2,0))))</f>
        <v>Custom ()</v>
      </c>
      <c r="M1795" s="84"/>
      <c r="N1795" s="73" t="s">
        <v>110</v>
      </c>
      <c r="O1795" s="84" t="s">
        <v>280</v>
      </c>
      <c r="P1795" s="71" t="str">
        <f>IF('Sample list'!$D1795="","",'Sample list'!$H1795)</f>
        <v/>
      </c>
      <c r="Q1795" s="71" t="str">
        <f>IF('Sample list'!$D1795="","",'Sample list'!$G1795*'Sample list'!$H1795)</f>
        <v/>
      </c>
      <c r="R1795" s="82" t="s">
        <v>2146</v>
      </c>
      <c r="S1795" s="82" t="str">
        <f>IF('Sample list'!$D1795="","",CONCATENATE('Sample information'!$B$16,"_",'Sample list'!$R1795,"_org_",'Sample list'!$M1795))</f>
        <v/>
      </c>
      <c r="T1795" s="72" t="str">
        <f>IF('Sample list'!$M1795="","",(CONCATENATE(20,LEFT('Sample list'!$M1795,2),"-",(MID('Sample list'!$M1795,3,2)),"-",(RIGHT('Sample list'!$M1795,2)))))</f>
        <v/>
      </c>
      <c r="U1795" s="72" t="str">
        <f>IF('Sample list'!$D1795="","",IF('Sample information'!$B$22="","RML",'Sample information'!$B$22))</f>
        <v/>
      </c>
      <c r="V1795" s="72" t="s">
        <v>112</v>
      </c>
      <c r="W1795" s="73"/>
      <c r="X1795" s="73"/>
      <c r="Y1795" s="73"/>
      <c r="Z1795" s="73"/>
      <c r="AA1795" s="94"/>
      <c r="AB1795" s="73"/>
      <c r="AC1795" s="93"/>
      <c r="AD1795" s="73"/>
      <c r="AE1795" s="72"/>
      <c r="AF1795" s="73"/>
      <c r="AG1795" s="16"/>
      <c r="AH1795" s="16"/>
      <c r="AI1795" s="16"/>
      <c r="AJ1795" s="16"/>
      <c r="AK1795" s="16"/>
      <c r="AL1795" s="16"/>
      <c r="AM1795" s="16"/>
      <c r="AN1795" s="16"/>
      <c r="AO1795" s="16"/>
      <c r="AP1795" s="16"/>
      <c r="AQ1795" s="16"/>
      <c r="AR1795" s="16"/>
      <c r="AS1795" s="16"/>
      <c r="AT1795" s="16"/>
      <c r="AU1795" s="16"/>
      <c r="AV1795" s="16"/>
      <c r="AW1795" s="16"/>
      <c r="AX1795" s="16"/>
      <c r="AY1795" s="16"/>
      <c r="AZ1795" s="16"/>
    </row>
    <row r="1796" ht="15.75" customHeight="1">
      <c r="A1796" s="90" t="str">
        <f>IF('Sample list'!$D1796="","",CONCATENATE('Sample information'!B$16," #1"," ",'Sample list'!$M1796))</f>
        <v/>
      </c>
      <c r="B1796" s="90" t="str">
        <f>IF('Sample list'!$D1796="","",CONCATENATE('Sample information'!B$16,"-",'Sample list'!$D1796))</f>
        <v/>
      </c>
      <c r="C1796" s="82"/>
      <c r="D1796" s="82"/>
      <c r="E1796" s="82"/>
      <c r="F1796" s="82" t="s">
        <v>108</v>
      </c>
      <c r="G1796" s="82"/>
      <c r="H1796" s="82"/>
      <c r="I1796" s="82"/>
      <c r="J1796" s="82"/>
      <c r="K1796" s="82"/>
      <c r="L1796" s="90" t="str">
        <f t="array" ref="L1796">IF('Sample list'!$I1796="",CONCATENATE("Custom (",'Sample list'!$K1796,")"),IF('Sample list'!$I1796="No index","Custom (None)",INDEX(Index!$C$3:$V$230,MATCH('Sample list'!$J1796,Index!$B$3:$B$230,0),MATCH('Sample list'!$I1796,Index!$C$2:$V$2,0))))</f>
        <v>Custom ()</v>
      </c>
      <c r="M1796" s="84"/>
      <c r="N1796" s="73" t="s">
        <v>110</v>
      </c>
      <c r="O1796" s="84" t="s">
        <v>283</v>
      </c>
      <c r="P1796" s="71" t="str">
        <f>IF('Sample list'!$D1796="","",'Sample list'!$H1796)</f>
        <v/>
      </c>
      <c r="Q1796" s="71" t="str">
        <f>IF('Sample list'!$D1796="","",'Sample list'!$G1796*'Sample list'!$H1796)</f>
        <v/>
      </c>
      <c r="R1796" s="82" t="s">
        <v>2146</v>
      </c>
      <c r="S1796" s="82" t="str">
        <f>IF('Sample list'!$D1796="","",CONCATENATE('Sample information'!$B$16,"_",'Sample list'!$R1796,"_org_",'Sample list'!$M1796))</f>
        <v/>
      </c>
      <c r="T1796" s="72" t="str">
        <f>IF('Sample list'!$M1796="","",(CONCATENATE(20,LEFT('Sample list'!$M1796,2),"-",(MID('Sample list'!$M1796,3,2)),"-",(RIGHT('Sample list'!$M1796,2)))))</f>
        <v/>
      </c>
      <c r="U1796" s="72" t="str">
        <f>IF('Sample list'!$D1796="","",IF('Sample information'!$B$22="","RML",'Sample information'!$B$22))</f>
        <v/>
      </c>
      <c r="V1796" s="72" t="s">
        <v>112</v>
      </c>
      <c r="W1796" s="73"/>
      <c r="X1796" s="73"/>
      <c r="Y1796" s="73"/>
      <c r="Z1796" s="73"/>
      <c r="AA1796" s="94"/>
      <c r="AB1796" s="73"/>
      <c r="AC1796" s="93"/>
      <c r="AD1796" s="73"/>
      <c r="AE1796" s="72"/>
      <c r="AF1796" s="73"/>
      <c r="AG1796" s="16"/>
      <c r="AH1796" s="16"/>
      <c r="AI1796" s="16"/>
      <c r="AJ1796" s="16"/>
      <c r="AK1796" s="16"/>
      <c r="AL1796" s="16"/>
      <c r="AM1796" s="16"/>
      <c r="AN1796" s="16"/>
      <c r="AO1796" s="16"/>
      <c r="AP1796" s="16"/>
      <c r="AQ1796" s="16"/>
      <c r="AR1796" s="16"/>
      <c r="AS1796" s="16"/>
      <c r="AT1796" s="16"/>
      <c r="AU1796" s="16"/>
      <c r="AV1796" s="16"/>
      <c r="AW1796" s="16"/>
      <c r="AX1796" s="16"/>
      <c r="AY1796" s="16"/>
      <c r="AZ1796" s="16"/>
    </row>
    <row r="1797" ht="15.75" customHeight="1">
      <c r="A1797" s="90" t="str">
        <f>IF('Sample list'!$D1797="","",CONCATENATE('Sample information'!B$16," #1"," ",'Sample list'!$M1797))</f>
        <v/>
      </c>
      <c r="B1797" s="90" t="str">
        <f>IF('Sample list'!$D1797="","",CONCATENATE('Sample information'!B$16,"-",'Sample list'!$D1797))</f>
        <v/>
      </c>
      <c r="C1797" s="82"/>
      <c r="D1797" s="82"/>
      <c r="E1797" s="82"/>
      <c r="F1797" s="82" t="s">
        <v>108</v>
      </c>
      <c r="G1797" s="82"/>
      <c r="H1797" s="82"/>
      <c r="I1797" s="82"/>
      <c r="J1797" s="82"/>
      <c r="K1797" s="82"/>
      <c r="L1797" s="90" t="str">
        <f t="array" ref="L1797">IF('Sample list'!$I1797="",CONCATENATE("Custom (",'Sample list'!$K1797,")"),IF('Sample list'!$I1797="No index","Custom (None)",INDEX(Index!$C$3:$V$230,MATCH('Sample list'!$J1797,Index!$B$3:$B$230,0),MATCH('Sample list'!$I1797,Index!$C$2:$V$2,0))))</f>
        <v>Custom ()</v>
      </c>
      <c r="M1797" s="84"/>
      <c r="N1797" s="73" t="s">
        <v>110</v>
      </c>
      <c r="O1797" s="84" t="s">
        <v>286</v>
      </c>
      <c r="P1797" s="71" t="str">
        <f>IF('Sample list'!$D1797="","",'Sample list'!$H1797)</f>
        <v/>
      </c>
      <c r="Q1797" s="71" t="str">
        <f>IF('Sample list'!$D1797="","",'Sample list'!$G1797*'Sample list'!$H1797)</f>
        <v/>
      </c>
      <c r="R1797" s="82" t="s">
        <v>2146</v>
      </c>
      <c r="S1797" s="82" t="str">
        <f>IF('Sample list'!$D1797="","",CONCATENATE('Sample information'!$B$16,"_",'Sample list'!$R1797,"_org_",'Sample list'!$M1797))</f>
        <v/>
      </c>
      <c r="T1797" s="72" t="str">
        <f>IF('Sample list'!$M1797="","",(CONCATENATE(20,LEFT('Sample list'!$M1797,2),"-",(MID('Sample list'!$M1797,3,2)),"-",(RIGHT('Sample list'!$M1797,2)))))</f>
        <v/>
      </c>
      <c r="U1797" s="72" t="str">
        <f>IF('Sample list'!$D1797="","",IF('Sample information'!$B$22="","RML",'Sample information'!$B$22))</f>
        <v/>
      </c>
      <c r="V1797" s="72" t="s">
        <v>112</v>
      </c>
      <c r="W1797" s="73"/>
      <c r="X1797" s="73"/>
      <c r="Y1797" s="73"/>
      <c r="Z1797" s="73"/>
      <c r="AA1797" s="94"/>
      <c r="AB1797" s="73"/>
      <c r="AC1797" s="93"/>
      <c r="AD1797" s="73"/>
      <c r="AE1797" s="72"/>
      <c r="AF1797" s="73"/>
      <c r="AG1797" s="16"/>
      <c r="AH1797" s="16"/>
      <c r="AI1797" s="16"/>
      <c r="AJ1797" s="16"/>
      <c r="AK1797" s="16"/>
      <c r="AL1797" s="16"/>
      <c r="AM1797" s="16"/>
      <c r="AN1797" s="16"/>
      <c r="AO1797" s="16"/>
      <c r="AP1797" s="16"/>
      <c r="AQ1797" s="16"/>
      <c r="AR1797" s="16"/>
      <c r="AS1797" s="16"/>
      <c r="AT1797" s="16"/>
      <c r="AU1797" s="16"/>
      <c r="AV1797" s="16"/>
      <c r="AW1797" s="16"/>
      <c r="AX1797" s="16"/>
      <c r="AY1797" s="16"/>
      <c r="AZ1797" s="16"/>
    </row>
    <row r="1798" ht="15.75" customHeight="1">
      <c r="A1798" s="90" t="str">
        <f>IF('Sample list'!$D1798="","",CONCATENATE('Sample information'!B$16," #1"," ",'Sample list'!$M1798))</f>
        <v/>
      </c>
      <c r="B1798" s="90" t="str">
        <f>IF('Sample list'!$D1798="","",CONCATENATE('Sample information'!B$16,"-",'Sample list'!$D1798))</f>
        <v/>
      </c>
      <c r="C1798" s="82"/>
      <c r="D1798" s="82"/>
      <c r="E1798" s="82"/>
      <c r="F1798" s="82" t="s">
        <v>108</v>
      </c>
      <c r="G1798" s="82"/>
      <c r="H1798" s="82"/>
      <c r="I1798" s="82"/>
      <c r="J1798" s="82"/>
      <c r="K1798" s="82"/>
      <c r="L1798" s="90" t="str">
        <f t="array" ref="L1798">IF('Sample list'!$I1798="",CONCATENATE("Custom (",'Sample list'!$K1798,")"),IF('Sample list'!$I1798="No index","Custom (None)",INDEX(Index!$C$3:$V$230,MATCH('Sample list'!$J1798,Index!$B$3:$B$230,0),MATCH('Sample list'!$I1798,Index!$C$2:$V$2,0))))</f>
        <v>Custom ()</v>
      </c>
      <c r="M1798" s="84"/>
      <c r="N1798" s="73" t="s">
        <v>110</v>
      </c>
      <c r="O1798" s="84" t="s">
        <v>289</v>
      </c>
      <c r="P1798" s="71" t="str">
        <f>IF('Sample list'!$D1798="","",'Sample list'!$H1798)</f>
        <v/>
      </c>
      <c r="Q1798" s="71" t="str">
        <f>IF('Sample list'!$D1798="","",'Sample list'!$G1798*'Sample list'!$H1798)</f>
        <v/>
      </c>
      <c r="R1798" s="82" t="s">
        <v>2146</v>
      </c>
      <c r="S1798" s="82" t="str">
        <f>IF('Sample list'!$D1798="","",CONCATENATE('Sample information'!$B$16,"_",'Sample list'!$R1798,"_org_",'Sample list'!$M1798))</f>
        <v/>
      </c>
      <c r="T1798" s="72" t="str">
        <f>IF('Sample list'!$M1798="","",(CONCATENATE(20,LEFT('Sample list'!$M1798,2),"-",(MID('Sample list'!$M1798,3,2)),"-",(RIGHT('Sample list'!$M1798,2)))))</f>
        <v/>
      </c>
      <c r="U1798" s="72" t="str">
        <f>IF('Sample list'!$D1798="","",IF('Sample information'!$B$22="","RML",'Sample information'!$B$22))</f>
        <v/>
      </c>
      <c r="V1798" s="72" t="s">
        <v>112</v>
      </c>
      <c r="W1798" s="73"/>
      <c r="X1798" s="73"/>
      <c r="Y1798" s="73"/>
      <c r="Z1798" s="73"/>
      <c r="AA1798" s="94"/>
      <c r="AB1798" s="73"/>
      <c r="AC1798" s="93"/>
      <c r="AD1798" s="73"/>
      <c r="AE1798" s="72"/>
      <c r="AF1798" s="73"/>
      <c r="AG1798" s="16"/>
      <c r="AH1798" s="16"/>
      <c r="AI1798" s="16"/>
      <c r="AJ1798" s="16"/>
      <c r="AK1798" s="16"/>
      <c r="AL1798" s="16"/>
      <c r="AM1798" s="16"/>
      <c r="AN1798" s="16"/>
      <c r="AO1798" s="16"/>
      <c r="AP1798" s="16"/>
      <c r="AQ1798" s="16"/>
      <c r="AR1798" s="16"/>
      <c r="AS1798" s="16"/>
      <c r="AT1798" s="16"/>
      <c r="AU1798" s="16"/>
      <c r="AV1798" s="16"/>
      <c r="AW1798" s="16"/>
      <c r="AX1798" s="16"/>
      <c r="AY1798" s="16"/>
      <c r="AZ1798" s="16"/>
    </row>
    <row r="1799" ht="15.75" customHeight="1">
      <c r="A1799" s="90" t="str">
        <f>IF('Sample list'!$D1799="","",CONCATENATE('Sample information'!B$16," #1"," ",'Sample list'!$M1799))</f>
        <v/>
      </c>
      <c r="B1799" s="90" t="str">
        <f>IF('Sample list'!$D1799="","",CONCATENATE('Sample information'!B$16,"-",'Sample list'!$D1799))</f>
        <v/>
      </c>
      <c r="C1799" s="82"/>
      <c r="D1799" s="82"/>
      <c r="E1799" s="82"/>
      <c r="F1799" s="82" t="s">
        <v>108</v>
      </c>
      <c r="G1799" s="82"/>
      <c r="H1799" s="82"/>
      <c r="I1799" s="82"/>
      <c r="J1799" s="82"/>
      <c r="K1799" s="82"/>
      <c r="L1799" s="90" t="str">
        <f t="array" ref="L1799">IF('Sample list'!$I1799="",CONCATENATE("Custom (",'Sample list'!$K1799,")"),IF('Sample list'!$I1799="No index","Custom (None)",INDEX(Index!$C$3:$V$230,MATCH('Sample list'!$J1799,Index!$B$3:$B$230,0),MATCH('Sample list'!$I1799,Index!$C$2:$V$2,0))))</f>
        <v>Custom ()</v>
      </c>
      <c r="M1799" s="84"/>
      <c r="N1799" s="73" t="s">
        <v>110</v>
      </c>
      <c r="O1799" s="84" t="s">
        <v>292</v>
      </c>
      <c r="P1799" s="71" t="str">
        <f>IF('Sample list'!$D1799="","",'Sample list'!$H1799)</f>
        <v/>
      </c>
      <c r="Q1799" s="71" t="str">
        <f>IF('Sample list'!$D1799="","",'Sample list'!$G1799*'Sample list'!$H1799)</f>
        <v/>
      </c>
      <c r="R1799" s="82" t="s">
        <v>2146</v>
      </c>
      <c r="S1799" s="82" t="str">
        <f>IF('Sample list'!$D1799="","",CONCATENATE('Sample information'!$B$16,"_",'Sample list'!$R1799,"_org_",'Sample list'!$M1799))</f>
        <v/>
      </c>
      <c r="T1799" s="72" t="str">
        <f>IF('Sample list'!$M1799="","",(CONCATENATE(20,LEFT('Sample list'!$M1799,2),"-",(MID('Sample list'!$M1799,3,2)),"-",(RIGHT('Sample list'!$M1799,2)))))</f>
        <v/>
      </c>
      <c r="U1799" s="72" t="str">
        <f>IF('Sample list'!$D1799="","",IF('Sample information'!$B$22="","RML",'Sample information'!$B$22))</f>
        <v/>
      </c>
      <c r="V1799" s="72" t="s">
        <v>112</v>
      </c>
      <c r="W1799" s="73"/>
      <c r="X1799" s="73"/>
      <c r="Y1799" s="73"/>
      <c r="Z1799" s="73"/>
      <c r="AA1799" s="94"/>
      <c r="AB1799" s="73"/>
      <c r="AC1799" s="93"/>
      <c r="AD1799" s="73"/>
      <c r="AE1799" s="72"/>
      <c r="AF1799" s="73"/>
      <c r="AG1799" s="16"/>
      <c r="AH1799" s="16"/>
      <c r="AI1799" s="16"/>
      <c r="AJ1799" s="16"/>
      <c r="AK1799" s="16"/>
      <c r="AL1799" s="16"/>
      <c r="AM1799" s="16"/>
      <c r="AN1799" s="16"/>
      <c r="AO1799" s="16"/>
      <c r="AP1799" s="16"/>
      <c r="AQ1799" s="16"/>
      <c r="AR1799" s="16"/>
      <c r="AS1799" s="16"/>
      <c r="AT1799" s="16"/>
      <c r="AU1799" s="16"/>
      <c r="AV1799" s="16"/>
      <c r="AW1799" s="16"/>
      <c r="AX1799" s="16"/>
      <c r="AY1799" s="16"/>
      <c r="AZ1799" s="16"/>
    </row>
    <row r="1800" ht="15.75" customHeight="1">
      <c r="A1800" s="90" t="str">
        <f>IF('Sample list'!$D1800="","",CONCATENATE('Sample information'!B$16," #1"," ",'Sample list'!$M1800))</f>
        <v/>
      </c>
      <c r="B1800" s="90" t="str">
        <f>IF('Sample list'!$D1800="","",CONCATENATE('Sample information'!B$16,"-",'Sample list'!$D1800))</f>
        <v/>
      </c>
      <c r="C1800" s="82"/>
      <c r="D1800" s="82"/>
      <c r="E1800" s="82"/>
      <c r="F1800" s="82" t="s">
        <v>108</v>
      </c>
      <c r="G1800" s="82"/>
      <c r="H1800" s="82"/>
      <c r="I1800" s="82"/>
      <c r="J1800" s="82"/>
      <c r="K1800" s="82"/>
      <c r="L1800" s="90" t="str">
        <f t="array" ref="L1800">IF('Sample list'!$I1800="",CONCATENATE("Custom (",'Sample list'!$K1800,")"),IF('Sample list'!$I1800="No index","Custom (None)",INDEX(Index!$C$3:$V$230,MATCH('Sample list'!$J1800,Index!$B$3:$B$230,0),MATCH('Sample list'!$I1800,Index!$C$2:$V$2,0))))</f>
        <v>Custom ()</v>
      </c>
      <c r="M1800" s="84"/>
      <c r="N1800" s="73" t="s">
        <v>110</v>
      </c>
      <c r="O1800" s="84" t="s">
        <v>295</v>
      </c>
      <c r="P1800" s="71" t="str">
        <f>IF('Sample list'!$D1800="","",'Sample list'!$H1800)</f>
        <v/>
      </c>
      <c r="Q1800" s="71" t="str">
        <f>IF('Sample list'!$D1800="","",'Sample list'!$G1800*'Sample list'!$H1800)</f>
        <v/>
      </c>
      <c r="R1800" s="82" t="s">
        <v>2146</v>
      </c>
      <c r="S1800" s="82" t="str">
        <f>IF('Sample list'!$D1800="","",CONCATENATE('Sample information'!$B$16,"_",'Sample list'!$R1800,"_org_",'Sample list'!$M1800))</f>
        <v/>
      </c>
      <c r="T1800" s="72" t="str">
        <f>IF('Sample list'!$M1800="","",(CONCATENATE(20,LEFT('Sample list'!$M1800,2),"-",(MID('Sample list'!$M1800,3,2)),"-",(RIGHT('Sample list'!$M1800,2)))))</f>
        <v/>
      </c>
      <c r="U1800" s="72" t="str">
        <f>IF('Sample list'!$D1800="","",IF('Sample information'!$B$22="","RML",'Sample information'!$B$22))</f>
        <v/>
      </c>
      <c r="V1800" s="72" t="s">
        <v>112</v>
      </c>
      <c r="W1800" s="73"/>
      <c r="X1800" s="73"/>
      <c r="Y1800" s="73"/>
      <c r="Z1800" s="73"/>
      <c r="AA1800" s="94"/>
      <c r="AB1800" s="73"/>
      <c r="AC1800" s="93"/>
      <c r="AD1800" s="73"/>
      <c r="AE1800" s="72"/>
      <c r="AF1800" s="73"/>
      <c r="AG1800" s="16"/>
      <c r="AH1800" s="16"/>
      <c r="AI1800" s="16"/>
      <c r="AJ1800" s="16"/>
      <c r="AK1800" s="16"/>
      <c r="AL1800" s="16"/>
      <c r="AM1800" s="16"/>
      <c r="AN1800" s="16"/>
      <c r="AO1800" s="16"/>
      <c r="AP1800" s="16"/>
      <c r="AQ1800" s="16"/>
      <c r="AR1800" s="16"/>
      <c r="AS1800" s="16"/>
      <c r="AT1800" s="16"/>
      <c r="AU1800" s="16"/>
      <c r="AV1800" s="16"/>
      <c r="AW1800" s="16"/>
      <c r="AX1800" s="16"/>
      <c r="AY1800" s="16"/>
      <c r="AZ1800" s="16"/>
    </row>
    <row r="1801" ht="15.75" customHeight="1">
      <c r="A1801" s="90" t="str">
        <f>IF('Sample list'!$D1801="","",CONCATENATE('Sample information'!B$16," #1"," ",'Sample list'!$M1801))</f>
        <v/>
      </c>
      <c r="B1801" s="90" t="str">
        <f>IF('Sample list'!$D1801="","",CONCATENATE('Sample information'!B$16,"-",'Sample list'!$D1801))</f>
        <v/>
      </c>
      <c r="C1801" s="82"/>
      <c r="D1801" s="82"/>
      <c r="E1801" s="82"/>
      <c r="F1801" s="82" t="s">
        <v>108</v>
      </c>
      <c r="G1801" s="82"/>
      <c r="H1801" s="82"/>
      <c r="I1801" s="82"/>
      <c r="J1801" s="82"/>
      <c r="K1801" s="82"/>
      <c r="L1801" s="90" t="str">
        <f t="array" ref="L1801">IF('Sample list'!$I1801="",CONCATENATE("Custom (",'Sample list'!$K1801,")"),IF('Sample list'!$I1801="No index","Custom (None)",INDEX(Index!$C$3:$V$230,MATCH('Sample list'!$J1801,Index!$B$3:$B$230,0),MATCH('Sample list'!$I1801,Index!$C$2:$V$2,0))))</f>
        <v>Custom ()</v>
      </c>
      <c r="M1801" s="84"/>
      <c r="N1801" s="73" t="s">
        <v>110</v>
      </c>
      <c r="O1801" s="84" t="s">
        <v>298</v>
      </c>
      <c r="P1801" s="71" t="str">
        <f>IF('Sample list'!$D1801="","",'Sample list'!$H1801)</f>
        <v/>
      </c>
      <c r="Q1801" s="71" t="str">
        <f>IF('Sample list'!$D1801="","",'Sample list'!$G1801*'Sample list'!$H1801)</f>
        <v/>
      </c>
      <c r="R1801" s="82" t="s">
        <v>2146</v>
      </c>
      <c r="S1801" s="82" t="str">
        <f>IF('Sample list'!$D1801="","",CONCATENATE('Sample information'!$B$16,"_",'Sample list'!$R1801,"_org_",'Sample list'!$M1801))</f>
        <v/>
      </c>
      <c r="T1801" s="72" t="str">
        <f>IF('Sample list'!$M1801="","",(CONCATENATE(20,LEFT('Sample list'!$M1801,2),"-",(MID('Sample list'!$M1801,3,2)),"-",(RIGHT('Sample list'!$M1801,2)))))</f>
        <v/>
      </c>
      <c r="U1801" s="72" t="str">
        <f>IF('Sample list'!$D1801="","",IF('Sample information'!$B$22="","RML",'Sample information'!$B$22))</f>
        <v/>
      </c>
      <c r="V1801" s="72" t="s">
        <v>112</v>
      </c>
      <c r="W1801" s="73"/>
      <c r="X1801" s="73"/>
      <c r="Y1801" s="73"/>
      <c r="Z1801" s="73"/>
      <c r="AA1801" s="94"/>
      <c r="AB1801" s="73"/>
      <c r="AC1801" s="93"/>
      <c r="AD1801" s="73"/>
      <c r="AE1801" s="72"/>
      <c r="AF1801" s="73"/>
      <c r="AG1801" s="16"/>
      <c r="AH1801" s="16"/>
      <c r="AI1801" s="16"/>
      <c r="AJ1801" s="16"/>
      <c r="AK1801" s="16"/>
      <c r="AL1801" s="16"/>
      <c r="AM1801" s="16"/>
      <c r="AN1801" s="16"/>
      <c r="AO1801" s="16"/>
      <c r="AP1801" s="16"/>
      <c r="AQ1801" s="16"/>
      <c r="AR1801" s="16"/>
      <c r="AS1801" s="16"/>
      <c r="AT1801" s="16"/>
      <c r="AU1801" s="16"/>
      <c r="AV1801" s="16"/>
      <c r="AW1801" s="16"/>
      <c r="AX1801" s="16"/>
      <c r="AY1801" s="16"/>
      <c r="AZ1801" s="16"/>
    </row>
    <row r="1802" ht="15.75" customHeight="1">
      <c r="A1802" s="90" t="str">
        <f>IF('Sample list'!$D1802="","",CONCATENATE('Sample information'!B$16," #1"," ",'Sample list'!$M1802))</f>
        <v/>
      </c>
      <c r="B1802" s="90" t="str">
        <f>IF('Sample list'!$D1802="","",CONCATENATE('Sample information'!B$16,"-",'Sample list'!$D1802))</f>
        <v/>
      </c>
      <c r="C1802" s="82"/>
      <c r="D1802" s="82"/>
      <c r="E1802" s="82"/>
      <c r="F1802" s="82" t="s">
        <v>108</v>
      </c>
      <c r="G1802" s="82"/>
      <c r="H1802" s="82"/>
      <c r="I1802" s="82"/>
      <c r="J1802" s="82"/>
      <c r="K1802" s="82"/>
      <c r="L1802" s="90" t="str">
        <f t="array" ref="L1802">IF('Sample list'!$I1802="",CONCATENATE("Custom (",'Sample list'!$K1802,")"),IF('Sample list'!$I1802="No index","Custom (None)",INDEX(Index!$C$3:$V$230,MATCH('Sample list'!$J1802,Index!$B$3:$B$230,0),MATCH('Sample list'!$I1802,Index!$C$2:$V$2,0))))</f>
        <v>Custom ()</v>
      </c>
      <c r="M1802" s="84"/>
      <c r="N1802" s="73" t="s">
        <v>110</v>
      </c>
      <c r="O1802" s="84" t="s">
        <v>301</v>
      </c>
      <c r="P1802" s="71" t="str">
        <f>IF('Sample list'!$D1802="","",'Sample list'!$H1802)</f>
        <v/>
      </c>
      <c r="Q1802" s="71" t="str">
        <f>IF('Sample list'!$D1802="","",'Sample list'!$G1802*'Sample list'!$H1802)</f>
        <v/>
      </c>
      <c r="R1802" s="82" t="s">
        <v>2146</v>
      </c>
      <c r="S1802" s="82" t="str">
        <f>IF('Sample list'!$D1802="","",CONCATENATE('Sample information'!$B$16,"_",'Sample list'!$R1802,"_org_",'Sample list'!$M1802))</f>
        <v/>
      </c>
      <c r="T1802" s="72" t="str">
        <f>IF('Sample list'!$M1802="","",(CONCATENATE(20,LEFT('Sample list'!$M1802,2),"-",(MID('Sample list'!$M1802,3,2)),"-",(RIGHT('Sample list'!$M1802,2)))))</f>
        <v/>
      </c>
      <c r="U1802" s="72" t="str">
        <f>IF('Sample list'!$D1802="","",IF('Sample information'!$B$22="","RML",'Sample information'!$B$22))</f>
        <v/>
      </c>
      <c r="V1802" s="72" t="s">
        <v>112</v>
      </c>
      <c r="W1802" s="73"/>
      <c r="X1802" s="73"/>
      <c r="Y1802" s="73"/>
      <c r="Z1802" s="73"/>
      <c r="AA1802" s="94"/>
      <c r="AB1802" s="73"/>
      <c r="AC1802" s="93"/>
      <c r="AD1802" s="73"/>
      <c r="AE1802" s="72"/>
      <c r="AF1802" s="73"/>
      <c r="AG1802" s="16"/>
      <c r="AH1802" s="16"/>
      <c r="AI1802" s="16"/>
      <c r="AJ1802" s="16"/>
      <c r="AK1802" s="16"/>
      <c r="AL1802" s="16"/>
      <c r="AM1802" s="16"/>
      <c r="AN1802" s="16"/>
      <c r="AO1802" s="16"/>
      <c r="AP1802" s="16"/>
      <c r="AQ1802" s="16"/>
      <c r="AR1802" s="16"/>
      <c r="AS1802" s="16"/>
      <c r="AT1802" s="16"/>
      <c r="AU1802" s="16"/>
      <c r="AV1802" s="16"/>
      <c r="AW1802" s="16"/>
      <c r="AX1802" s="16"/>
      <c r="AY1802" s="16"/>
      <c r="AZ1802" s="16"/>
    </row>
    <row r="1803" ht="15.75" customHeight="1">
      <c r="A1803" s="90" t="str">
        <f>IF('Sample list'!$D1803="","",CONCATENATE('Sample information'!B$16," #1"," ",'Sample list'!$M1803))</f>
        <v/>
      </c>
      <c r="B1803" s="90" t="str">
        <f>IF('Sample list'!$D1803="","",CONCATENATE('Sample information'!B$16,"-",'Sample list'!$D1803))</f>
        <v/>
      </c>
      <c r="C1803" s="82"/>
      <c r="D1803" s="82"/>
      <c r="E1803" s="82"/>
      <c r="F1803" s="82" t="s">
        <v>108</v>
      </c>
      <c r="G1803" s="82"/>
      <c r="H1803" s="82"/>
      <c r="I1803" s="82"/>
      <c r="J1803" s="82"/>
      <c r="K1803" s="82"/>
      <c r="L1803" s="90" t="str">
        <f t="array" ref="L1803">IF('Sample list'!$I1803="",CONCATENATE("Custom (",'Sample list'!$K1803,")"),IF('Sample list'!$I1803="No index","Custom (None)",INDEX(Index!$C$3:$V$230,MATCH('Sample list'!$J1803,Index!$B$3:$B$230,0),MATCH('Sample list'!$I1803,Index!$C$2:$V$2,0))))</f>
        <v>Custom ()</v>
      </c>
      <c r="M1803" s="84"/>
      <c r="N1803" s="73" t="s">
        <v>110</v>
      </c>
      <c r="O1803" s="84" t="s">
        <v>304</v>
      </c>
      <c r="P1803" s="71" t="str">
        <f>IF('Sample list'!$D1803="","",'Sample list'!$H1803)</f>
        <v/>
      </c>
      <c r="Q1803" s="71" t="str">
        <f>IF('Sample list'!$D1803="","",'Sample list'!$G1803*'Sample list'!$H1803)</f>
        <v/>
      </c>
      <c r="R1803" s="82" t="s">
        <v>2146</v>
      </c>
      <c r="S1803" s="82" t="str">
        <f>IF('Sample list'!$D1803="","",CONCATENATE('Sample information'!$B$16,"_",'Sample list'!$R1803,"_org_",'Sample list'!$M1803))</f>
        <v/>
      </c>
      <c r="T1803" s="72" t="str">
        <f>IF('Sample list'!$M1803="","",(CONCATENATE(20,LEFT('Sample list'!$M1803,2),"-",(MID('Sample list'!$M1803,3,2)),"-",(RIGHT('Sample list'!$M1803,2)))))</f>
        <v/>
      </c>
      <c r="U1803" s="72" t="str">
        <f>IF('Sample list'!$D1803="","",IF('Sample information'!$B$22="","RML",'Sample information'!$B$22))</f>
        <v/>
      </c>
      <c r="V1803" s="72" t="s">
        <v>112</v>
      </c>
      <c r="W1803" s="73"/>
      <c r="X1803" s="73"/>
      <c r="Y1803" s="73"/>
      <c r="Z1803" s="73"/>
      <c r="AA1803" s="94"/>
      <c r="AB1803" s="73"/>
      <c r="AC1803" s="93"/>
      <c r="AD1803" s="73"/>
      <c r="AE1803" s="72"/>
      <c r="AF1803" s="73"/>
      <c r="AG1803" s="16"/>
      <c r="AH1803" s="16"/>
      <c r="AI1803" s="16"/>
      <c r="AJ1803" s="16"/>
      <c r="AK1803" s="16"/>
      <c r="AL1803" s="16"/>
      <c r="AM1803" s="16"/>
      <c r="AN1803" s="16"/>
      <c r="AO1803" s="16"/>
      <c r="AP1803" s="16"/>
      <c r="AQ1803" s="16"/>
      <c r="AR1803" s="16"/>
      <c r="AS1803" s="16"/>
      <c r="AT1803" s="16"/>
      <c r="AU1803" s="16"/>
      <c r="AV1803" s="16"/>
      <c r="AW1803" s="16"/>
      <c r="AX1803" s="16"/>
      <c r="AY1803" s="16"/>
      <c r="AZ1803" s="16"/>
    </row>
    <row r="1804" ht="15.75" customHeight="1">
      <c r="A1804" s="90" t="str">
        <f>IF('Sample list'!$D1804="","",CONCATENATE('Sample information'!B$16," #1"," ",'Sample list'!$M1804))</f>
        <v/>
      </c>
      <c r="B1804" s="90" t="str">
        <f>IF('Sample list'!$D1804="","",CONCATENATE('Sample information'!B$16,"-",'Sample list'!$D1804))</f>
        <v/>
      </c>
      <c r="C1804" s="82"/>
      <c r="D1804" s="82"/>
      <c r="E1804" s="82"/>
      <c r="F1804" s="82" t="s">
        <v>108</v>
      </c>
      <c r="G1804" s="82"/>
      <c r="H1804" s="82"/>
      <c r="I1804" s="82"/>
      <c r="J1804" s="82"/>
      <c r="K1804" s="82"/>
      <c r="L1804" s="90" t="str">
        <f t="array" ref="L1804">IF('Sample list'!$I1804="",CONCATENATE("Custom (",'Sample list'!$K1804,")"),IF('Sample list'!$I1804="No index","Custom (None)",INDEX(Index!$C$3:$V$230,MATCH('Sample list'!$J1804,Index!$B$3:$B$230,0),MATCH('Sample list'!$I1804,Index!$C$2:$V$2,0))))</f>
        <v>Custom ()</v>
      </c>
      <c r="M1804" s="84"/>
      <c r="N1804" s="73" t="s">
        <v>110</v>
      </c>
      <c r="O1804" s="84" t="s">
        <v>307</v>
      </c>
      <c r="P1804" s="71" t="str">
        <f>IF('Sample list'!$D1804="","",'Sample list'!$H1804)</f>
        <v/>
      </c>
      <c r="Q1804" s="71" t="str">
        <f>IF('Sample list'!$D1804="","",'Sample list'!$G1804*'Sample list'!$H1804)</f>
        <v/>
      </c>
      <c r="R1804" s="82" t="s">
        <v>2146</v>
      </c>
      <c r="S1804" s="82" t="str">
        <f>IF('Sample list'!$D1804="","",CONCATENATE('Sample information'!$B$16,"_",'Sample list'!$R1804,"_org_",'Sample list'!$M1804))</f>
        <v/>
      </c>
      <c r="T1804" s="72" t="str">
        <f>IF('Sample list'!$M1804="","",(CONCATENATE(20,LEFT('Sample list'!$M1804,2),"-",(MID('Sample list'!$M1804,3,2)),"-",(RIGHT('Sample list'!$M1804,2)))))</f>
        <v/>
      </c>
      <c r="U1804" s="72" t="str">
        <f>IF('Sample list'!$D1804="","",IF('Sample information'!$B$22="","RML",'Sample information'!$B$22))</f>
        <v/>
      </c>
      <c r="V1804" s="72" t="s">
        <v>112</v>
      </c>
      <c r="W1804" s="73"/>
      <c r="X1804" s="73"/>
      <c r="Y1804" s="73"/>
      <c r="Z1804" s="73"/>
      <c r="AA1804" s="94"/>
      <c r="AB1804" s="73"/>
      <c r="AC1804" s="93"/>
      <c r="AD1804" s="73"/>
      <c r="AE1804" s="72"/>
      <c r="AF1804" s="73"/>
      <c r="AG1804" s="16"/>
      <c r="AH1804" s="16"/>
      <c r="AI1804" s="16"/>
      <c r="AJ1804" s="16"/>
      <c r="AK1804" s="16"/>
      <c r="AL1804" s="16"/>
      <c r="AM1804" s="16"/>
      <c r="AN1804" s="16"/>
      <c r="AO1804" s="16"/>
      <c r="AP1804" s="16"/>
      <c r="AQ1804" s="16"/>
      <c r="AR1804" s="16"/>
      <c r="AS1804" s="16"/>
      <c r="AT1804" s="16"/>
      <c r="AU1804" s="16"/>
      <c r="AV1804" s="16"/>
      <c r="AW1804" s="16"/>
      <c r="AX1804" s="16"/>
      <c r="AY1804" s="16"/>
      <c r="AZ1804" s="16"/>
    </row>
    <row r="1805" ht="15.75" customHeight="1">
      <c r="A1805" s="90" t="str">
        <f>IF('Sample list'!$D1805="","",CONCATENATE('Sample information'!B$16," #1"," ",'Sample list'!$M1805))</f>
        <v/>
      </c>
      <c r="B1805" s="90" t="str">
        <f>IF('Sample list'!$D1805="","",CONCATENATE('Sample information'!B$16,"-",'Sample list'!$D1805))</f>
        <v/>
      </c>
      <c r="C1805" s="82"/>
      <c r="D1805" s="82"/>
      <c r="E1805" s="82"/>
      <c r="F1805" s="82" t="s">
        <v>108</v>
      </c>
      <c r="G1805" s="82"/>
      <c r="H1805" s="82"/>
      <c r="I1805" s="82"/>
      <c r="J1805" s="82"/>
      <c r="K1805" s="82"/>
      <c r="L1805" s="90" t="str">
        <f t="array" ref="L1805">IF('Sample list'!$I1805="",CONCATENATE("Custom (",'Sample list'!$K1805,")"),IF('Sample list'!$I1805="No index","Custom (None)",INDEX(Index!$C$3:$V$230,MATCH('Sample list'!$J1805,Index!$B$3:$B$230,0),MATCH('Sample list'!$I1805,Index!$C$2:$V$2,0))))</f>
        <v>Custom ()</v>
      </c>
      <c r="M1805" s="84"/>
      <c r="N1805" s="73" t="s">
        <v>110</v>
      </c>
      <c r="O1805" s="84" t="s">
        <v>310</v>
      </c>
      <c r="P1805" s="71" t="str">
        <f>IF('Sample list'!$D1805="","",'Sample list'!$H1805)</f>
        <v/>
      </c>
      <c r="Q1805" s="71" t="str">
        <f>IF('Sample list'!$D1805="","",'Sample list'!$G1805*'Sample list'!$H1805)</f>
        <v/>
      </c>
      <c r="R1805" s="82" t="s">
        <v>2146</v>
      </c>
      <c r="S1805" s="82" t="str">
        <f>IF('Sample list'!$D1805="","",CONCATENATE('Sample information'!$B$16,"_",'Sample list'!$R1805,"_org_",'Sample list'!$M1805))</f>
        <v/>
      </c>
      <c r="T1805" s="72" t="str">
        <f>IF('Sample list'!$M1805="","",(CONCATENATE(20,LEFT('Sample list'!$M1805,2),"-",(MID('Sample list'!$M1805,3,2)),"-",(RIGHT('Sample list'!$M1805,2)))))</f>
        <v/>
      </c>
      <c r="U1805" s="72" t="str">
        <f>IF('Sample list'!$D1805="","",IF('Sample information'!$B$22="","RML",'Sample information'!$B$22))</f>
        <v/>
      </c>
      <c r="V1805" s="72" t="s">
        <v>112</v>
      </c>
      <c r="W1805" s="73"/>
      <c r="X1805" s="73"/>
      <c r="Y1805" s="73"/>
      <c r="Z1805" s="73"/>
      <c r="AA1805" s="94"/>
      <c r="AB1805" s="73"/>
      <c r="AC1805" s="93"/>
      <c r="AD1805" s="73"/>
      <c r="AE1805" s="72"/>
      <c r="AF1805" s="73"/>
      <c r="AG1805" s="16"/>
      <c r="AH1805" s="16"/>
      <c r="AI1805" s="16"/>
      <c r="AJ1805" s="16"/>
      <c r="AK1805" s="16"/>
      <c r="AL1805" s="16"/>
      <c r="AM1805" s="16"/>
      <c r="AN1805" s="16"/>
      <c r="AO1805" s="16"/>
      <c r="AP1805" s="16"/>
      <c r="AQ1805" s="16"/>
      <c r="AR1805" s="16"/>
      <c r="AS1805" s="16"/>
      <c r="AT1805" s="16"/>
      <c r="AU1805" s="16"/>
      <c r="AV1805" s="16"/>
      <c r="AW1805" s="16"/>
      <c r="AX1805" s="16"/>
      <c r="AY1805" s="16"/>
      <c r="AZ1805" s="16"/>
    </row>
    <row r="1806" ht="15.75" customHeight="1">
      <c r="A1806" s="90" t="str">
        <f>IF('Sample list'!$D1806="","",CONCATENATE('Sample information'!B$16," #1"," ",'Sample list'!$M1806))</f>
        <v/>
      </c>
      <c r="B1806" s="90" t="str">
        <f>IF('Sample list'!$D1806="","",CONCATENATE('Sample information'!B$16,"-",'Sample list'!$D1806))</f>
        <v/>
      </c>
      <c r="C1806" s="82"/>
      <c r="D1806" s="82"/>
      <c r="E1806" s="82"/>
      <c r="F1806" s="82" t="s">
        <v>108</v>
      </c>
      <c r="G1806" s="82"/>
      <c r="H1806" s="82"/>
      <c r="I1806" s="82"/>
      <c r="J1806" s="82"/>
      <c r="K1806" s="82"/>
      <c r="L1806" s="90" t="str">
        <f t="array" ref="L1806">IF('Sample list'!$I1806="",CONCATENATE("Custom (",'Sample list'!$K1806,")"),IF('Sample list'!$I1806="No index","Custom (None)",INDEX(Index!$C$3:$V$230,MATCH('Sample list'!$J1806,Index!$B$3:$B$230,0),MATCH('Sample list'!$I1806,Index!$C$2:$V$2,0))))</f>
        <v>Custom ()</v>
      </c>
      <c r="M1806" s="84"/>
      <c r="N1806" s="73" t="s">
        <v>110</v>
      </c>
      <c r="O1806" s="84" t="s">
        <v>313</v>
      </c>
      <c r="P1806" s="71" t="str">
        <f>IF('Sample list'!$D1806="","",'Sample list'!$H1806)</f>
        <v/>
      </c>
      <c r="Q1806" s="71" t="str">
        <f>IF('Sample list'!$D1806="","",'Sample list'!$G1806*'Sample list'!$H1806)</f>
        <v/>
      </c>
      <c r="R1806" s="82" t="s">
        <v>2146</v>
      </c>
      <c r="S1806" s="82" t="str">
        <f>IF('Sample list'!$D1806="","",CONCATENATE('Sample information'!$B$16,"_",'Sample list'!$R1806,"_org_",'Sample list'!$M1806))</f>
        <v/>
      </c>
      <c r="T1806" s="72" t="str">
        <f>IF('Sample list'!$M1806="","",(CONCATENATE(20,LEFT('Sample list'!$M1806,2),"-",(MID('Sample list'!$M1806,3,2)),"-",(RIGHT('Sample list'!$M1806,2)))))</f>
        <v/>
      </c>
      <c r="U1806" s="72" t="str">
        <f>IF('Sample list'!$D1806="","",IF('Sample information'!$B$22="","RML",'Sample information'!$B$22))</f>
        <v/>
      </c>
      <c r="V1806" s="72" t="s">
        <v>112</v>
      </c>
      <c r="W1806" s="73"/>
      <c r="X1806" s="73"/>
      <c r="Y1806" s="73"/>
      <c r="Z1806" s="73"/>
      <c r="AA1806" s="94"/>
      <c r="AB1806" s="73"/>
      <c r="AC1806" s="93"/>
      <c r="AD1806" s="73"/>
      <c r="AE1806" s="72"/>
      <c r="AF1806" s="73"/>
      <c r="AG1806" s="16"/>
      <c r="AH1806" s="16"/>
      <c r="AI1806" s="16"/>
      <c r="AJ1806" s="16"/>
      <c r="AK1806" s="16"/>
      <c r="AL1806" s="16"/>
      <c r="AM1806" s="16"/>
      <c r="AN1806" s="16"/>
      <c r="AO1806" s="16"/>
      <c r="AP1806" s="16"/>
      <c r="AQ1806" s="16"/>
      <c r="AR1806" s="16"/>
      <c r="AS1806" s="16"/>
      <c r="AT1806" s="16"/>
      <c r="AU1806" s="16"/>
      <c r="AV1806" s="16"/>
      <c r="AW1806" s="16"/>
      <c r="AX1806" s="16"/>
      <c r="AY1806" s="16"/>
      <c r="AZ1806" s="16"/>
    </row>
    <row r="1807" ht="15.75" customHeight="1">
      <c r="A1807" s="90" t="str">
        <f>IF('Sample list'!$D1807="","",CONCATENATE('Sample information'!B$16," #1"," ",'Sample list'!$M1807))</f>
        <v/>
      </c>
      <c r="B1807" s="90" t="str">
        <f>IF('Sample list'!$D1807="","",CONCATENATE('Sample information'!B$16,"-",'Sample list'!$D1807))</f>
        <v/>
      </c>
      <c r="C1807" s="82"/>
      <c r="D1807" s="82"/>
      <c r="E1807" s="82"/>
      <c r="F1807" s="82" t="s">
        <v>108</v>
      </c>
      <c r="G1807" s="82"/>
      <c r="H1807" s="82"/>
      <c r="I1807" s="82"/>
      <c r="J1807" s="82"/>
      <c r="K1807" s="82"/>
      <c r="L1807" s="90" t="str">
        <f t="array" ref="L1807">IF('Sample list'!$I1807="",CONCATENATE("Custom (",'Sample list'!$K1807,")"),IF('Sample list'!$I1807="No index","Custom (None)",INDEX(Index!$C$3:$V$230,MATCH('Sample list'!$J1807,Index!$B$3:$B$230,0),MATCH('Sample list'!$I1807,Index!$C$2:$V$2,0))))</f>
        <v>Custom ()</v>
      </c>
      <c r="M1807" s="84"/>
      <c r="N1807" s="73" t="s">
        <v>110</v>
      </c>
      <c r="O1807" s="84" t="s">
        <v>316</v>
      </c>
      <c r="P1807" s="71" t="str">
        <f>IF('Sample list'!$D1807="","",'Sample list'!$H1807)</f>
        <v/>
      </c>
      <c r="Q1807" s="71" t="str">
        <f>IF('Sample list'!$D1807="","",'Sample list'!$G1807*'Sample list'!$H1807)</f>
        <v/>
      </c>
      <c r="R1807" s="82" t="s">
        <v>2146</v>
      </c>
      <c r="S1807" s="82" t="str">
        <f>IF('Sample list'!$D1807="","",CONCATENATE('Sample information'!$B$16,"_",'Sample list'!$R1807,"_org_",'Sample list'!$M1807))</f>
        <v/>
      </c>
      <c r="T1807" s="72" t="str">
        <f>IF('Sample list'!$M1807="","",(CONCATENATE(20,LEFT('Sample list'!$M1807,2),"-",(MID('Sample list'!$M1807,3,2)),"-",(RIGHT('Sample list'!$M1807,2)))))</f>
        <v/>
      </c>
      <c r="U1807" s="72" t="str">
        <f>IF('Sample list'!$D1807="","",IF('Sample information'!$B$22="","RML",'Sample information'!$B$22))</f>
        <v/>
      </c>
      <c r="V1807" s="72" t="s">
        <v>112</v>
      </c>
      <c r="W1807" s="73"/>
      <c r="X1807" s="73"/>
      <c r="Y1807" s="73"/>
      <c r="Z1807" s="73"/>
      <c r="AA1807" s="94"/>
      <c r="AB1807" s="73"/>
      <c r="AC1807" s="93"/>
      <c r="AD1807" s="73"/>
      <c r="AE1807" s="72"/>
      <c r="AF1807" s="73"/>
      <c r="AG1807" s="16"/>
      <c r="AH1807" s="16"/>
      <c r="AI1807" s="16"/>
      <c r="AJ1807" s="16"/>
      <c r="AK1807" s="16"/>
      <c r="AL1807" s="16"/>
      <c r="AM1807" s="16"/>
      <c r="AN1807" s="16"/>
      <c r="AO1807" s="16"/>
      <c r="AP1807" s="16"/>
      <c r="AQ1807" s="16"/>
      <c r="AR1807" s="16"/>
      <c r="AS1807" s="16"/>
      <c r="AT1807" s="16"/>
      <c r="AU1807" s="16"/>
      <c r="AV1807" s="16"/>
      <c r="AW1807" s="16"/>
      <c r="AX1807" s="16"/>
      <c r="AY1807" s="16"/>
      <c r="AZ1807" s="16"/>
    </row>
    <row r="1808" ht="15.75" customHeight="1">
      <c r="A1808" s="90" t="str">
        <f>IF('Sample list'!$D1808="","",CONCATENATE('Sample information'!B$16," #1"," ",'Sample list'!$M1808))</f>
        <v/>
      </c>
      <c r="B1808" s="90" t="str">
        <f>IF('Sample list'!$D1808="","",CONCATENATE('Sample information'!B$16,"-",'Sample list'!$D1808))</f>
        <v/>
      </c>
      <c r="C1808" s="82"/>
      <c r="D1808" s="82"/>
      <c r="E1808" s="82"/>
      <c r="F1808" s="82" t="s">
        <v>108</v>
      </c>
      <c r="G1808" s="82"/>
      <c r="H1808" s="82"/>
      <c r="I1808" s="82"/>
      <c r="J1808" s="82"/>
      <c r="K1808" s="82"/>
      <c r="L1808" s="90" t="str">
        <f t="array" ref="L1808">IF('Sample list'!$I1808="",CONCATENATE("Custom (",'Sample list'!$K1808,")"),IF('Sample list'!$I1808="No index","Custom (None)",INDEX(Index!$C$3:$V$230,MATCH('Sample list'!$J1808,Index!$B$3:$B$230,0),MATCH('Sample list'!$I1808,Index!$C$2:$V$2,0))))</f>
        <v>Custom ()</v>
      </c>
      <c r="M1808" s="84"/>
      <c r="N1808" s="73" t="s">
        <v>110</v>
      </c>
      <c r="O1808" s="84" t="s">
        <v>319</v>
      </c>
      <c r="P1808" s="71" t="str">
        <f>IF('Sample list'!$D1808="","",'Sample list'!$H1808)</f>
        <v/>
      </c>
      <c r="Q1808" s="71" t="str">
        <f>IF('Sample list'!$D1808="","",'Sample list'!$G1808*'Sample list'!$H1808)</f>
        <v/>
      </c>
      <c r="R1808" s="82" t="s">
        <v>2146</v>
      </c>
      <c r="S1808" s="82" t="str">
        <f>IF('Sample list'!$D1808="","",CONCATENATE('Sample information'!$B$16,"_",'Sample list'!$R1808,"_org_",'Sample list'!$M1808))</f>
        <v/>
      </c>
      <c r="T1808" s="72" t="str">
        <f>IF('Sample list'!$M1808="","",(CONCATENATE(20,LEFT('Sample list'!$M1808,2),"-",(MID('Sample list'!$M1808,3,2)),"-",(RIGHT('Sample list'!$M1808,2)))))</f>
        <v/>
      </c>
      <c r="U1808" s="72" t="str">
        <f>IF('Sample list'!$D1808="","",IF('Sample information'!$B$22="","RML",'Sample information'!$B$22))</f>
        <v/>
      </c>
      <c r="V1808" s="72" t="s">
        <v>112</v>
      </c>
      <c r="W1808" s="73"/>
      <c r="X1808" s="73"/>
      <c r="Y1808" s="73"/>
      <c r="Z1808" s="73"/>
      <c r="AA1808" s="94"/>
      <c r="AB1808" s="73"/>
      <c r="AC1808" s="93"/>
      <c r="AD1808" s="73"/>
      <c r="AE1808" s="72"/>
      <c r="AF1808" s="73"/>
      <c r="AG1808" s="16"/>
      <c r="AH1808" s="16"/>
      <c r="AI1808" s="16"/>
      <c r="AJ1808" s="16"/>
      <c r="AK1808" s="16"/>
      <c r="AL1808" s="16"/>
      <c r="AM1808" s="16"/>
      <c r="AN1808" s="16"/>
      <c r="AO1808" s="16"/>
      <c r="AP1808" s="16"/>
      <c r="AQ1808" s="16"/>
      <c r="AR1808" s="16"/>
      <c r="AS1808" s="16"/>
      <c r="AT1808" s="16"/>
      <c r="AU1808" s="16"/>
      <c r="AV1808" s="16"/>
      <c r="AW1808" s="16"/>
      <c r="AX1808" s="16"/>
      <c r="AY1808" s="16"/>
      <c r="AZ1808" s="16"/>
    </row>
    <row r="1809" ht="15.75" customHeight="1">
      <c r="A1809" s="90" t="str">
        <f>IF('Sample list'!$D1809="","",CONCATENATE('Sample information'!B$16," #1"," ",'Sample list'!$M1809))</f>
        <v/>
      </c>
      <c r="B1809" s="90" t="str">
        <f>IF('Sample list'!$D1809="","",CONCATENATE('Sample information'!B$16,"-",'Sample list'!$D1809))</f>
        <v/>
      </c>
      <c r="C1809" s="82"/>
      <c r="D1809" s="82"/>
      <c r="E1809" s="82"/>
      <c r="F1809" s="82" t="s">
        <v>108</v>
      </c>
      <c r="G1809" s="82"/>
      <c r="H1809" s="82"/>
      <c r="I1809" s="82"/>
      <c r="J1809" s="82"/>
      <c r="K1809" s="82"/>
      <c r="L1809" s="90" t="str">
        <f t="array" ref="L1809">IF('Sample list'!$I1809="",CONCATENATE("Custom (",'Sample list'!$K1809,")"),IF('Sample list'!$I1809="No index","Custom (None)",INDEX(Index!$C$3:$V$230,MATCH('Sample list'!$J1809,Index!$B$3:$B$230,0),MATCH('Sample list'!$I1809,Index!$C$2:$V$2,0))))</f>
        <v>Custom ()</v>
      </c>
      <c r="M1809" s="84"/>
      <c r="N1809" s="73" t="s">
        <v>110</v>
      </c>
      <c r="O1809" s="84" t="s">
        <v>322</v>
      </c>
      <c r="P1809" s="71" t="str">
        <f>IF('Sample list'!$D1809="","",'Sample list'!$H1809)</f>
        <v/>
      </c>
      <c r="Q1809" s="71" t="str">
        <f>IF('Sample list'!$D1809="","",'Sample list'!$G1809*'Sample list'!$H1809)</f>
        <v/>
      </c>
      <c r="R1809" s="82" t="s">
        <v>2146</v>
      </c>
      <c r="S1809" s="82" t="str">
        <f>IF('Sample list'!$D1809="","",CONCATENATE('Sample information'!$B$16,"_",'Sample list'!$R1809,"_org_",'Sample list'!$M1809))</f>
        <v/>
      </c>
      <c r="T1809" s="72" t="str">
        <f>IF('Sample list'!$M1809="","",(CONCATENATE(20,LEFT('Sample list'!$M1809,2),"-",(MID('Sample list'!$M1809,3,2)),"-",(RIGHT('Sample list'!$M1809,2)))))</f>
        <v/>
      </c>
      <c r="U1809" s="72" t="str">
        <f>IF('Sample list'!$D1809="","",IF('Sample information'!$B$22="","RML",'Sample information'!$B$22))</f>
        <v/>
      </c>
      <c r="V1809" s="72" t="s">
        <v>112</v>
      </c>
      <c r="W1809" s="73"/>
      <c r="X1809" s="73"/>
      <c r="Y1809" s="73"/>
      <c r="Z1809" s="73"/>
      <c r="AA1809" s="94"/>
      <c r="AB1809" s="73"/>
      <c r="AC1809" s="93"/>
      <c r="AD1809" s="73"/>
      <c r="AE1809" s="72"/>
      <c r="AF1809" s="73"/>
      <c r="AG1809" s="16"/>
      <c r="AH1809" s="16"/>
      <c r="AI1809" s="16"/>
      <c r="AJ1809" s="16"/>
      <c r="AK1809" s="16"/>
      <c r="AL1809" s="16"/>
      <c r="AM1809" s="16"/>
      <c r="AN1809" s="16"/>
      <c r="AO1809" s="16"/>
      <c r="AP1809" s="16"/>
      <c r="AQ1809" s="16"/>
      <c r="AR1809" s="16"/>
      <c r="AS1809" s="16"/>
      <c r="AT1809" s="16"/>
      <c r="AU1809" s="16"/>
      <c r="AV1809" s="16"/>
      <c r="AW1809" s="16"/>
      <c r="AX1809" s="16"/>
      <c r="AY1809" s="16"/>
      <c r="AZ1809" s="16"/>
    </row>
    <row r="1810" ht="15.75" customHeight="1">
      <c r="A1810" s="90" t="str">
        <f>IF('Sample list'!$D1810="","",CONCATENATE('Sample information'!B$16," #1"," ",'Sample list'!$M1810))</f>
        <v/>
      </c>
      <c r="B1810" s="90" t="str">
        <f>IF('Sample list'!$D1810="","",CONCATENATE('Sample information'!B$16,"-",'Sample list'!$D1810))</f>
        <v/>
      </c>
      <c r="C1810" s="82"/>
      <c r="D1810" s="82"/>
      <c r="E1810" s="82"/>
      <c r="F1810" s="82" t="s">
        <v>108</v>
      </c>
      <c r="G1810" s="82"/>
      <c r="H1810" s="82"/>
      <c r="I1810" s="82"/>
      <c r="J1810" s="82"/>
      <c r="K1810" s="82"/>
      <c r="L1810" s="90" t="str">
        <f t="array" ref="L1810">IF('Sample list'!$I1810="",CONCATENATE("Custom (",'Sample list'!$K1810,")"),IF('Sample list'!$I1810="No index","Custom (None)",INDEX(Index!$C$3:$V$230,MATCH('Sample list'!$J1810,Index!$B$3:$B$230,0),MATCH('Sample list'!$I1810,Index!$C$2:$V$2,0))))</f>
        <v>Custom ()</v>
      </c>
      <c r="M1810" s="84"/>
      <c r="N1810" s="73" t="s">
        <v>110</v>
      </c>
      <c r="O1810" s="84" t="s">
        <v>325</v>
      </c>
      <c r="P1810" s="71" t="str">
        <f>IF('Sample list'!$D1810="","",'Sample list'!$H1810)</f>
        <v/>
      </c>
      <c r="Q1810" s="71" t="str">
        <f>IF('Sample list'!$D1810="","",'Sample list'!$G1810*'Sample list'!$H1810)</f>
        <v/>
      </c>
      <c r="R1810" s="82" t="s">
        <v>2146</v>
      </c>
      <c r="S1810" s="82" t="str">
        <f>IF('Sample list'!$D1810="","",CONCATENATE('Sample information'!$B$16,"_",'Sample list'!$R1810,"_org_",'Sample list'!$M1810))</f>
        <v/>
      </c>
      <c r="T1810" s="72" t="str">
        <f>IF('Sample list'!$M1810="","",(CONCATENATE(20,LEFT('Sample list'!$M1810,2),"-",(MID('Sample list'!$M1810,3,2)),"-",(RIGHT('Sample list'!$M1810,2)))))</f>
        <v/>
      </c>
      <c r="U1810" s="72" t="str">
        <f>IF('Sample list'!$D1810="","",IF('Sample information'!$B$22="","RML",'Sample information'!$B$22))</f>
        <v/>
      </c>
      <c r="V1810" s="72" t="s">
        <v>112</v>
      </c>
      <c r="W1810" s="73"/>
      <c r="X1810" s="73"/>
      <c r="Y1810" s="73"/>
      <c r="Z1810" s="73"/>
      <c r="AA1810" s="94"/>
      <c r="AB1810" s="73"/>
      <c r="AC1810" s="93"/>
      <c r="AD1810" s="73"/>
      <c r="AE1810" s="72"/>
      <c r="AF1810" s="73"/>
      <c r="AG1810" s="16"/>
      <c r="AH1810" s="16"/>
      <c r="AI1810" s="16"/>
      <c r="AJ1810" s="16"/>
      <c r="AK1810" s="16"/>
      <c r="AL1810" s="16"/>
      <c r="AM1810" s="16"/>
      <c r="AN1810" s="16"/>
      <c r="AO1810" s="16"/>
      <c r="AP1810" s="16"/>
      <c r="AQ1810" s="16"/>
      <c r="AR1810" s="16"/>
      <c r="AS1810" s="16"/>
      <c r="AT1810" s="16"/>
      <c r="AU1810" s="16"/>
      <c r="AV1810" s="16"/>
      <c r="AW1810" s="16"/>
      <c r="AX1810" s="16"/>
      <c r="AY1810" s="16"/>
      <c r="AZ1810" s="16"/>
    </row>
    <row r="1811" ht="15.75" customHeight="1">
      <c r="A1811" s="90" t="str">
        <f>IF('Sample list'!$D1811="","",CONCATENATE('Sample information'!B$16," #1"," ",'Sample list'!$M1811))</f>
        <v/>
      </c>
      <c r="B1811" s="90" t="str">
        <f>IF('Sample list'!$D1811="","",CONCATENATE('Sample information'!B$16,"-",'Sample list'!$D1811))</f>
        <v/>
      </c>
      <c r="C1811" s="82"/>
      <c r="D1811" s="82"/>
      <c r="E1811" s="82"/>
      <c r="F1811" s="82" t="s">
        <v>108</v>
      </c>
      <c r="G1811" s="82"/>
      <c r="H1811" s="82"/>
      <c r="I1811" s="82"/>
      <c r="J1811" s="82"/>
      <c r="K1811" s="82"/>
      <c r="L1811" s="90" t="str">
        <f t="array" ref="L1811">IF('Sample list'!$I1811="",CONCATENATE("Custom (",'Sample list'!$K1811,")"),IF('Sample list'!$I1811="No index","Custom (None)",INDEX(Index!$C$3:$V$230,MATCH('Sample list'!$J1811,Index!$B$3:$B$230,0),MATCH('Sample list'!$I1811,Index!$C$2:$V$2,0))))</f>
        <v>Custom ()</v>
      </c>
      <c r="M1811" s="84"/>
      <c r="N1811" s="73" t="s">
        <v>110</v>
      </c>
      <c r="O1811" s="84" t="s">
        <v>328</v>
      </c>
      <c r="P1811" s="71" t="str">
        <f>IF('Sample list'!$D1811="","",'Sample list'!$H1811)</f>
        <v/>
      </c>
      <c r="Q1811" s="71" t="str">
        <f>IF('Sample list'!$D1811="","",'Sample list'!$G1811*'Sample list'!$H1811)</f>
        <v/>
      </c>
      <c r="R1811" s="82" t="s">
        <v>2146</v>
      </c>
      <c r="S1811" s="82" t="str">
        <f>IF('Sample list'!$D1811="","",CONCATENATE('Sample information'!$B$16,"_",'Sample list'!$R1811,"_org_",'Sample list'!$M1811))</f>
        <v/>
      </c>
      <c r="T1811" s="72" t="str">
        <f>IF('Sample list'!$M1811="","",(CONCATENATE(20,LEFT('Sample list'!$M1811,2),"-",(MID('Sample list'!$M1811,3,2)),"-",(RIGHT('Sample list'!$M1811,2)))))</f>
        <v/>
      </c>
      <c r="U1811" s="72" t="str">
        <f>IF('Sample list'!$D1811="","",IF('Sample information'!$B$22="","RML",'Sample information'!$B$22))</f>
        <v/>
      </c>
      <c r="V1811" s="72" t="s">
        <v>112</v>
      </c>
      <c r="W1811" s="73"/>
      <c r="X1811" s="73"/>
      <c r="Y1811" s="73"/>
      <c r="Z1811" s="73"/>
      <c r="AA1811" s="94"/>
      <c r="AB1811" s="73"/>
      <c r="AC1811" s="93"/>
      <c r="AD1811" s="73"/>
      <c r="AE1811" s="72"/>
      <c r="AF1811" s="73"/>
      <c r="AG1811" s="16"/>
      <c r="AH1811" s="16"/>
      <c r="AI1811" s="16"/>
      <c r="AJ1811" s="16"/>
      <c r="AK1811" s="16"/>
      <c r="AL1811" s="16"/>
      <c r="AM1811" s="16"/>
      <c r="AN1811" s="16"/>
      <c r="AO1811" s="16"/>
      <c r="AP1811" s="16"/>
      <c r="AQ1811" s="16"/>
      <c r="AR1811" s="16"/>
      <c r="AS1811" s="16"/>
      <c r="AT1811" s="16"/>
      <c r="AU1811" s="16"/>
      <c r="AV1811" s="16"/>
      <c r="AW1811" s="16"/>
      <c r="AX1811" s="16"/>
      <c r="AY1811" s="16"/>
      <c r="AZ1811" s="16"/>
    </row>
    <row r="1812" ht="15.75" customHeight="1">
      <c r="A1812" s="90" t="str">
        <f>IF('Sample list'!$D1812="","",CONCATENATE('Sample information'!B$16," #1"," ",'Sample list'!$M1812))</f>
        <v/>
      </c>
      <c r="B1812" s="90" t="str">
        <f>IF('Sample list'!$D1812="","",CONCATENATE('Sample information'!B$16,"-",'Sample list'!$D1812))</f>
        <v/>
      </c>
      <c r="C1812" s="82"/>
      <c r="D1812" s="82"/>
      <c r="E1812" s="82"/>
      <c r="F1812" s="82" t="s">
        <v>108</v>
      </c>
      <c r="G1812" s="82"/>
      <c r="H1812" s="82"/>
      <c r="I1812" s="82"/>
      <c r="J1812" s="82"/>
      <c r="K1812" s="82"/>
      <c r="L1812" s="90" t="str">
        <f t="array" ref="L1812">IF('Sample list'!$I1812="",CONCATENATE("Custom (",'Sample list'!$K1812,")"),IF('Sample list'!$I1812="No index","Custom (None)",INDEX(Index!$C$3:$V$230,MATCH('Sample list'!$J1812,Index!$B$3:$B$230,0),MATCH('Sample list'!$I1812,Index!$C$2:$V$2,0))))</f>
        <v>Custom ()</v>
      </c>
      <c r="M1812" s="84"/>
      <c r="N1812" s="73" t="s">
        <v>110</v>
      </c>
      <c r="O1812" s="84" t="s">
        <v>331</v>
      </c>
      <c r="P1812" s="71" t="str">
        <f>IF('Sample list'!$D1812="","",'Sample list'!$H1812)</f>
        <v/>
      </c>
      <c r="Q1812" s="71" t="str">
        <f>IF('Sample list'!$D1812="","",'Sample list'!$G1812*'Sample list'!$H1812)</f>
        <v/>
      </c>
      <c r="R1812" s="82" t="s">
        <v>2146</v>
      </c>
      <c r="S1812" s="82" t="str">
        <f>IF('Sample list'!$D1812="","",CONCATENATE('Sample information'!$B$16,"_",'Sample list'!$R1812,"_org_",'Sample list'!$M1812))</f>
        <v/>
      </c>
      <c r="T1812" s="72" t="str">
        <f>IF('Sample list'!$M1812="","",(CONCATENATE(20,LEFT('Sample list'!$M1812,2),"-",(MID('Sample list'!$M1812,3,2)),"-",(RIGHT('Sample list'!$M1812,2)))))</f>
        <v/>
      </c>
      <c r="U1812" s="72" t="str">
        <f>IF('Sample list'!$D1812="","",IF('Sample information'!$B$22="","RML",'Sample information'!$B$22))</f>
        <v/>
      </c>
      <c r="V1812" s="72" t="s">
        <v>112</v>
      </c>
      <c r="W1812" s="73"/>
      <c r="X1812" s="73"/>
      <c r="Y1812" s="73"/>
      <c r="Z1812" s="73"/>
      <c r="AA1812" s="94"/>
      <c r="AB1812" s="73"/>
      <c r="AC1812" s="93"/>
      <c r="AD1812" s="73"/>
      <c r="AE1812" s="72"/>
      <c r="AF1812" s="73"/>
      <c r="AG1812" s="16"/>
      <c r="AH1812" s="16"/>
      <c r="AI1812" s="16"/>
      <c r="AJ1812" s="16"/>
      <c r="AK1812" s="16"/>
      <c r="AL1812" s="16"/>
      <c r="AM1812" s="16"/>
      <c r="AN1812" s="16"/>
      <c r="AO1812" s="16"/>
      <c r="AP1812" s="16"/>
      <c r="AQ1812" s="16"/>
      <c r="AR1812" s="16"/>
      <c r="AS1812" s="16"/>
      <c r="AT1812" s="16"/>
      <c r="AU1812" s="16"/>
      <c r="AV1812" s="16"/>
      <c r="AW1812" s="16"/>
      <c r="AX1812" s="16"/>
      <c r="AY1812" s="16"/>
      <c r="AZ1812" s="16"/>
    </row>
    <row r="1813" ht="15.75" customHeight="1">
      <c r="A1813" s="90" t="str">
        <f>IF('Sample list'!$D1813="","",CONCATENATE('Sample information'!B$16," #1"," ",'Sample list'!$M1813))</f>
        <v/>
      </c>
      <c r="B1813" s="90" t="str">
        <f>IF('Sample list'!$D1813="","",CONCATENATE('Sample information'!B$16,"-",'Sample list'!$D1813))</f>
        <v/>
      </c>
      <c r="C1813" s="82"/>
      <c r="D1813" s="82"/>
      <c r="E1813" s="82"/>
      <c r="F1813" s="82" t="s">
        <v>108</v>
      </c>
      <c r="G1813" s="82"/>
      <c r="H1813" s="82"/>
      <c r="I1813" s="82"/>
      <c r="J1813" s="82"/>
      <c r="K1813" s="82"/>
      <c r="L1813" s="90" t="str">
        <f t="array" ref="L1813">IF('Sample list'!$I1813="",CONCATENATE("Custom (",'Sample list'!$K1813,")"),IF('Sample list'!$I1813="No index","Custom (None)",INDEX(Index!$C$3:$V$230,MATCH('Sample list'!$J1813,Index!$B$3:$B$230,0),MATCH('Sample list'!$I1813,Index!$C$2:$V$2,0))))</f>
        <v>Custom ()</v>
      </c>
      <c r="M1813" s="84"/>
      <c r="N1813" s="73" t="s">
        <v>110</v>
      </c>
      <c r="O1813" s="84" t="s">
        <v>334</v>
      </c>
      <c r="P1813" s="71" t="str">
        <f>IF('Sample list'!$D1813="","",'Sample list'!$H1813)</f>
        <v/>
      </c>
      <c r="Q1813" s="71" t="str">
        <f>IF('Sample list'!$D1813="","",'Sample list'!$G1813*'Sample list'!$H1813)</f>
        <v/>
      </c>
      <c r="R1813" s="82" t="s">
        <v>2146</v>
      </c>
      <c r="S1813" s="82" t="str">
        <f>IF('Sample list'!$D1813="","",CONCATENATE('Sample information'!$B$16,"_",'Sample list'!$R1813,"_org_",'Sample list'!$M1813))</f>
        <v/>
      </c>
      <c r="T1813" s="72" t="str">
        <f>IF('Sample list'!$M1813="","",(CONCATENATE(20,LEFT('Sample list'!$M1813,2),"-",(MID('Sample list'!$M1813,3,2)),"-",(RIGHT('Sample list'!$M1813,2)))))</f>
        <v/>
      </c>
      <c r="U1813" s="72" t="str">
        <f>IF('Sample list'!$D1813="","",IF('Sample information'!$B$22="","RML",'Sample information'!$B$22))</f>
        <v/>
      </c>
      <c r="V1813" s="72" t="s">
        <v>112</v>
      </c>
      <c r="W1813" s="73"/>
      <c r="X1813" s="73"/>
      <c r="Y1813" s="73"/>
      <c r="Z1813" s="73"/>
      <c r="AA1813" s="94"/>
      <c r="AB1813" s="73"/>
      <c r="AC1813" s="93"/>
      <c r="AD1813" s="73"/>
      <c r="AE1813" s="72"/>
      <c r="AF1813" s="73"/>
      <c r="AG1813" s="16"/>
      <c r="AH1813" s="16"/>
      <c r="AI1813" s="16"/>
      <c r="AJ1813" s="16"/>
      <c r="AK1813" s="16"/>
      <c r="AL1813" s="16"/>
      <c r="AM1813" s="16"/>
      <c r="AN1813" s="16"/>
      <c r="AO1813" s="16"/>
      <c r="AP1813" s="16"/>
      <c r="AQ1813" s="16"/>
      <c r="AR1813" s="16"/>
      <c r="AS1813" s="16"/>
      <c r="AT1813" s="16"/>
      <c r="AU1813" s="16"/>
      <c r="AV1813" s="16"/>
      <c r="AW1813" s="16"/>
      <c r="AX1813" s="16"/>
      <c r="AY1813" s="16"/>
      <c r="AZ1813" s="16"/>
    </row>
    <row r="1814" ht="15.75" customHeight="1">
      <c r="A1814" s="90" t="str">
        <f>IF('Sample list'!$D1814="","",CONCATENATE('Sample information'!B$16," #1"," ",'Sample list'!$M1814))</f>
        <v/>
      </c>
      <c r="B1814" s="90" t="str">
        <f>IF('Sample list'!$D1814="","",CONCATENATE('Sample information'!B$16,"-",'Sample list'!$D1814))</f>
        <v/>
      </c>
      <c r="C1814" s="82"/>
      <c r="D1814" s="82"/>
      <c r="E1814" s="82"/>
      <c r="F1814" s="82" t="s">
        <v>108</v>
      </c>
      <c r="G1814" s="82"/>
      <c r="H1814" s="82"/>
      <c r="I1814" s="82"/>
      <c r="J1814" s="82"/>
      <c r="K1814" s="82"/>
      <c r="L1814" s="90" t="str">
        <f t="array" ref="L1814">IF('Sample list'!$I1814="",CONCATENATE("Custom (",'Sample list'!$K1814,")"),IF('Sample list'!$I1814="No index","Custom (None)",INDEX(Index!$C$3:$V$230,MATCH('Sample list'!$J1814,Index!$B$3:$B$230,0),MATCH('Sample list'!$I1814,Index!$C$2:$V$2,0))))</f>
        <v>Custom ()</v>
      </c>
      <c r="M1814" s="84"/>
      <c r="N1814" s="73" t="s">
        <v>110</v>
      </c>
      <c r="O1814" s="84" t="s">
        <v>337</v>
      </c>
      <c r="P1814" s="71" t="str">
        <f>IF('Sample list'!$D1814="","",'Sample list'!$H1814)</f>
        <v/>
      </c>
      <c r="Q1814" s="71" t="str">
        <f>IF('Sample list'!$D1814="","",'Sample list'!$G1814*'Sample list'!$H1814)</f>
        <v/>
      </c>
      <c r="R1814" s="82" t="s">
        <v>2146</v>
      </c>
      <c r="S1814" s="82" t="str">
        <f>IF('Sample list'!$D1814="","",CONCATENATE('Sample information'!$B$16,"_",'Sample list'!$R1814,"_org_",'Sample list'!$M1814))</f>
        <v/>
      </c>
      <c r="T1814" s="72" t="str">
        <f>IF('Sample list'!$M1814="","",(CONCATENATE(20,LEFT('Sample list'!$M1814,2),"-",(MID('Sample list'!$M1814,3,2)),"-",(RIGHT('Sample list'!$M1814,2)))))</f>
        <v/>
      </c>
      <c r="U1814" s="72" t="str">
        <f>IF('Sample list'!$D1814="","",IF('Sample information'!$B$22="","RML",'Sample information'!$B$22))</f>
        <v/>
      </c>
      <c r="V1814" s="72" t="s">
        <v>112</v>
      </c>
      <c r="W1814" s="73"/>
      <c r="X1814" s="73"/>
      <c r="Y1814" s="73"/>
      <c r="Z1814" s="73"/>
      <c r="AA1814" s="94"/>
      <c r="AB1814" s="73"/>
      <c r="AC1814" s="93"/>
      <c r="AD1814" s="73"/>
      <c r="AE1814" s="72"/>
      <c r="AF1814" s="73"/>
      <c r="AG1814" s="16"/>
      <c r="AH1814" s="16"/>
      <c r="AI1814" s="16"/>
      <c r="AJ1814" s="16"/>
      <c r="AK1814" s="16"/>
      <c r="AL1814" s="16"/>
      <c r="AM1814" s="16"/>
      <c r="AN1814" s="16"/>
      <c r="AO1814" s="16"/>
      <c r="AP1814" s="16"/>
      <c r="AQ1814" s="16"/>
      <c r="AR1814" s="16"/>
      <c r="AS1814" s="16"/>
      <c r="AT1814" s="16"/>
      <c r="AU1814" s="16"/>
      <c r="AV1814" s="16"/>
      <c r="AW1814" s="16"/>
      <c r="AX1814" s="16"/>
      <c r="AY1814" s="16"/>
      <c r="AZ1814" s="16"/>
    </row>
    <row r="1815" ht="15.75" customHeight="1">
      <c r="A1815" s="90" t="str">
        <f>IF('Sample list'!$D1815="","",CONCATENATE('Sample information'!B$16," #1"," ",'Sample list'!$M1815))</f>
        <v/>
      </c>
      <c r="B1815" s="90" t="str">
        <f>IF('Sample list'!$D1815="","",CONCATENATE('Sample information'!B$16,"-",'Sample list'!$D1815))</f>
        <v/>
      </c>
      <c r="C1815" s="82"/>
      <c r="D1815" s="82"/>
      <c r="E1815" s="82"/>
      <c r="F1815" s="82" t="s">
        <v>108</v>
      </c>
      <c r="G1815" s="82"/>
      <c r="H1815" s="82"/>
      <c r="I1815" s="82"/>
      <c r="J1815" s="82"/>
      <c r="K1815" s="82"/>
      <c r="L1815" s="90" t="str">
        <f t="array" ref="L1815">IF('Sample list'!$I1815="",CONCATENATE("Custom (",'Sample list'!$K1815,")"),IF('Sample list'!$I1815="No index","Custom (None)",INDEX(Index!$C$3:$V$230,MATCH('Sample list'!$J1815,Index!$B$3:$B$230,0),MATCH('Sample list'!$I1815,Index!$C$2:$V$2,0))))</f>
        <v>Custom ()</v>
      </c>
      <c r="M1815" s="84"/>
      <c r="N1815" s="73" t="s">
        <v>110</v>
      </c>
      <c r="O1815" s="84" t="s">
        <v>340</v>
      </c>
      <c r="P1815" s="71" t="str">
        <f>IF('Sample list'!$D1815="","",'Sample list'!$H1815)</f>
        <v/>
      </c>
      <c r="Q1815" s="71" t="str">
        <f>IF('Sample list'!$D1815="","",'Sample list'!$G1815*'Sample list'!$H1815)</f>
        <v/>
      </c>
      <c r="R1815" s="82" t="s">
        <v>2146</v>
      </c>
      <c r="S1815" s="82" t="str">
        <f>IF('Sample list'!$D1815="","",CONCATENATE('Sample information'!$B$16,"_",'Sample list'!$R1815,"_org_",'Sample list'!$M1815))</f>
        <v/>
      </c>
      <c r="T1815" s="72" t="str">
        <f>IF('Sample list'!$M1815="","",(CONCATENATE(20,LEFT('Sample list'!$M1815,2),"-",(MID('Sample list'!$M1815,3,2)),"-",(RIGHT('Sample list'!$M1815,2)))))</f>
        <v/>
      </c>
      <c r="U1815" s="72" t="str">
        <f>IF('Sample list'!$D1815="","",IF('Sample information'!$B$22="","RML",'Sample information'!$B$22))</f>
        <v/>
      </c>
      <c r="V1815" s="72" t="s">
        <v>112</v>
      </c>
      <c r="W1815" s="73"/>
      <c r="X1815" s="73"/>
      <c r="Y1815" s="73"/>
      <c r="Z1815" s="73"/>
      <c r="AA1815" s="94"/>
      <c r="AB1815" s="73"/>
      <c r="AC1815" s="93"/>
      <c r="AD1815" s="73"/>
      <c r="AE1815" s="72"/>
      <c r="AF1815" s="73"/>
      <c r="AG1815" s="16"/>
      <c r="AH1815" s="16"/>
      <c r="AI1815" s="16"/>
      <c r="AJ1815" s="16"/>
      <c r="AK1815" s="16"/>
      <c r="AL1815" s="16"/>
      <c r="AM1815" s="16"/>
      <c r="AN1815" s="16"/>
      <c r="AO1815" s="16"/>
      <c r="AP1815" s="16"/>
      <c r="AQ1815" s="16"/>
      <c r="AR1815" s="16"/>
      <c r="AS1815" s="16"/>
      <c r="AT1815" s="16"/>
      <c r="AU1815" s="16"/>
      <c r="AV1815" s="16"/>
      <c r="AW1815" s="16"/>
      <c r="AX1815" s="16"/>
      <c r="AY1815" s="16"/>
      <c r="AZ1815" s="16"/>
    </row>
    <row r="1816" ht="15.75" customHeight="1">
      <c r="A1816" s="90" t="str">
        <f>IF('Sample list'!$D1816="","",CONCATENATE('Sample information'!B$16," #1"," ",'Sample list'!$M1816))</f>
        <v/>
      </c>
      <c r="B1816" s="90" t="str">
        <f>IF('Sample list'!$D1816="","",CONCATENATE('Sample information'!B$16,"-",'Sample list'!$D1816))</f>
        <v/>
      </c>
      <c r="C1816" s="82"/>
      <c r="D1816" s="82"/>
      <c r="E1816" s="82"/>
      <c r="F1816" s="82" t="s">
        <v>108</v>
      </c>
      <c r="G1816" s="82"/>
      <c r="H1816" s="82"/>
      <c r="I1816" s="82"/>
      <c r="J1816" s="82"/>
      <c r="K1816" s="82"/>
      <c r="L1816" s="90" t="str">
        <f t="array" ref="L1816">IF('Sample list'!$I1816="",CONCATENATE("Custom (",'Sample list'!$K1816,")"),IF('Sample list'!$I1816="No index","Custom (None)",INDEX(Index!$C$3:$V$230,MATCH('Sample list'!$J1816,Index!$B$3:$B$230,0),MATCH('Sample list'!$I1816,Index!$C$2:$V$2,0))))</f>
        <v>Custom ()</v>
      </c>
      <c r="M1816" s="84"/>
      <c r="N1816" s="73" t="s">
        <v>110</v>
      </c>
      <c r="O1816" s="84" t="s">
        <v>343</v>
      </c>
      <c r="P1816" s="71" t="str">
        <f>IF('Sample list'!$D1816="","",'Sample list'!$H1816)</f>
        <v/>
      </c>
      <c r="Q1816" s="71" t="str">
        <f>IF('Sample list'!$D1816="","",'Sample list'!$G1816*'Sample list'!$H1816)</f>
        <v/>
      </c>
      <c r="R1816" s="82" t="s">
        <v>2146</v>
      </c>
      <c r="S1816" s="82" t="str">
        <f>IF('Sample list'!$D1816="","",CONCATENATE('Sample information'!$B$16,"_",'Sample list'!$R1816,"_org_",'Sample list'!$M1816))</f>
        <v/>
      </c>
      <c r="T1816" s="72" t="str">
        <f>IF('Sample list'!$M1816="","",(CONCATENATE(20,LEFT('Sample list'!$M1816,2),"-",(MID('Sample list'!$M1816,3,2)),"-",(RIGHT('Sample list'!$M1816,2)))))</f>
        <v/>
      </c>
      <c r="U1816" s="72" t="str">
        <f>IF('Sample list'!$D1816="","",IF('Sample information'!$B$22="","RML",'Sample information'!$B$22))</f>
        <v/>
      </c>
      <c r="V1816" s="72" t="s">
        <v>112</v>
      </c>
      <c r="W1816" s="73"/>
      <c r="X1816" s="73"/>
      <c r="Y1816" s="73"/>
      <c r="Z1816" s="73"/>
      <c r="AA1816" s="94"/>
      <c r="AB1816" s="73"/>
      <c r="AC1816" s="93"/>
      <c r="AD1816" s="73"/>
      <c r="AE1816" s="72"/>
      <c r="AF1816" s="73"/>
      <c r="AG1816" s="16"/>
      <c r="AH1816" s="16"/>
      <c r="AI1816" s="16"/>
      <c r="AJ1816" s="16"/>
      <c r="AK1816" s="16"/>
      <c r="AL1816" s="16"/>
      <c r="AM1816" s="16"/>
      <c r="AN1816" s="16"/>
      <c r="AO1816" s="16"/>
      <c r="AP1816" s="16"/>
      <c r="AQ1816" s="16"/>
      <c r="AR1816" s="16"/>
      <c r="AS1816" s="16"/>
      <c r="AT1816" s="16"/>
      <c r="AU1816" s="16"/>
      <c r="AV1816" s="16"/>
      <c r="AW1816" s="16"/>
      <c r="AX1816" s="16"/>
      <c r="AY1816" s="16"/>
      <c r="AZ1816" s="16"/>
    </row>
    <row r="1817" ht="15.75" customHeight="1">
      <c r="A1817" s="90" t="str">
        <f>IF('Sample list'!$D1817="","",CONCATENATE('Sample information'!B$16," #1"," ",'Sample list'!$M1817))</f>
        <v/>
      </c>
      <c r="B1817" s="90" t="str">
        <f>IF('Sample list'!$D1817="","",CONCATENATE('Sample information'!B$16,"-",'Sample list'!$D1817))</f>
        <v/>
      </c>
      <c r="C1817" s="82"/>
      <c r="D1817" s="82"/>
      <c r="E1817" s="82"/>
      <c r="F1817" s="82" t="s">
        <v>108</v>
      </c>
      <c r="G1817" s="82"/>
      <c r="H1817" s="82"/>
      <c r="I1817" s="82"/>
      <c r="J1817" s="82"/>
      <c r="K1817" s="82"/>
      <c r="L1817" s="90" t="str">
        <f t="array" ref="L1817">IF('Sample list'!$I1817="",CONCATENATE("Custom (",'Sample list'!$K1817,")"),IF('Sample list'!$I1817="No index","Custom (None)",INDEX(Index!$C$3:$V$230,MATCH('Sample list'!$J1817,Index!$B$3:$B$230,0),MATCH('Sample list'!$I1817,Index!$C$2:$V$2,0))))</f>
        <v>Custom ()</v>
      </c>
      <c r="M1817" s="84"/>
      <c r="N1817" s="73" t="s">
        <v>110</v>
      </c>
      <c r="O1817" s="84" t="s">
        <v>346</v>
      </c>
      <c r="P1817" s="71" t="str">
        <f>IF('Sample list'!$D1817="","",'Sample list'!$H1817)</f>
        <v/>
      </c>
      <c r="Q1817" s="71" t="str">
        <f>IF('Sample list'!$D1817="","",'Sample list'!$G1817*'Sample list'!$H1817)</f>
        <v/>
      </c>
      <c r="R1817" s="82" t="s">
        <v>2146</v>
      </c>
      <c r="S1817" s="82" t="str">
        <f>IF('Sample list'!$D1817="","",CONCATENATE('Sample information'!$B$16,"_",'Sample list'!$R1817,"_org_",'Sample list'!$M1817))</f>
        <v/>
      </c>
      <c r="T1817" s="72" t="str">
        <f>IF('Sample list'!$M1817="","",(CONCATENATE(20,LEFT('Sample list'!$M1817,2),"-",(MID('Sample list'!$M1817,3,2)),"-",(RIGHT('Sample list'!$M1817,2)))))</f>
        <v/>
      </c>
      <c r="U1817" s="72" t="str">
        <f>IF('Sample list'!$D1817="","",IF('Sample information'!$B$22="","RML",'Sample information'!$B$22))</f>
        <v/>
      </c>
      <c r="V1817" s="72" t="s">
        <v>112</v>
      </c>
      <c r="W1817" s="73"/>
      <c r="X1817" s="73"/>
      <c r="Y1817" s="73"/>
      <c r="Z1817" s="73"/>
      <c r="AA1817" s="94"/>
      <c r="AB1817" s="73"/>
      <c r="AC1817" s="93"/>
      <c r="AD1817" s="73"/>
      <c r="AE1817" s="72"/>
      <c r="AF1817" s="73"/>
      <c r="AG1817" s="16"/>
      <c r="AH1817" s="16"/>
      <c r="AI1817" s="16"/>
      <c r="AJ1817" s="16"/>
      <c r="AK1817" s="16"/>
      <c r="AL1817" s="16"/>
      <c r="AM1817" s="16"/>
      <c r="AN1817" s="16"/>
      <c r="AO1817" s="16"/>
      <c r="AP1817" s="16"/>
      <c r="AQ1817" s="16"/>
      <c r="AR1817" s="16"/>
      <c r="AS1817" s="16"/>
      <c r="AT1817" s="16"/>
      <c r="AU1817" s="16"/>
      <c r="AV1817" s="16"/>
      <c r="AW1817" s="16"/>
      <c r="AX1817" s="16"/>
      <c r="AY1817" s="16"/>
      <c r="AZ1817" s="16"/>
    </row>
    <row r="1818" ht="15.75" customHeight="1">
      <c r="A1818" s="90" t="str">
        <f>IF('Sample list'!$D1818="","",CONCATENATE('Sample information'!B$16," #1"," ",'Sample list'!$M1818))</f>
        <v/>
      </c>
      <c r="B1818" s="90" t="str">
        <f>IF('Sample list'!$D1818="","",CONCATENATE('Sample information'!B$16,"-",'Sample list'!$D1818))</f>
        <v/>
      </c>
      <c r="C1818" s="82"/>
      <c r="D1818" s="82"/>
      <c r="E1818" s="82"/>
      <c r="F1818" s="82" t="s">
        <v>108</v>
      </c>
      <c r="G1818" s="82"/>
      <c r="H1818" s="82"/>
      <c r="I1818" s="82"/>
      <c r="J1818" s="82"/>
      <c r="K1818" s="82"/>
      <c r="L1818" s="90" t="str">
        <f t="array" ref="L1818">IF('Sample list'!$I1818="",CONCATENATE("Custom (",'Sample list'!$K1818,")"),IF('Sample list'!$I1818="No index","Custom (None)",INDEX(Index!$C$3:$V$230,MATCH('Sample list'!$J1818,Index!$B$3:$B$230,0),MATCH('Sample list'!$I1818,Index!$C$2:$V$2,0))))</f>
        <v>Custom ()</v>
      </c>
      <c r="M1818" s="84"/>
      <c r="N1818" s="73" t="s">
        <v>110</v>
      </c>
      <c r="O1818" s="84" t="s">
        <v>349</v>
      </c>
      <c r="P1818" s="71" t="str">
        <f>IF('Sample list'!$D1818="","",'Sample list'!$H1818)</f>
        <v/>
      </c>
      <c r="Q1818" s="71" t="str">
        <f>IF('Sample list'!$D1818="","",'Sample list'!$G1818*'Sample list'!$H1818)</f>
        <v/>
      </c>
      <c r="R1818" s="82" t="s">
        <v>2146</v>
      </c>
      <c r="S1818" s="82" t="str">
        <f>IF('Sample list'!$D1818="","",CONCATENATE('Sample information'!$B$16,"_",'Sample list'!$R1818,"_org_",'Sample list'!$M1818))</f>
        <v/>
      </c>
      <c r="T1818" s="72" t="str">
        <f>IF('Sample list'!$M1818="","",(CONCATENATE(20,LEFT('Sample list'!$M1818,2),"-",(MID('Sample list'!$M1818,3,2)),"-",(RIGHT('Sample list'!$M1818,2)))))</f>
        <v/>
      </c>
      <c r="U1818" s="72" t="str">
        <f>IF('Sample list'!$D1818="","",IF('Sample information'!$B$22="","RML",'Sample information'!$B$22))</f>
        <v/>
      </c>
      <c r="V1818" s="72" t="s">
        <v>112</v>
      </c>
      <c r="W1818" s="73"/>
      <c r="X1818" s="73"/>
      <c r="Y1818" s="73"/>
      <c r="Z1818" s="73"/>
      <c r="AA1818" s="94"/>
      <c r="AB1818" s="73"/>
      <c r="AC1818" s="93"/>
      <c r="AD1818" s="73"/>
      <c r="AE1818" s="72"/>
      <c r="AF1818" s="73"/>
      <c r="AG1818" s="16"/>
      <c r="AH1818" s="16"/>
      <c r="AI1818" s="16"/>
      <c r="AJ1818" s="16"/>
      <c r="AK1818" s="16"/>
      <c r="AL1818" s="16"/>
      <c r="AM1818" s="16"/>
      <c r="AN1818" s="16"/>
      <c r="AO1818" s="16"/>
      <c r="AP1818" s="16"/>
      <c r="AQ1818" s="16"/>
      <c r="AR1818" s="16"/>
      <c r="AS1818" s="16"/>
      <c r="AT1818" s="16"/>
      <c r="AU1818" s="16"/>
      <c r="AV1818" s="16"/>
      <c r="AW1818" s="16"/>
      <c r="AX1818" s="16"/>
      <c r="AY1818" s="16"/>
      <c r="AZ1818" s="16"/>
    </row>
    <row r="1819" ht="15.75" customHeight="1">
      <c r="A1819" s="90" t="str">
        <f>IF('Sample list'!$D1819="","",CONCATENATE('Sample information'!B$16," #1"," ",'Sample list'!$M1819))</f>
        <v/>
      </c>
      <c r="B1819" s="90" t="str">
        <f>IF('Sample list'!$D1819="","",CONCATENATE('Sample information'!B$16,"-",'Sample list'!$D1819))</f>
        <v/>
      </c>
      <c r="C1819" s="82"/>
      <c r="D1819" s="82"/>
      <c r="E1819" s="82"/>
      <c r="F1819" s="82" t="s">
        <v>108</v>
      </c>
      <c r="G1819" s="82"/>
      <c r="H1819" s="82"/>
      <c r="I1819" s="82"/>
      <c r="J1819" s="82"/>
      <c r="K1819" s="82"/>
      <c r="L1819" s="90" t="str">
        <f t="array" ref="L1819">IF('Sample list'!$I1819="",CONCATENATE("Custom (",'Sample list'!$K1819,")"),IF('Sample list'!$I1819="No index","Custom (None)",INDEX(Index!$C$3:$V$230,MATCH('Sample list'!$J1819,Index!$B$3:$B$230,0),MATCH('Sample list'!$I1819,Index!$C$2:$V$2,0))))</f>
        <v>Custom ()</v>
      </c>
      <c r="M1819" s="84"/>
      <c r="N1819" s="73" t="s">
        <v>110</v>
      </c>
      <c r="O1819" s="84" t="s">
        <v>352</v>
      </c>
      <c r="P1819" s="71" t="str">
        <f>IF('Sample list'!$D1819="","",'Sample list'!$H1819)</f>
        <v/>
      </c>
      <c r="Q1819" s="71" t="str">
        <f>IF('Sample list'!$D1819="","",'Sample list'!$G1819*'Sample list'!$H1819)</f>
        <v/>
      </c>
      <c r="R1819" s="82" t="s">
        <v>2146</v>
      </c>
      <c r="S1819" s="82" t="str">
        <f>IF('Sample list'!$D1819="","",CONCATENATE('Sample information'!$B$16,"_",'Sample list'!$R1819,"_org_",'Sample list'!$M1819))</f>
        <v/>
      </c>
      <c r="T1819" s="72" t="str">
        <f>IF('Sample list'!$M1819="","",(CONCATENATE(20,LEFT('Sample list'!$M1819,2),"-",(MID('Sample list'!$M1819,3,2)),"-",(RIGHT('Sample list'!$M1819,2)))))</f>
        <v/>
      </c>
      <c r="U1819" s="72" t="str">
        <f>IF('Sample list'!$D1819="","",IF('Sample information'!$B$22="","RML",'Sample information'!$B$22))</f>
        <v/>
      </c>
      <c r="V1819" s="72" t="s">
        <v>112</v>
      </c>
      <c r="W1819" s="73"/>
      <c r="X1819" s="73"/>
      <c r="Y1819" s="73"/>
      <c r="Z1819" s="73"/>
      <c r="AA1819" s="94"/>
      <c r="AB1819" s="73"/>
      <c r="AC1819" s="93"/>
      <c r="AD1819" s="73"/>
      <c r="AE1819" s="72"/>
      <c r="AF1819" s="73"/>
      <c r="AG1819" s="16"/>
      <c r="AH1819" s="16"/>
      <c r="AI1819" s="16"/>
      <c r="AJ1819" s="16"/>
      <c r="AK1819" s="16"/>
      <c r="AL1819" s="16"/>
      <c r="AM1819" s="16"/>
      <c r="AN1819" s="16"/>
      <c r="AO1819" s="16"/>
      <c r="AP1819" s="16"/>
      <c r="AQ1819" s="16"/>
      <c r="AR1819" s="16"/>
      <c r="AS1819" s="16"/>
      <c r="AT1819" s="16"/>
      <c r="AU1819" s="16"/>
      <c r="AV1819" s="16"/>
      <c r="AW1819" s="16"/>
      <c r="AX1819" s="16"/>
      <c r="AY1819" s="16"/>
      <c r="AZ1819" s="16"/>
    </row>
    <row r="1820" ht="15.75" customHeight="1">
      <c r="A1820" s="90" t="str">
        <f>IF('Sample list'!$D1820="","",CONCATENATE('Sample information'!B$16," #1"," ",'Sample list'!$M1820))</f>
        <v/>
      </c>
      <c r="B1820" s="90" t="str">
        <f>IF('Sample list'!$D1820="","",CONCATENATE('Sample information'!B$16,"-",'Sample list'!$D1820))</f>
        <v/>
      </c>
      <c r="C1820" s="82"/>
      <c r="D1820" s="82"/>
      <c r="E1820" s="82"/>
      <c r="F1820" s="82" t="s">
        <v>108</v>
      </c>
      <c r="G1820" s="82"/>
      <c r="H1820" s="82"/>
      <c r="I1820" s="82"/>
      <c r="J1820" s="82"/>
      <c r="K1820" s="82"/>
      <c r="L1820" s="90" t="str">
        <f t="array" ref="L1820">IF('Sample list'!$I1820="",CONCATENATE("Custom (",'Sample list'!$K1820,")"),IF('Sample list'!$I1820="No index","Custom (None)",INDEX(Index!$C$3:$V$230,MATCH('Sample list'!$J1820,Index!$B$3:$B$230,0),MATCH('Sample list'!$I1820,Index!$C$2:$V$2,0))))</f>
        <v>Custom ()</v>
      </c>
      <c r="M1820" s="84"/>
      <c r="N1820" s="73" t="s">
        <v>110</v>
      </c>
      <c r="O1820" s="84" t="s">
        <v>355</v>
      </c>
      <c r="P1820" s="71" t="str">
        <f>IF('Sample list'!$D1820="","",'Sample list'!$H1820)</f>
        <v/>
      </c>
      <c r="Q1820" s="71" t="str">
        <f>IF('Sample list'!$D1820="","",'Sample list'!$G1820*'Sample list'!$H1820)</f>
        <v/>
      </c>
      <c r="R1820" s="82" t="s">
        <v>2146</v>
      </c>
      <c r="S1820" s="82" t="str">
        <f>IF('Sample list'!$D1820="","",CONCATENATE('Sample information'!$B$16,"_",'Sample list'!$R1820,"_org_",'Sample list'!$M1820))</f>
        <v/>
      </c>
      <c r="T1820" s="72" t="str">
        <f>IF('Sample list'!$M1820="","",(CONCATENATE(20,LEFT('Sample list'!$M1820,2),"-",(MID('Sample list'!$M1820,3,2)),"-",(RIGHT('Sample list'!$M1820,2)))))</f>
        <v/>
      </c>
      <c r="U1820" s="72" t="str">
        <f>IF('Sample list'!$D1820="","",IF('Sample information'!$B$22="","RML",'Sample information'!$B$22))</f>
        <v/>
      </c>
      <c r="V1820" s="72" t="s">
        <v>112</v>
      </c>
      <c r="W1820" s="73"/>
      <c r="X1820" s="73"/>
      <c r="Y1820" s="73"/>
      <c r="Z1820" s="73"/>
      <c r="AA1820" s="94"/>
      <c r="AB1820" s="73"/>
      <c r="AC1820" s="93"/>
      <c r="AD1820" s="73"/>
      <c r="AE1820" s="72"/>
      <c r="AF1820" s="73"/>
      <c r="AG1820" s="16"/>
      <c r="AH1820" s="16"/>
      <c r="AI1820" s="16"/>
      <c r="AJ1820" s="16"/>
      <c r="AK1820" s="16"/>
      <c r="AL1820" s="16"/>
      <c r="AM1820" s="16"/>
      <c r="AN1820" s="16"/>
      <c r="AO1820" s="16"/>
      <c r="AP1820" s="16"/>
      <c r="AQ1820" s="16"/>
      <c r="AR1820" s="16"/>
      <c r="AS1820" s="16"/>
      <c r="AT1820" s="16"/>
      <c r="AU1820" s="16"/>
      <c r="AV1820" s="16"/>
      <c r="AW1820" s="16"/>
      <c r="AX1820" s="16"/>
      <c r="AY1820" s="16"/>
      <c r="AZ1820" s="16"/>
    </row>
    <row r="1821" ht="15.75" customHeight="1">
      <c r="A1821" s="90" t="str">
        <f>IF('Sample list'!$D1821="","",CONCATENATE('Sample information'!B$16," #1"," ",'Sample list'!$M1821))</f>
        <v/>
      </c>
      <c r="B1821" s="90" t="str">
        <f>IF('Sample list'!$D1821="","",CONCATENATE('Sample information'!B$16,"-",'Sample list'!$D1821))</f>
        <v/>
      </c>
      <c r="C1821" s="82"/>
      <c r="D1821" s="82"/>
      <c r="E1821" s="82"/>
      <c r="F1821" s="82" t="s">
        <v>108</v>
      </c>
      <c r="G1821" s="82"/>
      <c r="H1821" s="82"/>
      <c r="I1821" s="82"/>
      <c r="J1821" s="82"/>
      <c r="K1821" s="82"/>
      <c r="L1821" s="90" t="str">
        <f t="array" ref="L1821">IF('Sample list'!$I1821="",CONCATENATE("Custom (",'Sample list'!$K1821,")"),IF('Sample list'!$I1821="No index","Custom (None)",INDEX(Index!$C$3:$V$230,MATCH('Sample list'!$J1821,Index!$B$3:$B$230,0),MATCH('Sample list'!$I1821,Index!$C$2:$V$2,0))))</f>
        <v>Custom ()</v>
      </c>
      <c r="M1821" s="84"/>
      <c r="N1821" s="73" t="s">
        <v>110</v>
      </c>
      <c r="O1821" s="84" t="s">
        <v>358</v>
      </c>
      <c r="P1821" s="71" t="str">
        <f>IF('Sample list'!$D1821="","",'Sample list'!$H1821)</f>
        <v/>
      </c>
      <c r="Q1821" s="71" t="str">
        <f>IF('Sample list'!$D1821="","",'Sample list'!$G1821*'Sample list'!$H1821)</f>
        <v/>
      </c>
      <c r="R1821" s="82" t="s">
        <v>2146</v>
      </c>
      <c r="S1821" s="82" t="str">
        <f>IF('Sample list'!$D1821="","",CONCATENATE('Sample information'!$B$16,"_",'Sample list'!$R1821,"_org_",'Sample list'!$M1821))</f>
        <v/>
      </c>
      <c r="T1821" s="72" t="str">
        <f>IF('Sample list'!$M1821="","",(CONCATENATE(20,LEFT('Sample list'!$M1821,2),"-",(MID('Sample list'!$M1821,3,2)),"-",(RIGHT('Sample list'!$M1821,2)))))</f>
        <v/>
      </c>
      <c r="U1821" s="72" t="str">
        <f>IF('Sample list'!$D1821="","",IF('Sample information'!$B$22="","RML",'Sample information'!$B$22))</f>
        <v/>
      </c>
      <c r="V1821" s="72" t="s">
        <v>112</v>
      </c>
      <c r="W1821" s="73"/>
      <c r="X1821" s="73"/>
      <c r="Y1821" s="73"/>
      <c r="Z1821" s="73"/>
      <c r="AA1821" s="94"/>
      <c r="AB1821" s="73"/>
      <c r="AC1821" s="93"/>
      <c r="AD1821" s="73"/>
      <c r="AE1821" s="72"/>
      <c r="AF1821" s="73"/>
      <c r="AG1821" s="16"/>
      <c r="AH1821" s="16"/>
      <c r="AI1821" s="16"/>
      <c r="AJ1821" s="16"/>
      <c r="AK1821" s="16"/>
      <c r="AL1821" s="16"/>
      <c r="AM1821" s="16"/>
      <c r="AN1821" s="16"/>
      <c r="AO1821" s="16"/>
      <c r="AP1821" s="16"/>
      <c r="AQ1821" s="16"/>
      <c r="AR1821" s="16"/>
      <c r="AS1821" s="16"/>
      <c r="AT1821" s="16"/>
      <c r="AU1821" s="16"/>
      <c r="AV1821" s="16"/>
      <c r="AW1821" s="16"/>
      <c r="AX1821" s="16"/>
      <c r="AY1821" s="16"/>
      <c r="AZ1821" s="16"/>
    </row>
    <row r="1822" ht="15.75" customHeight="1">
      <c r="A1822" s="90" t="str">
        <f>IF('Sample list'!$D1822="","",CONCATENATE('Sample information'!B$16," #1"," ",'Sample list'!$M1822))</f>
        <v/>
      </c>
      <c r="B1822" s="90" t="str">
        <f>IF('Sample list'!$D1822="","",CONCATENATE('Sample information'!B$16,"-",'Sample list'!$D1822))</f>
        <v/>
      </c>
      <c r="C1822" s="82"/>
      <c r="D1822" s="82"/>
      <c r="E1822" s="82"/>
      <c r="F1822" s="82" t="s">
        <v>108</v>
      </c>
      <c r="G1822" s="82"/>
      <c r="H1822" s="82"/>
      <c r="I1822" s="82"/>
      <c r="J1822" s="82"/>
      <c r="K1822" s="82"/>
      <c r="L1822" s="90" t="str">
        <f t="array" ref="L1822">IF('Sample list'!$I1822="",CONCATENATE("Custom (",'Sample list'!$K1822,")"),IF('Sample list'!$I1822="No index","Custom (None)",INDEX(Index!$C$3:$V$230,MATCH('Sample list'!$J1822,Index!$B$3:$B$230,0),MATCH('Sample list'!$I1822,Index!$C$2:$V$2,0))))</f>
        <v>Custom ()</v>
      </c>
      <c r="M1822" s="84"/>
      <c r="N1822" s="73" t="s">
        <v>110</v>
      </c>
      <c r="O1822" s="84" t="s">
        <v>361</v>
      </c>
      <c r="P1822" s="71" t="str">
        <f>IF('Sample list'!$D1822="","",'Sample list'!$H1822)</f>
        <v/>
      </c>
      <c r="Q1822" s="71" t="str">
        <f>IF('Sample list'!$D1822="","",'Sample list'!$G1822*'Sample list'!$H1822)</f>
        <v/>
      </c>
      <c r="R1822" s="82" t="s">
        <v>2146</v>
      </c>
      <c r="S1822" s="82" t="str">
        <f>IF('Sample list'!$D1822="","",CONCATENATE('Sample information'!$B$16,"_",'Sample list'!$R1822,"_org_",'Sample list'!$M1822))</f>
        <v/>
      </c>
      <c r="T1822" s="72" t="str">
        <f>IF('Sample list'!$M1822="","",(CONCATENATE(20,LEFT('Sample list'!$M1822,2),"-",(MID('Sample list'!$M1822,3,2)),"-",(RIGHT('Sample list'!$M1822,2)))))</f>
        <v/>
      </c>
      <c r="U1822" s="72" t="str">
        <f>IF('Sample list'!$D1822="","",IF('Sample information'!$B$22="","RML",'Sample information'!$B$22))</f>
        <v/>
      </c>
      <c r="V1822" s="72" t="s">
        <v>112</v>
      </c>
      <c r="W1822" s="73"/>
      <c r="X1822" s="73"/>
      <c r="Y1822" s="73"/>
      <c r="Z1822" s="73"/>
      <c r="AA1822" s="94"/>
      <c r="AB1822" s="73"/>
      <c r="AC1822" s="93"/>
      <c r="AD1822" s="73"/>
      <c r="AE1822" s="72"/>
      <c r="AF1822" s="73"/>
      <c r="AG1822" s="16"/>
      <c r="AH1822" s="16"/>
      <c r="AI1822" s="16"/>
      <c r="AJ1822" s="16"/>
      <c r="AK1822" s="16"/>
      <c r="AL1822" s="16"/>
      <c r="AM1822" s="16"/>
      <c r="AN1822" s="16"/>
      <c r="AO1822" s="16"/>
      <c r="AP1822" s="16"/>
      <c r="AQ1822" s="16"/>
      <c r="AR1822" s="16"/>
      <c r="AS1822" s="16"/>
      <c r="AT1822" s="16"/>
      <c r="AU1822" s="16"/>
      <c r="AV1822" s="16"/>
      <c r="AW1822" s="16"/>
      <c r="AX1822" s="16"/>
      <c r="AY1822" s="16"/>
      <c r="AZ1822" s="16"/>
    </row>
    <row r="1823" ht="15.75" customHeight="1">
      <c r="A1823" s="90" t="str">
        <f>IF('Sample list'!$D1823="","",CONCATENATE('Sample information'!B$16," #1"," ",'Sample list'!$M1823))</f>
        <v/>
      </c>
      <c r="B1823" s="90" t="str">
        <f>IF('Sample list'!$D1823="","",CONCATENATE('Sample information'!B$16,"-",'Sample list'!$D1823))</f>
        <v/>
      </c>
      <c r="C1823" s="82"/>
      <c r="D1823" s="82"/>
      <c r="E1823" s="82"/>
      <c r="F1823" s="82" t="s">
        <v>108</v>
      </c>
      <c r="G1823" s="82"/>
      <c r="H1823" s="82"/>
      <c r="I1823" s="82"/>
      <c r="J1823" s="82"/>
      <c r="K1823" s="82"/>
      <c r="L1823" s="90" t="str">
        <f t="array" ref="L1823">IF('Sample list'!$I1823="",CONCATENATE("Custom (",'Sample list'!$K1823,")"),IF('Sample list'!$I1823="No index","Custom (None)",INDEX(Index!$C$3:$V$230,MATCH('Sample list'!$J1823,Index!$B$3:$B$230,0),MATCH('Sample list'!$I1823,Index!$C$2:$V$2,0))))</f>
        <v>Custom ()</v>
      </c>
      <c r="M1823" s="84"/>
      <c r="N1823" s="73" t="s">
        <v>110</v>
      </c>
      <c r="O1823" s="84" t="s">
        <v>364</v>
      </c>
      <c r="P1823" s="71" t="str">
        <f>IF('Sample list'!$D1823="","",'Sample list'!$H1823)</f>
        <v/>
      </c>
      <c r="Q1823" s="71" t="str">
        <f>IF('Sample list'!$D1823="","",'Sample list'!$G1823*'Sample list'!$H1823)</f>
        <v/>
      </c>
      <c r="R1823" s="82" t="s">
        <v>2146</v>
      </c>
      <c r="S1823" s="82" t="str">
        <f>IF('Sample list'!$D1823="","",CONCATENATE('Sample information'!$B$16,"_",'Sample list'!$R1823,"_org_",'Sample list'!$M1823))</f>
        <v/>
      </c>
      <c r="T1823" s="72" t="str">
        <f>IF('Sample list'!$M1823="","",(CONCATENATE(20,LEFT('Sample list'!$M1823,2),"-",(MID('Sample list'!$M1823,3,2)),"-",(RIGHT('Sample list'!$M1823,2)))))</f>
        <v/>
      </c>
      <c r="U1823" s="72" t="str">
        <f>IF('Sample list'!$D1823="","",IF('Sample information'!$B$22="","RML",'Sample information'!$B$22))</f>
        <v/>
      </c>
      <c r="V1823" s="72" t="s">
        <v>112</v>
      </c>
      <c r="W1823" s="73"/>
      <c r="X1823" s="73"/>
      <c r="Y1823" s="73"/>
      <c r="Z1823" s="73"/>
      <c r="AA1823" s="94"/>
      <c r="AB1823" s="73"/>
      <c r="AC1823" s="93"/>
      <c r="AD1823" s="73"/>
      <c r="AE1823" s="72"/>
      <c r="AF1823" s="73"/>
      <c r="AG1823" s="16"/>
      <c r="AH1823" s="16"/>
      <c r="AI1823" s="16"/>
      <c r="AJ1823" s="16"/>
      <c r="AK1823" s="16"/>
      <c r="AL1823" s="16"/>
      <c r="AM1823" s="16"/>
      <c r="AN1823" s="16"/>
      <c r="AO1823" s="16"/>
      <c r="AP1823" s="16"/>
      <c r="AQ1823" s="16"/>
      <c r="AR1823" s="16"/>
      <c r="AS1823" s="16"/>
      <c r="AT1823" s="16"/>
      <c r="AU1823" s="16"/>
      <c r="AV1823" s="16"/>
      <c r="AW1823" s="16"/>
      <c r="AX1823" s="16"/>
      <c r="AY1823" s="16"/>
      <c r="AZ1823" s="16"/>
    </row>
    <row r="1824" ht="15.75" customHeight="1">
      <c r="A1824" s="90" t="str">
        <f>IF('Sample list'!$D1824="","",CONCATENATE('Sample information'!B$16," #1"," ",'Sample list'!$M1824))</f>
        <v/>
      </c>
      <c r="B1824" s="90" t="str">
        <f>IF('Sample list'!$D1824="","",CONCATENATE('Sample information'!B$16,"-",'Sample list'!$D1824))</f>
        <v/>
      </c>
      <c r="C1824" s="82"/>
      <c r="D1824" s="82"/>
      <c r="E1824" s="82"/>
      <c r="F1824" s="82" t="s">
        <v>108</v>
      </c>
      <c r="G1824" s="82"/>
      <c r="H1824" s="82"/>
      <c r="I1824" s="82"/>
      <c r="J1824" s="82"/>
      <c r="K1824" s="82"/>
      <c r="L1824" s="90" t="str">
        <f t="array" ref="L1824">IF('Sample list'!$I1824="",CONCATENATE("Custom (",'Sample list'!$K1824,")"),IF('Sample list'!$I1824="No index","Custom (None)",INDEX(Index!$C$3:$V$230,MATCH('Sample list'!$J1824,Index!$B$3:$B$230,0),MATCH('Sample list'!$I1824,Index!$C$2:$V$2,0))))</f>
        <v>Custom ()</v>
      </c>
      <c r="M1824" s="84"/>
      <c r="N1824" s="73" t="s">
        <v>110</v>
      </c>
      <c r="O1824" s="84" t="s">
        <v>367</v>
      </c>
      <c r="P1824" s="71" t="str">
        <f>IF('Sample list'!$D1824="","",'Sample list'!$H1824)</f>
        <v/>
      </c>
      <c r="Q1824" s="71" t="str">
        <f>IF('Sample list'!$D1824="","",'Sample list'!$G1824*'Sample list'!$H1824)</f>
        <v/>
      </c>
      <c r="R1824" s="82" t="s">
        <v>2146</v>
      </c>
      <c r="S1824" s="82" t="str">
        <f>IF('Sample list'!$D1824="","",CONCATENATE('Sample information'!$B$16,"_",'Sample list'!$R1824,"_org_",'Sample list'!$M1824))</f>
        <v/>
      </c>
      <c r="T1824" s="72" t="str">
        <f>IF('Sample list'!$M1824="","",(CONCATENATE(20,LEFT('Sample list'!$M1824,2),"-",(MID('Sample list'!$M1824,3,2)),"-",(RIGHT('Sample list'!$M1824,2)))))</f>
        <v/>
      </c>
      <c r="U1824" s="72" t="str">
        <f>IF('Sample list'!$D1824="","",IF('Sample information'!$B$22="","RML",'Sample information'!$B$22))</f>
        <v/>
      </c>
      <c r="V1824" s="72" t="s">
        <v>112</v>
      </c>
      <c r="W1824" s="73"/>
      <c r="X1824" s="73"/>
      <c r="Y1824" s="73"/>
      <c r="Z1824" s="73"/>
      <c r="AA1824" s="94"/>
      <c r="AB1824" s="73"/>
      <c r="AC1824" s="93"/>
      <c r="AD1824" s="73"/>
      <c r="AE1824" s="72"/>
      <c r="AF1824" s="73"/>
      <c r="AG1824" s="16"/>
      <c r="AH1824" s="16"/>
      <c r="AI1824" s="16"/>
      <c r="AJ1824" s="16"/>
      <c r="AK1824" s="16"/>
      <c r="AL1824" s="16"/>
      <c r="AM1824" s="16"/>
      <c r="AN1824" s="16"/>
      <c r="AO1824" s="16"/>
      <c r="AP1824" s="16"/>
      <c r="AQ1824" s="16"/>
      <c r="AR1824" s="16"/>
      <c r="AS1824" s="16"/>
      <c r="AT1824" s="16"/>
      <c r="AU1824" s="16"/>
      <c r="AV1824" s="16"/>
      <c r="AW1824" s="16"/>
      <c r="AX1824" s="16"/>
      <c r="AY1824" s="16"/>
      <c r="AZ1824" s="16"/>
    </row>
    <row r="1825" ht="15.75" customHeight="1">
      <c r="A1825" s="90" t="str">
        <f>IF('Sample list'!$D1825="","",CONCATENATE('Sample information'!B$16," #1"," ",'Sample list'!$M1825))</f>
        <v/>
      </c>
      <c r="B1825" s="90" t="str">
        <f>IF('Sample list'!$D1825="","",CONCATENATE('Sample information'!B$16,"-",'Sample list'!$D1825))</f>
        <v/>
      </c>
      <c r="C1825" s="82"/>
      <c r="D1825" s="82"/>
      <c r="E1825" s="82"/>
      <c r="F1825" s="82" t="s">
        <v>108</v>
      </c>
      <c r="G1825" s="82"/>
      <c r="H1825" s="82"/>
      <c r="I1825" s="82"/>
      <c r="J1825" s="82"/>
      <c r="K1825" s="82"/>
      <c r="L1825" s="90" t="str">
        <f t="array" ref="L1825">IF('Sample list'!$I1825="",CONCATENATE("Custom (",'Sample list'!$K1825,")"),IF('Sample list'!$I1825="No index","Custom (None)",INDEX(Index!$C$3:$V$230,MATCH('Sample list'!$J1825,Index!$B$3:$B$230,0),MATCH('Sample list'!$I1825,Index!$C$2:$V$2,0))))</f>
        <v>Custom ()</v>
      </c>
      <c r="M1825" s="84"/>
      <c r="N1825" s="73" t="s">
        <v>110</v>
      </c>
      <c r="O1825" s="84" t="s">
        <v>370</v>
      </c>
      <c r="P1825" s="71" t="str">
        <f>IF('Sample list'!$D1825="","",'Sample list'!$H1825)</f>
        <v/>
      </c>
      <c r="Q1825" s="71" t="str">
        <f>IF('Sample list'!$D1825="","",'Sample list'!$G1825*'Sample list'!$H1825)</f>
        <v/>
      </c>
      <c r="R1825" s="82" t="s">
        <v>2146</v>
      </c>
      <c r="S1825" s="82" t="str">
        <f>IF('Sample list'!$D1825="","",CONCATENATE('Sample information'!$B$16,"_",'Sample list'!$R1825,"_org_",'Sample list'!$M1825))</f>
        <v/>
      </c>
      <c r="T1825" s="72" t="str">
        <f>IF('Sample list'!$M1825="","",(CONCATENATE(20,LEFT('Sample list'!$M1825,2),"-",(MID('Sample list'!$M1825,3,2)),"-",(RIGHT('Sample list'!$M1825,2)))))</f>
        <v/>
      </c>
      <c r="U1825" s="72" t="str">
        <f>IF('Sample list'!$D1825="","",IF('Sample information'!$B$22="","RML",'Sample information'!$B$22))</f>
        <v/>
      </c>
      <c r="V1825" s="72" t="s">
        <v>112</v>
      </c>
      <c r="W1825" s="73"/>
      <c r="X1825" s="73"/>
      <c r="Y1825" s="73"/>
      <c r="Z1825" s="73"/>
      <c r="AA1825" s="94"/>
      <c r="AB1825" s="73"/>
      <c r="AC1825" s="93"/>
      <c r="AD1825" s="73"/>
      <c r="AE1825" s="72"/>
      <c r="AF1825" s="73"/>
      <c r="AG1825" s="16"/>
      <c r="AH1825" s="16"/>
      <c r="AI1825" s="16"/>
      <c r="AJ1825" s="16"/>
      <c r="AK1825" s="16"/>
      <c r="AL1825" s="16"/>
      <c r="AM1825" s="16"/>
      <c r="AN1825" s="16"/>
      <c r="AO1825" s="16"/>
      <c r="AP1825" s="16"/>
      <c r="AQ1825" s="16"/>
      <c r="AR1825" s="16"/>
      <c r="AS1825" s="16"/>
      <c r="AT1825" s="16"/>
      <c r="AU1825" s="16"/>
      <c r="AV1825" s="16"/>
      <c r="AW1825" s="16"/>
      <c r="AX1825" s="16"/>
      <c r="AY1825" s="16"/>
      <c r="AZ1825" s="16"/>
    </row>
    <row r="1826" ht="15.75" customHeight="1">
      <c r="A1826" s="90" t="str">
        <f>IF('Sample list'!$D1826="","",CONCATENATE('Sample information'!B$16," #1"," ",'Sample list'!$M1826))</f>
        <v/>
      </c>
      <c r="B1826" s="90" t="str">
        <f>IF('Sample list'!$D1826="","",CONCATENATE('Sample information'!B$16,"-",'Sample list'!$D1826))</f>
        <v/>
      </c>
      <c r="C1826" s="82"/>
      <c r="D1826" s="82"/>
      <c r="E1826" s="82"/>
      <c r="F1826" s="82" t="s">
        <v>108</v>
      </c>
      <c r="G1826" s="82"/>
      <c r="H1826" s="82"/>
      <c r="I1826" s="82"/>
      <c r="J1826" s="82"/>
      <c r="K1826" s="82"/>
      <c r="L1826" s="90" t="str">
        <f t="array" ref="L1826">IF('Sample list'!$I1826="",CONCATENATE("Custom (",'Sample list'!$K1826,")"),IF('Sample list'!$I1826="No index","Custom (None)",INDEX(Index!$C$3:$V$230,MATCH('Sample list'!$J1826,Index!$B$3:$B$230,0),MATCH('Sample list'!$I1826,Index!$C$2:$V$2,0))))</f>
        <v>Custom ()</v>
      </c>
      <c r="M1826" s="84"/>
      <c r="N1826" s="73" t="s">
        <v>110</v>
      </c>
      <c r="O1826" s="84" t="s">
        <v>373</v>
      </c>
      <c r="P1826" s="71" t="str">
        <f>IF('Sample list'!$D1826="","",'Sample list'!$H1826)</f>
        <v/>
      </c>
      <c r="Q1826" s="71" t="str">
        <f>IF('Sample list'!$D1826="","",'Sample list'!$G1826*'Sample list'!$H1826)</f>
        <v/>
      </c>
      <c r="R1826" s="82" t="s">
        <v>2146</v>
      </c>
      <c r="S1826" s="82" t="str">
        <f>IF('Sample list'!$D1826="","",CONCATENATE('Sample information'!$B$16,"_",'Sample list'!$R1826,"_org_",'Sample list'!$M1826))</f>
        <v/>
      </c>
      <c r="T1826" s="72" t="str">
        <f>IF('Sample list'!$M1826="","",(CONCATENATE(20,LEFT('Sample list'!$M1826,2),"-",(MID('Sample list'!$M1826,3,2)),"-",(RIGHT('Sample list'!$M1826,2)))))</f>
        <v/>
      </c>
      <c r="U1826" s="72" t="str">
        <f>IF('Sample list'!$D1826="","",IF('Sample information'!$B$22="","RML",'Sample information'!$B$22))</f>
        <v/>
      </c>
      <c r="V1826" s="72" t="s">
        <v>112</v>
      </c>
      <c r="W1826" s="73"/>
      <c r="X1826" s="73"/>
      <c r="Y1826" s="73"/>
      <c r="Z1826" s="73"/>
      <c r="AA1826" s="94"/>
      <c r="AB1826" s="73"/>
      <c r="AC1826" s="93"/>
      <c r="AD1826" s="73"/>
      <c r="AE1826" s="72"/>
      <c r="AF1826" s="73"/>
      <c r="AG1826" s="16"/>
      <c r="AH1826" s="16"/>
      <c r="AI1826" s="16"/>
      <c r="AJ1826" s="16"/>
      <c r="AK1826" s="16"/>
      <c r="AL1826" s="16"/>
      <c r="AM1826" s="16"/>
      <c r="AN1826" s="16"/>
      <c r="AO1826" s="16"/>
      <c r="AP1826" s="16"/>
      <c r="AQ1826" s="16"/>
      <c r="AR1826" s="16"/>
      <c r="AS1826" s="16"/>
      <c r="AT1826" s="16"/>
      <c r="AU1826" s="16"/>
      <c r="AV1826" s="16"/>
      <c r="AW1826" s="16"/>
      <c r="AX1826" s="16"/>
      <c r="AY1826" s="16"/>
      <c r="AZ1826" s="16"/>
    </row>
    <row r="1827" ht="15.75" customHeight="1">
      <c r="A1827" s="90" t="str">
        <f>IF('Sample list'!$D1827="","",CONCATENATE('Sample information'!B$16," #1"," ",'Sample list'!$M1827))</f>
        <v/>
      </c>
      <c r="B1827" s="90" t="str">
        <f>IF('Sample list'!$D1827="","",CONCATENATE('Sample information'!B$16,"-",'Sample list'!$D1827))</f>
        <v/>
      </c>
      <c r="C1827" s="82"/>
      <c r="D1827" s="82"/>
      <c r="E1827" s="82"/>
      <c r="F1827" s="82" t="s">
        <v>108</v>
      </c>
      <c r="G1827" s="82"/>
      <c r="H1827" s="82"/>
      <c r="I1827" s="82"/>
      <c r="J1827" s="82"/>
      <c r="K1827" s="82"/>
      <c r="L1827" s="90" t="str">
        <f t="array" ref="L1827">IF('Sample list'!$I1827="",CONCATENATE("Custom (",'Sample list'!$K1827,")"),IF('Sample list'!$I1827="No index","Custom (None)",INDEX(Index!$C$3:$V$230,MATCH('Sample list'!$J1827,Index!$B$3:$B$230,0),MATCH('Sample list'!$I1827,Index!$C$2:$V$2,0))))</f>
        <v>Custom ()</v>
      </c>
      <c r="M1827" s="84"/>
      <c r="N1827" s="73" t="s">
        <v>110</v>
      </c>
      <c r="O1827" s="84" t="s">
        <v>376</v>
      </c>
      <c r="P1827" s="71" t="str">
        <f>IF('Sample list'!$D1827="","",'Sample list'!$H1827)</f>
        <v/>
      </c>
      <c r="Q1827" s="71" t="str">
        <f>IF('Sample list'!$D1827="","",'Sample list'!$G1827*'Sample list'!$H1827)</f>
        <v/>
      </c>
      <c r="R1827" s="82" t="s">
        <v>2146</v>
      </c>
      <c r="S1827" s="82" t="str">
        <f>IF('Sample list'!$D1827="","",CONCATENATE('Sample information'!$B$16,"_",'Sample list'!$R1827,"_org_",'Sample list'!$M1827))</f>
        <v/>
      </c>
      <c r="T1827" s="72" t="str">
        <f>IF('Sample list'!$M1827="","",(CONCATENATE(20,LEFT('Sample list'!$M1827,2),"-",(MID('Sample list'!$M1827,3,2)),"-",(RIGHT('Sample list'!$M1827,2)))))</f>
        <v/>
      </c>
      <c r="U1827" s="72" t="str">
        <f>IF('Sample list'!$D1827="","",IF('Sample information'!$B$22="","RML",'Sample information'!$B$22))</f>
        <v/>
      </c>
      <c r="V1827" s="72" t="s">
        <v>112</v>
      </c>
      <c r="W1827" s="73"/>
      <c r="X1827" s="73"/>
      <c r="Y1827" s="73"/>
      <c r="Z1827" s="73"/>
      <c r="AA1827" s="94"/>
      <c r="AB1827" s="73"/>
      <c r="AC1827" s="93"/>
      <c r="AD1827" s="73"/>
      <c r="AE1827" s="72"/>
      <c r="AF1827" s="73"/>
      <c r="AG1827" s="16"/>
      <c r="AH1827" s="16"/>
      <c r="AI1827" s="16"/>
      <c r="AJ1827" s="16"/>
      <c r="AK1827" s="16"/>
      <c r="AL1827" s="16"/>
      <c r="AM1827" s="16"/>
      <c r="AN1827" s="16"/>
      <c r="AO1827" s="16"/>
      <c r="AP1827" s="16"/>
      <c r="AQ1827" s="16"/>
      <c r="AR1827" s="16"/>
      <c r="AS1827" s="16"/>
      <c r="AT1827" s="16"/>
      <c r="AU1827" s="16"/>
      <c r="AV1827" s="16"/>
      <c r="AW1827" s="16"/>
      <c r="AX1827" s="16"/>
      <c r="AY1827" s="16"/>
      <c r="AZ1827" s="16"/>
    </row>
    <row r="1828" ht="15.75" customHeight="1">
      <c r="A1828" s="90" t="str">
        <f>IF('Sample list'!$D1828="","",CONCATENATE('Sample information'!B$16," #1"," ",'Sample list'!$M1828))</f>
        <v/>
      </c>
      <c r="B1828" s="90" t="str">
        <f>IF('Sample list'!$D1828="","",CONCATENATE('Sample information'!B$16,"-",'Sample list'!$D1828))</f>
        <v/>
      </c>
      <c r="C1828" s="82"/>
      <c r="D1828" s="82"/>
      <c r="E1828" s="82"/>
      <c r="F1828" s="82" t="s">
        <v>108</v>
      </c>
      <c r="G1828" s="82"/>
      <c r="H1828" s="82"/>
      <c r="I1828" s="82"/>
      <c r="J1828" s="82"/>
      <c r="K1828" s="82"/>
      <c r="L1828" s="90" t="str">
        <f t="array" ref="L1828">IF('Sample list'!$I1828="",CONCATENATE("Custom (",'Sample list'!$K1828,")"),IF('Sample list'!$I1828="No index","Custom (None)",INDEX(Index!$C$3:$V$230,MATCH('Sample list'!$J1828,Index!$B$3:$B$230,0),MATCH('Sample list'!$I1828,Index!$C$2:$V$2,0))))</f>
        <v>Custom ()</v>
      </c>
      <c r="M1828" s="84"/>
      <c r="N1828" s="73" t="s">
        <v>110</v>
      </c>
      <c r="O1828" s="84" t="s">
        <v>379</v>
      </c>
      <c r="P1828" s="71" t="str">
        <f>IF('Sample list'!$D1828="","",'Sample list'!$H1828)</f>
        <v/>
      </c>
      <c r="Q1828" s="71" t="str">
        <f>IF('Sample list'!$D1828="","",'Sample list'!$G1828*'Sample list'!$H1828)</f>
        <v/>
      </c>
      <c r="R1828" s="82" t="s">
        <v>2146</v>
      </c>
      <c r="S1828" s="82" t="str">
        <f>IF('Sample list'!$D1828="","",CONCATENATE('Sample information'!$B$16,"_",'Sample list'!$R1828,"_org_",'Sample list'!$M1828))</f>
        <v/>
      </c>
      <c r="T1828" s="72" t="str">
        <f>IF('Sample list'!$M1828="","",(CONCATENATE(20,LEFT('Sample list'!$M1828,2),"-",(MID('Sample list'!$M1828,3,2)),"-",(RIGHT('Sample list'!$M1828,2)))))</f>
        <v/>
      </c>
      <c r="U1828" s="72" t="str">
        <f>IF('Sample list'!$D1828="","",IF('Sample information'!$B$22="","RML",'Sample information'!$B$22))</f>
        <v/>
      </c>
      <c r="V1828" s="72" t="s">
        <v>112</v>
      </c>
      <c r="W1828" s="73"/>
      <c r="X1828" s="73"/>
      <c r="Y1828" s="73"/>
      <c r="Z1828" s="73"/>
      <c r="AA1828" s="94"/>
      <c r="AB1828" s="73"/>
      <c r="AC1828" s="93"/>
      <c r="AD1828" s="73"/>
      <c r="AE1828" s="72"/>
      <c r="AF1828" s="73"/>
      <c r="AG1828" s="16"/>
      <c r="AH1828" s="16"/>
      <c r="AI1828" s="16"/>
      <c r="AJ1828" s="16"/>
      <c r="AK1828" s="16"/>
      <c r="AL1828" s="16"/>
      <c r="AM1828" s="16"/>
      <c r="AN1828" s="16"/>
      <c r="AO1828" s="16"/>
      <c r="AP1828" s="16"/>
      <c r="AQ1828" s="16"/>
      <c r="AR1828" s="16"/>
      <c r="AS1828" s="16"/>
      <c r="AT1828" s="16"/>
      <c r="AU1828" s="16"/>
      <c r="AV1828" s="16"/>
      <c r="AW1828" s="16"/>
      <c r="AX1828" s="16"/>
      <c r="AY1828" s="16"/>
      <c r="AZ1828" s="16"/>
    </row>
    <row r="1829" ht="15.75" customHeight="1">
      <c r="A1829" s="90" t="str">
        <f>IF('Sample list'!$D1829="","",CONCATENATE('Sample information'!B$16," #1"," ",'Sample list'!$M1829))</f>
        <v/>
      </c>
      <c r="B1829" s="90" t="str">
        <f>IF('Sample list'!$D1829="","",CONCATENATE('Sample information'!B$16,"-",'Sample list'!$D1829))</f>
        <v/>
      </c>
      <c r="C1829" s="82"/>
      <c r="D1829" s="82"/>
      <c r="E1829" s="82"/>
      <c r="F1829" s="82" t="s">
        <v>108</v>
      </c>
      <c r="G1829" s="82"/>
      <c r="H1829" s="82"/>
      <c r="I1829" s="82"/>
      <c r="J1829" s="82"/>
      <c r="K1829" s="82"/>
      <c r="L1829" s="90" t="str">
        <f t="array" ref="L1829">IF('Sample list'!$I1829="",CONCATENATE("Custom (",'Sample list'!$K1829,")"),IF('Sample list'!$I1829="No index","Custom (None)",INDEX(Index!$C$3:$V$230,MATCH('Sample list'!$J1829,Index!$B$3:$B$230,0),MATCH('Sample list'!$I1829,Index!$C$2:$V$2,0))))</f>
        <v>Custom ()</v>
      </c>
      <c r="M1829" s="84"/>
      <c r="N1829" s="73" t="s">
        <v>110</v>
      </c>
      <c r="O1829" s="84" t="s">
        <v>382</v>
      </c>
      <c r="P1829" s="71" t="str">
        <f>IF('Sample list'!$D1829="","",'Sample list'!$H1829)</f>
        <v/>
      </c>
      <c r="Q1829" s="71" t="str">
        <f>IF('Sample list'!$D1829="","",'Sample list'!$G1829*'Sample list'!$H1829)</f>
        <v/>
      </c>
      <c r="R1829" s="82" t="s">
        <v>2146</v>
      </c>
      <c r="S1829" s="82" t="str">
        <f>IF('Sample list'!$D1829="","",CONCATENATE('Sample information'!$B$16,"_",'Sample list'!$R1829,"_org_",'Sample list'!$M1829))</f>
        <v/>
      </c>
      <c r="T1829" s="72" t="str">
        <f>IF('Sample list'!$M1829="","",(CONCATENATE(20,LEFT('Sample list'!$M1829,2),"-",(MID('Sample list'!$M1829,3,2)),"-",(RIGHT('Sample list'!$M1829,2)))))</f>
        <v/>
      </c>
      <c r="U1829" s="72" t="str">
        <f>IF('Sample list'!$D1829="","",IF('Sample information'!$B$22="","RML",'Sample information'!$B$22))</f>
        <v/>
      </c>
      <c r="V1829" s="72" t="s">
        <v>112</v>
      </c>
      <c r="W1829" s="73"/>
      <c r="X1829" s="73"/>
      <c r="Y1829" s="73"/>
      <c r="Z1829" s="73"/>
      <c r="AA1829" s="94"/>
      <c r="AB1829" s="73"/>
      <c r="AC1829" s="93"/>
      <c r="AD1829" s="73"/>
      <c r="AE1829" s="72"/>
      <c r="AF1829" s="73"/>
      <c r="AG1829" s="16"/>
      <c r="AH1829" s="16"/>
      <c r="AI1829" s="16"/>
      <c r="AJ1829" s="16"/>
      <c r="AK1829" s="16"/>
      <c r="AL1829" s="16"/>
      <c r="AM1829" s="16"/>
      <c r="AN1829" s="16"/>
      <c r="AO1829" s="16"/>
      <c r="AP1829" s="16"/>
      <c r="AQ1829" s="16"/>
      <c r="AR1829" s="16"/>
      <c r="AS1829" s="16"/>
      <c r="AT1829" s="16"/>
      <c r="AU1829" s="16"/>
      <c r="AV1829" s="16"/>
      <c r="AW1829" s="16"/>
      <c r="AX1829" s="16"/>
      <c r="AY1829" s="16"/>
      <c r="AZ1829" s="16"/>
    </row>
    <row r="1830" ht="15.75" customHeight="1">
      <c r="A1830" s="90" t="str">
        <f>IF('Sample list'!$D1830="","",CONCATENATE('Sample information'!B$16," #1"," ",'Sample list'!$M1830))</f>
        <v/>
      </c>
      <c r="B1830" s="90" t="str">
        <f>IF('Sample list'!$D1830="","",CONCATENATE('Sample information'!B$16,"-",'Sample list'!$D1830))</f>
        <v/>
      </c>
      <c r="C1830" s="82"/>
      <c r="D1830" s="82"/>
      <c r="E1830" s="82"/>
      <c r="F1830" s="82" t="s">
        <v>108</v>
      </c>
      <c r="G1830" s="82"/>
      <c r="H1830" s="82"/>
      <c r="I1830" s="82"/>
      <c r="J1830" s="82"/>
      <c r="K1830" s="82"/>
      <c r="L1830" s="90" t="str">
        <f t="array" ref="L1830">IF('Sample list'!$I1830="",CONCATENATE("Custom (",'Sample list'!$K1830,")"),IF('Sample list'!$I1830="No index","Custom (None)",INDEX(Index!$C$3:$V$230,MATCH('Sample list'!$J1830,Index!$B$3:$B$230,0),MATCH('Sample list'!$I1830,Index!$C$2:$V$2,0))))</f>
        <v>Custom ()</v>
      </c>
      <c r="M1830" s="84"/>
      <c r="N1830" s="73" t="s">
        <v>110</v>
      </c>
      <c r="O1830" s="84" t="s">
        <v>385</v>
      </c>
      <c r="P1830" s="71" t="str">
        <f>IF('Sample list'!$D1830="","",'Sample list'!$H1830)</f>
        <v/>
      </c>
      <c r="Q1830" s="71" t="str">
        <f>IF('Sample list'!$D1830="","",'Sample list'!$G1830*'Sample list'!$H1830)</f>
        <v/>
      </c>
      <c r="R1830" s="82" t="s">
        <v>2146</v>
      </c>
      <c r="S1830" s="82" t="str">
        <f>IF('Sample list'!$D1830="","",CONCATENATE('Sample information'!$B$16,"_",'Sample list'!$R1830,"_org_",'Sample list'!$M1830))</f>
        <v/>
      </c>
      <c r="T1830" s="72" t="str">
        <f>IF('Sample list'!$M1830="","",(CONCATENATE(20,LEFT('Sample list'!$M1830,2),"-",(MID('Sample list'!$M1830,3,2)),"-",(RIGHT('Sample list'!$M1830,2)))))</f>
        <v/>
      </c>
      <c r="U1830" s="72" t="str">
        <f>IF('Sample list'!$D1830="","",IF('Sample information'!$B$22="","RML",'Sample information'!$B$22))</f>
        <v/>
      </c>
      <c r="V1830" s="72" t="s">
        <v>112</v>
      </c>
      <c r="W1830" s="73"/>
      <c r="X1830" s="73"/>
      <c r="Y1830" s="73"/>
      <c r="Z1830" s="73"/>
      <c r="AA1830" s="94"/>
      <c r="AB1830" s="73"/>
      <c r="AC1830" s="93"/>
      <c r="AD1830" s="73"/>
      <c r="AE1830" s="72"/>
      <c r="AF1830" s="73"/>
      <c r="AG1830" s="16"/>
      <c r="AH1830" s="16"/>
      <c r="AI1830" s="16"/>
      <c r="AJ1830" s="16"/>
      <c r="AK1830" s="16"/>
      <c r="AL1830" s="16"/>
      <c r="AM1830" s="16"/>
      <c r="AN1830" s="16"/>
      <c r="AO1830" s="16"/>
      <c r="AP1830" s="16"/>
      <c r="AQ1830" s="16"/>
      <c r="AR1830" s="16"/>
      <c r="AS1830" s="16"/>
      <c r="AT1830" s="16"/>
      <c r="AU1830" s="16"/>
      <c r="AV1830" s="16"/>
      <c r="AW1830" s="16"/>
      <c r="AX1830" s="16"/>
      <c r="AY1830" s="16"/>
      <c r="AZ1830" s="16"/>
    </row>
    <row r="1831" ht="15.75" customHeight="1">
      <c r="A1831" s="90" t="str">
        <f>IF('Sample list'!$D1831="","",CONCATENATE('Sample information'!B$16," #1"," ",'Sample list'!$M1831))</f>
        <v/>
      </c>
      <c r="B1831" s="90" t="str">
        <f>IF('Sample list'!$D1831="","",CONCATENATE('Sample information'!B$16,"-",'Sample list'!$D1831))</f>
        <v/>
      </c>
      <c r="C1831" s="82"/>
      <c r="D1831" s="82"/>
      <c r="E1831" s="82"/>
      <c r="F1831" s="82" t="s">
        <v>108</v>
      </c>
      <c r="G1831" s="82"/>
      <c r="H1831" s="82"/>
      <c r="I1831" s="82"/>
      <c r="J1831" s="82"/>
      <c r="K1831" s="82"/>
      <c r="L1831" s="90" t="str">
        <f t="array" ref="L1831">IF('Sample list'!$I1831="",CONCATENATE("Custom (",'Sample list'!$K1831,")"),IF('Sample list'!$I1831="No index","Custom (None)",INDEX(Index!$C$3:$V$230,MATCH('Sample list'!$J1831,Index!$B$3:$B$230,0),MATCH('Sample list'!$I1831,Index!$C$2:$V$2,0))))</f>
        <v>Custom ()</v>
      </c>
      <c r="M1831" s="84"/>
      <c r="N1831" s="73" t="s">
        <v>110</v>
      </c>
      <c r="O1831" s="84" t="s">
        <v>388</v>
      </c>
      <c r="P1831" s="71" t="str">
        <f>IF('Sample list'!$D1831="","",'Sample list'!$H1831)</f>
        <v/>
      </c>
      <c r="Q1831" s="71" t="str">
        <f>IF('Sample list'!$D1831="","",'Sample list'!$G1831*'Sample list'!$H1831)</f>
        <v/>
      </c>
      <c r="R1831" s="82" t="s">
        <v>2146</v>
      </c>
      <c r="S1831" s="82" t="str">
        <f>IF('Sample list'!$D1831="","",CONCATENATE('Sample information'!$B$16,"_",'Sample list'!$R1831,"_org_",'Sample list'!$M1831))</f>
        <v/>
      </c>
      <c r="T1831" s="72" t="str">
        <f>IF('Sample list'!$M1831="","",(CONCATENATE(20,LEFT('Sample list'!$M1831,2),"-",(MID('Sample list'!$M1831,3,2)),"-",(RIGHT('Sample list'!$M1831,2)))))</f>
        <v/>
      </c>
      <c r="U1831" s="72" t="str">
        <f>IF('Sample list'!$D1831="","",IF('Sample information'!$B$22="","RML",'Sample information'!$B$22))</f>
        <v/>
      </c>
      <c r="V1831" s="72" t="s">
        <v>112</v>
      </c>
      <c r="W1831" s="73"/>
      <c r="X1831" s="73"/>
      <c r="Y1831" s="73"/>
      <c r="Z1831" s="73"/>
      <c r="AA1831" s="94"/>
      <c r="AB1831" s="73"/>
      <c r="AC1831" s="93"/>
      <c r="AD1831" s="73"/>
      <c r="AE1831" s="72"/>
      <c r="AF1831" s="73"/>
      <c r="AG1831" s="16"/>
      <c r="AH1831" s="16"/>
      <c r="AI1831" s="16"/>
      <c r="AJ1831" s="16"/>
      <c r="AK1831" s="16"/>
      <c r="AL1831" s="16"/>
      <c r="AM1831" s="16"/>
      <c r="AN1831" s="16"/>
      <c r="AO1831" s="16"/>
      <c r="AP1831" s="16"/>
      <c r="AQ1831" s="16"/>
      <c r="AR1831" s="16"/>
      <c r="AS1831" s="16"/>
      <c r="AT1831" s="16"/>
      <c r="AU1831" s="16"/>
      <c r="AV1831" s="16"/>
      <c r="AW1831" s="16"/>
      <c r="AX1831" s="16"/>
      <c r="AY1831" s="16"/>
      <c r="AZ1831" s="16"/>
    </row>
    <row r="1832" ht="15.75" customHeight="1">
      <c r="A1832" s="90" t="str">
        <f>IF('Sample list'!$D1832="","",CONCATENATE('Sample information'!B$16," #1"," ",'Sample list'!$M1832))</f>
        <v/>
      </c>
      <c r="B1832" s="90" t="str">
        <f>IF('Sample list'!$D1832="","",CONCATENATE('Sample information'!B$16,"-",'Sample list'!$D1832))</f>
        <v/>
      </c>
      <c r="C1832" s="82"/>
      <c r="D1832" s="82"/>
      <c r="E1832" s="82"/>
      <c r="F1832" s="82" t="s">
        <v>108</v>
      </c>
      <c r="G1832" s="82"/>
      <c r="H1832" s="82"/>
      <c r="I1832" s="82"/>
      <c r="J1832" s="82"/>
      <c r="K1832" s="82"/>
      <c r="L1832" s="90" t="str">
        <f t="array" ref="L1832">IF('Sample list'!$I1832="",CONCATENATE("Custom (",'Sample list'!$K1832,")"),IF('Sample list'!$I1832="No index","Custom (None)",INDEX(Index!$C$3:$V$230,MATCH('Sample list'!$J1832,Index!$B$3:$B$230,0),MATCH('Sample list'!$I1832,Index!$C$2:$V$2,0))))</f>
        <v>Custom ()</v>
      </c>
      <c r="M1832" s="84"/>
      <c r="N1832" s="73" t="s">
        <v>110</v>
      </c>
      <c r="O1832" s="84" t="s">
        <v>391</v>
      </c>
      <c r="P1832" s="71" t="str">
        <f>IF('Sample list'!$D1832="","",'Sample list'!$H1832)</f>
        <v/>
      </c>
      <c r="Q1832" s="71" t="str">
        <f>IF('Sample list'!$D1832="","",'Sample list'!$G1832*'Sample list'!$H1832)</f>
        <v/>
      </c>
      <c r="R1832" s="82" t="s">
        <v>2146</v>
      </c>
      <c r="S1832" s="82" t="str">
        <f>IF('Sample list'!$D1832="","",CONCATENATE('Sample information'!$B$16,"_",'Sample list'!$R1832,"_org_",'Sample list'!$M1832))</f>
        <v/>
      </c>
      <c r="T1832" s="72" t="str">
        <f>IF('Sample list'!$M1832="","",(CONCATENATE(20,LEFT('Sample list'!$M1832,2),"-",(MID('Sample list'!$M1832,3,2)),"-",(RIGHT('Sample list'!$M1832,2)))))</f>
        <v/>
      </c>
      <c r="U1832" s="72" t="str">
        <f>IF('Sample list'!$D1832="","",IF('Sample information'!$B$22="","RML",'Sample information'!$B$22))</f>
        <v/>
      </c>
      <c r="V1832" s="72" t="s">
        <v>112</v>
      </c>
      <c r="W1832" s="73"/>
      <c r="X1832" s="73"/>
      <c r="Y1832" s="73"/>
      <c r="Z1832" s="73"/>
      <c r="AA1832" s="94"/>
      <c r="AB1832" s="73"/>
      <c r="AC1832" s="93"/>
      <c r="AD1832" s="73"/>
      <c r="AE1832" s="72"/>
      <c r="AF1832" s="73"/>
      <c r="AG1832" s="16"/>
      <c r="AH1832" s="16"/>
      <c r="AI1832" s="16"/>
      <c r="AJ1832" s="16"/>
      <c r="AK1832" s="16"/>
      <c r="AL1832" s="16"/>
      <c r="AM1832" s="16"/>
      <c r="AN1832" s="16"/>
      <c r="AO1832" s="16"/>
      <c r="AP1832" s="16"/>
      <c r="AQ1832" s="16"/>
      <c r="AR1832" s="16"/>
      <c r="AS1832" s="16"/>
      <c r="AT1832" s="16"/>
      <c r="AU1832" s="16"/>
      <c r="AV1832" s="16"/>
      <c r="AW1832" s="16"/>
      <c r="AX1832" s="16"/>
      <c r="AY1832" s="16"/>
      <c r="AZ1832" s="16"/>
    </row>
    <row r="1833" ht="15.75" customHeight="1">
      <c r="A1833" s="90" t="str">
        <f>IF('Sample list'!$D1833="","",CONCATENATE('Sample information'!B$16," #1"," ",'Sample list'!$M1833))</f>
        <v/>
      </c>
      <c r="B1833" s="90" t="str">
        <f>IF('Sample list'!$D1833="","",CONCATENATE('Sample information'!B$16,"-",'Sample list'!$D1833))</f>
        <v/>
      </c>
      <c r="C1833" s="82"/>
      <c r="D1833" s="82"/>
      <c r="E1833" s="82"/>
      <c r="F1833" s="82" t="s">
        <v>108</v>
      </c>
      <c r="G1833" s="82"/>
      <c r="H1833" s="82"/>
      <c r="I1833" s="82"/>
      <c r="J1833" s="82"/>
      <c r="K1833" s="82"/>
      <c r="L1833" s="90" t="str">
        <f t="array" ref="L1833">IF('Sample list'!$I1833="",CONCATENATE("Custom (",'Sample list'!$K1833,")"),IF('Sample list'!$I1833="No index","Custom (None)",INDEX(Index!$C$3:$V$230,MATCH('Sample list'!$J1833,Index!$B$3:$B$230,0),MATCH('Sample list'!$I1833,Index!$C$2:$V$2,0))))</f>
        <v>Custom ()</v>
      </c>
      <c r="M1833" s="84"/>
      <c r="N1833" s="73" t="s">
        <v>110</v>
      </c>
      <c r="O1833" s="84" t="s">
        <v>394</v>
      </c>
      <c r="P1833" s="71" t="str">
        <f>IF('Sample list'!$D1833="","",'Sample list'!$H1833)</f>
        <v/>
      </c>
      <c r="Q1833" s="71" t="str">
        <f>IF('Sample list'!$D1833="","",'Sample list'!$G1833*'Sample list'!$H1833)</f>
        <v/>
      </c>
      <c r="R1833" s="82" t="s">
        <v>2146</v>
      </c>
      <c r="S1833" s="82" t="str">
        <f>IF('Sample list'!$D1833="","",CONCATENATE('Sample information'!$B$16,"_",'Sample list'!$R1833,"_org_",'Sample list'!$M1833))</f>
        <v/>
      </c>
      <c r="T1833" s="72" t="str">
        <f>IF('Sample list'!$M1833="","",(CONCATENATE(20,LEFT('Sample list'!$M1833,2),"-",(MID('Sample list'!$M1833,3,2)),"-",(RIGHT('Sample list'!$M1833,2)))))</f>
        <v/>
      </c>
      <c r="U1833" s="72" t="str">
        <f>IF('Sample list'!$D1833="","",IF('Sample information'!$B$22="","RML",'Sample information'!$B$22))</f>
        <v/>
      </c>
      <c r="V1833" s="72" t="s">
        <v>112</v>
      </c>
      <c r="W1833" s="73"/>
      <c r="X1833" s="73"/>
      <c r="Y1833" s="73"/>
      <c r="Z1833" s="73"/>
      <c r="AA1833" s="94"/>
      <c r="AB1833" s="73"/>
      <c r="AC1833" s="93"/>
      <c r="AD1833" s="73"/>
      <c r="AE1833" s="72"/>
      <c r="AF1833" s="73"/>
      <c r="AG1833" s="16"/>
      <c r="AH1833" s="16"/>
      <c r="AI1833" s="16"/>
      <c r="AJ1833" s="16"/>
      <c r="AK1833" s="16"/>
      <c r="AL1833" s="16"/>
      <c r="AM1833" s="16"/>
      <c r="AN1833" s="16"/>
      <c r="AO1833" s="16"/>
      <c r="AP1833" s="16"/>
      <c r="AQ1833" s="16"/>
      <c r="AR1833" s="16"/>
      <c r="AS1833" s="16"/>
      <c r="AT1833" s="16"/>
      <c r="AU1833" s="16"/>
      <c r="AV1833" s="16"/>
      <c r="AW1833" s="16"/>
      <c r="AX1833" s="16"/>
      <c r="AY1833" s="16"/>
      <c r="AZ1833" s="16"/>
    </row>
    <row r="1834" ht="15.75" customHeight="1">
      <c r="A1834" s="90" t="str">
        <f>IF('Sample list'!$D1834="","",CONCATENATE('Sample information'!B$16," #1"," ",'Sample list'!$M1834))</f>
        <v/>
      </c>
      <c r="B1834" s="90" t="str">
        <f>IF('Sample list'!$D1834="","",CONCATENATE('Sample information'!B$16,"-",'Sample list'!$D1834))</f>
        <v/>
      </c>
      <c r="C1834" s="82"/>
      <c r="D1834" s="82"/>
      <c r="E1834" s="82"/>
      <c r="F1834" s="82" t="s">
        <v>108</v>
      </c>
      <c r="G1834" s="82"/>
      <c r="H1834" s="82"/>
      <c r="I1834" s="82"/>
      <c r="J1834" s="82"/>
      <c r="K1834" s="82"/>
      <c r="L1834" s="90" t="str">
        <f t="array" ref="L1834">IF('Sample list'!$I1834="",CONCATENATE("Custom (",'Sample list'!$K1834,")"),IF('Sample list'!$I1834="No index","Custom (None)",INDEX(Index!$C$3:$V$230,MATCH('Sample list'!$J1834,Index!$B$3:$B$230,0),MATCH('Sample list'!$I1834,Index!$C$2:$V$2,0))))</f>
        <v>Custom ()</v>
      </c>
      <c r="M1834" s="84"/>
      <c r="N1834" s="73" t="s">
        <v>110</v>
      </c>
      <c r="O1834" s="84" t="s">
        <v>397</v>
      </c>
      <c r="P1834" s="71" t="str">
        <f>IF('Sample list'!$D1834="","",'Sample list'!$H1834)</f>
        <v/>
      </c>
      <c r="Q1834" s="71" t="str">
        <f>IF('Sample list'!$D1834="","",'Sample list'!$G1834*'Sample list'!$H1834)</f>
        <v/>
      </c>
      <c r="R1834" s="82" t="s">
        <v>2146</v>
      </c>
      <c r="S1834" s="82" t="str">
        <f>IF('Sample list'!$D1834="","",CONCATENATE('Sample information'!$B$16,"_",'Sample list'!$R1834,"_org_",'Sample list'!$M1834))</f>
        <v/>
      </c>
      <c r="T1834" s="72" t="str">
        <f>IF('Sample list'!$M1834="","",(CONCATENATE(20,LEFT('Sample list'!$M1834,2),"-",(MID('Sample list'!$M1834,3,2)),"-",(RIGHT('Sample list'!$M1834,2)))))</f>
        <v/>
      </c>
      <c r="U1834" s="72" t="str">
        <f>IF('Sample list'!$D1834="","",IF('Sample information'!$B$22="","RML",'Sample information'!$B$22))</f>
        <v/>
      </c>
      <c r="V1834" s="72" t="s">
        <v>112</v>
      </c>
      <c r="W1834" s="73"/>
      <c r="X1834" s="73"/>
      <c r="Y1834" s="73"/>
      <c r="Z1834" s="73"/>
      <c r="AA1834" s="94"/>
      <c r="AB1834" s="73"/>
      <c r="AC1834" s="93"/>
      <c r="AD1834" s="73"/>
      <c r="AE1834" s="72"/>
      <c r="AF1834" s="73"/>
      <c r="AG1834" s="16"/>
      <c r="AH1834" s="16"/>
      <c r="AI1834" s="16"/>
      <c r="AJ1834" s="16"/>
      <c r="AK1834" s="16"/>
      <c r="AL1834" s="16"/>
      <c r="AM1834" s="16"/>
      <c r="AN1834" s="16"/>
      <c r="AO1834" s="16"/>
      <c r="AP1834" s="16"/>
      <c r="AQ1834" s="16"/>
      <c r="AR1834" s="16"/>
      <c r="AS1834" s="16"/>
      <c r="AT1834" s="16"/>
      <c r="AU1834" s="16"/>
      <c r="AV1834" s="16"/>
      <c r="AW1834" s="16"/>
      <c r="AX1834" s="16"/>
      <c r="AY1834" s="16"/>
      <c r="AZ1834" s="16"/>
    </row>
    <row r="1835" ht="15.75" customHeight="1">
      <c r="A1835" s="90" t="str">
        <f>IF('Sample list'!$D1835="","",CONCATENATE('Sample information'!B$16," #1"," ",'Sample list'!$M1835))</f>
        <v/>
      </c>
      <c r="B1835" s="90" t="str">
        <f>IF('Sample list'!$D1835="","",CONCATENATE('Sample information'!B$16,"-",'Sample list'!$D1835))</f>
        <v/>
      </c>
      <c r="C1835" s="82"/>
      <c r="D1835" s="82"/>
      <c r="E1835" s="82"/>
      <c r="F1835" s="82" t="s">
        <v>108</v>
      </c>
      <c r="G1835" s="82"/>
      <c r="H1835" s="82"/>
      <c r="I1835" s="82"/>
      <c r="J1835" s="82"/>
      <c r="K1835" s="82"/>
      <c r="L1835" s="90" t="str">
        <f t="array" ref="L1835">IF('Sample list'!$I1835="",CONCATENATE("Custom (",'Sample list'!$K1835,")"),IF('Sample list'!$I1835="No index","Custom (None)",INDEX(Index!$C$3:$V$230,MATCH('Sample list'!$J1835,Index!$B$3:$B$230,0),MATCH('Sample list'!$I1835,Index!$C$2:$V$2,0))))</f>
        <v>Custom ()</v>
      </c>
      <c r="M1835" s="84"/>
      <c r="N1835" s="73" t="s">
        <v>110</v>
      </c>
      <c r="O1835" s="84" t="s">
        <v>107</v>
      </c>
      <c r="P1835" s="71" t="str">
        <f>IF('Sample list'!$D1835="","",'Sample list'!$H1835)</f>
        <v/>
      </c>
      <c r="Q1835" s="71" t="str">
        <f>IF('Sample list'!$D1835="","",'Sample list'!$G1835*'Sample list'!$H1835)</f>
        <v/>
      </c>
      <c r="R1835" s="82" t="s">
        <v>2147</v>
      </c>
      <c r="S1835" s="82" t="str">
        <f>IF('Sample list'!$D1835="","",CONCATENATE('Sample information'!$B$16,"_",'Sample list'!$R1835,"_org_",'Sample list'!$M1835))</f>
        <v/>
      </c>
      <c r="T1835" s="72" t="str">
        <f>IF('Sample list'!$M1835="","",(CONCATENATE(20,LEFT('Sample list'!$M1835,2),"-",(MID('Sample list'!$M1835,3,2)),"-",(RIGHT('Sample list'!$M1835,2)))))</f>
        <v/>
      </c>
      <c r="U1835" s="72" t="str">
        <f>IF('Sample list'!$D1835="","",IF('Sample information'!$B$22="","RML",'Sample information'!$B$22))</f>
        <v/>
      </c>
      <c r="V1835" s="72" t="s">
        <v>112</v>
      </c>
      <c r="W1835" s="73"/>
      <c r="X1835" s="73"/>
      <c r="Y1835" s="73"/>
      <c r="Z1835" s="73"/>
      <c r="AA1835" s="94"/>
      <c r="AB1835" s="73"/>
      <c r="AC1835" s="93"/>
      <c r="AD1835" s="73"/>
      <c r="AE1835" s="72"/>
      <c r="AF1835" s="73"/>
      <c r="AG1835" s="16"/>
      <c r="AH1835" s="16"/>
      <c r="AI1835" s="16"/>
      <c r="AJ1835" s="16"/>
      <c r="AK1835" s="16"/>
      <c r="AL1835" s="16"/>
      <c r="AM1835" s="16"/>
      <c r="AN1835" s="16"/>
      <c r="AO1835" s="16"/>
      <c r="AP1835" s="16"/>
      <c r="AQ1835" s="16"/>
      <c r="AR1835" s="16"/>
      <c r="AS1835" s="16"/>
      <c r="AT1835" s="16"/>
      <c r="AU1835" s="16"/>
      <c r="AV1835" s="16"/>
      <c r="AW1835" s="16"/>
      <c r="AX1835" s="16"/>
      <c r="AY1835" s="16"/>
      <c r="AZ1835" s="16"/>
    </row>
    <row r="1836" ht="15.75" customHeight="1">
      <c r="A1836" s="90" t="str">
        <f>IF('Sample list'!$D1836="","",CONCATENATE('Sample information'!B$16," #1"," ",'Sample list'!$M1836))</f>
        <v/>
      </c>
      <c r="B1836" s="90" t="str">
        <f>IF('Sample list'!$D1836="","",CONCATENATE('Sample information'!B$16,"-",'Sample list'!$D1836))</f>
        <v/>
      </c>
      <c r="C1836" s="82"/>
      <c r="D1836" s="82"/>
      <c r="E1836" s="82"/>
      <c r="F1836" s="82" t="s">
        <v>108</v>
      </c>
      <c r="G1836" s="82"/>
      <c r="H1836" s="82"/>
      <c r="I1836" s="82"/>
      <c r="J1836" s="82"/>
      <c r="K1836" s="82"/>
      <c r="L1836" s="90" t="str">
        <f t="array" ref="L1836">IF('Sample list'!$I1836="",CONCATENATE("Custom (",'Sample list'!$K1836,")"),IF('Sample list'!$I1836="No index","Custom (None)",INDEX(Index!$C$3:$V$230,MATCH('Sample list'!$J1836,Index!$B$3:$B$230,0),MATCH('Sample list'!$I1836,Index!$C$2:$V$2,0))))</f>
        <v>Custom ()</v>
      </c>
      <c r="M1836" s="84"/>
      <c r="N1836" s="73" t="s">
        <v>110</v>
      </c>
      <c r="O1836" s="84" t="s">
        <v>115</v>
      </c>
      <c r="P1836" s="71" t="str">
        <f>IF('Sample list'!$D1836="","",'Sample list'!$H1836)</f>
        <v/>
      </c>
      <c r="Q1836" s="71" t="str">
        <f>IF('Sample list'!$D1836="","",'Sample list'!$G1836*'Sample list'!$H1836)</f>
        <v/>
      </c>
      <c r="R1836" s="82" t="s">
        <v>2147</v>
      </c>
      <c r="S1836" s="82" t="str">
        <f>IF('Sample list'!$D1836="","",CONCATENATE('Sample information'!$B$16,"_",'Sample list'!$R1836,"_org_",'Sample list'!$M1836))</f>
        <v/>
      </c>
      <c r="T1836" s="72" t="str">
        <f>IF('Sample list'!$M1836="","",(CONCATENATE(20,LEFT('Sample list'!$M1836,2),"-",(MID('Sample list'!$M1836,3,2)),"-",(RIGHT('Sample list'!$M1836,2)))))</f>
        <v/>
      </c>
      <c r="U1836" s="72" t="str">
        <f>IF('Sample list'!$D1836="","",IF('Sample information'!$B$22="","RML",'Sample information'!$B$22))</f>
        <v/>
      </c>
      <c r="V1836" s="72" t="s">
        <v>112</v>
      </c>
      <c r="W1836" s="73"/>
      <c r="X1836" s="73"/>
      <c r="Y1836" s="73"/>
      <c r="Z1836" s="73"/>
      <c r="AA1836" s="94"/>
      <c r="AB1836" s="73"/>
      <c r="AC1836" s="93"/>
      <c r="AD1836" s="73"/>
      <c r="AE1836" s="72"/>
      <c r="AF1836" s="73"/>
      <c r="AG1836" s="16"/>
      <c r="AH1836" s="16"/>
      <c r="AI1836" s="16"/>
      <c r="AJ1836" s="16"/>
      <c r="AK1836" s="16"/>
      <c r="AL1836" s="16"/>
      <c r="AM1836" s="16"/>
      <c r="AN1836" s="16"/>
      <c r="AO1836" s="16"/>
      <c r="AP1836" s="16"/>
      <c r="AQ1836" s="16"/>
      <c r="AR1836" s="16"/>
      <c r="AS1836" s="16"/>
      <c r="AT1836" s="16"/>
      <c r="AU1836" s="16"/>
      <c r="AV1836" s="16"/>
      <c r="AW1836" s="16"/>
      <c r="AX1836" s="16"/>
      <c r="AY1836" s="16"/>
      <c r="AZ1836" s="16"/>
    </row>
    <row r="1837" ht="15.75" customHeight="1">
      <c r="A1837" s="90" t="str">
        <f>IF('Sample list'!$D1837="","",CONCATENATE('Sample information'!B$16," #1"," ",'Sample list'!$M1837))</f>
        <v/>
      </c>
      <c r="B1837" s="90" t="str">
        <f>IF('Sample list'!$D1837="","",CONCATENATE('Sample information'!B$16,"-",'Sample list'!$D1837))</f>
        <v/>
      </c>
      <c r="C1837" s="82"/>
      <c r="D1837" s="82"/>
      <c r="E1837" s="82"/>
      <c r="F1837" s="82" t="s">
        <v>108</v>
      </c>
      <c r="G1837" s="82"/>
      <c r="H1837" s="82"/>
      <c r="I1837" s="82"/>
      <c r="J1837" s="82"/>
      <c r="K1837" s="82"/>
      <c r="L1837" s="90" t="str">
        <f t="array" ref="L1837">IF('Sample list'!$I1837="",CONCATENATE("Custom (",'Sample list'!$K1837,")"),IF('Sample list'!$I1837="No index","Custom (None)",INDEX(Index!$C$3:$V$230,MATCH('Sample list'!$J1837,Index!$B$3:$B$230,0),MATCH('Sample list'!$I1837,Index!$C$2:$V$2,0))))</f>
        <v>Custom ()</v>
      </c>
      <c r="M1837" s="84"/>
      <c r="N1837" s="73" t="s">
        <v>110</v>
      </c>
      <c r="O1837" s="84" t="s">
        <v>118</v>
      </c>
      <c r="P1837" s="71" t="str">
        <f>IF('Sample list'!$D1837="","",'Sample list'!$H1837)</f>
        <v/>
      </c>
      <c r="Q1837" s="71" t="str">
        <f>IF('Sample list'!$D1837="","",'Sample list'!$G1837*'Sample list'!$H1837)</f>
        <v/>
      </c>
      <c r="R1837" s="82" t="s">
        <v>2147</v>
      </c>
      <c r="S1837" s="82" t="str">
        <f>IF('Sample list'!$D1837="","",CONCATENATE('Sample information'!$B$16,"_",'Sample list'!$R1837,"_org_",'Sample list'!$M1837))</f>
        <v/>
      </c>
      <c r="T1837" s="72" t="str">
        <f>IF('Sample list'!$M1837="","",(CONCATENATE(20,LEFT('Sample list'!$M1837,2),"-",(MID('Sample list'!$M1837,3,2)),"-",(RIGHT('Sample list'!$M1837,2)))))</f>
        <v/>
      </c>
      <c r="U1837" s="72" t="str">
        <f>IF('Sample list'!$D1837="","",IF('Sample information'!$B$22="","RML",'Sample information'!$B$22))</f>
        <v/>
      </c>
      <c r="V1837" s="72" t="s">
        <v>112</v>
      </c>
      <c r="W1837" s="73"/>
      <c r="X1837" s="73"/>
      <c r="Y1837" s="73"/>
      <c r="Z1837" s="73"/>
      <c r="AA1837" s="94"/>
      <c r="AB1837" s="73"/>
      <c r="AC1837" s="93"/>
      <c r="AD1837" s="73"/>
      <c r="AE1837" s="72"/>
      <c r="AF1837" s="73"/>
      <c r="AG1837" s="16"/>
      <c r="AH1837" s="16"/>
      <c r="AI1837" s="16"/>
      <c r="AJ1837" s="16"/>
      <c r="AK1837" s="16"/>
      <c r="AL1837" s="16"/>
      <c r="AM1837" s="16"/>
      <c r="AN1837" s="16"/>
      <c r="AO1837" s="16"/>
      <c r="AP1837" s="16"/>
      <c r="AQ1837" s="16"/>
      <c r="AR1837" s="16"/>
      <c r="AS1837" s="16"/>
      <c r="AT1837" s="16"/>
      <c r="AU1837" s="16"/>
      <c r="AV1837" s="16"/>
      <c r="AW1837" s="16"/>
      <c r="AX1837" s="16"/>
      <c r="AY1837" s="16"/>
      <c r="AZ1837" s="16"/>
    </row>
    <row r="1838" ht="15.75" customHeight="1">
      <c r="A1838" s="90" t="str">
        <f>IF('Sample list'!$D1838="","",CONCATENATE('Sample information'!B$16," #1"," ",'Sample list'!$M1838))</f>
        <v/>
      </c>
      <c r="B1838" s="90" t="str">
        <f>IF('Sample list'!$D1838="","",CONCATENATE('Sample information'!B$16,"-",'Sample list'!$D1838))</f>
        <v/>
      </c>
      <c r="C1838" s="82"/>
      <c r="D1838" s="82"/>
      <c r="E1838" s="82"/>
      <c r="F1838" s="82" t="s">
        <v>108</v>
      </c>
      <c r="G1838" s="82"/>
      <c r="H1838" s="82"/>
      <c r="I1838" s="82"/>
      <c r="J1838" s="82"/>
      <c r="K1838" s="82"/>
      <c r="L1838" s="90" t="str">
        <f t="array" ref="L1838">IF('Sample list'!$I1838="",CONCATENATE("Custom (",'Sample list'!$K1838,")"),IF('Sample list'!$I1838="No index","Custom (None)",INDEX(Index!$C$3:$V$230,MATCH('Sample list'!$J1838,Index!$B$3:$B$230,0),MATCH('Sample list'!$I1838,Index!$C$2:$V$2,0))))</f>
        <v>Custom ()</v>
      </c>
      <c r="M1838" s="84"/>
      <c r="N1838" s="73" t="s">
        <v>110</v>
      </c>
      <c r="O1838" s="84" t="s">
        <v>121</v>
      </c>
      <c r="P1838" s="71" t="str">
        <f>IF('Sample list'!$D1838="","",'Sample list'!$H1838)</f>
        <v/>
      </c>
      <c r="Q1838" s="71" t="str">
        <f>IF('Sample list'!$D1838="","",'Sample list'!$G1838*'Sample list'!$H1838)</f>
        <v/>
      </c>
      <c r="R1838" s="82" t="s">
        <v>2147</v>
      </c>
      <c r="S1838" s="82" t="str">
        <f>IF('Sample list'!$D1838="","",CONCATENATE('Sample information'!$B$16,"_",'Sample list'!$R1838,"_org_",'Sample list'!$M1838))</f>
        <v/>
      </c>
      <c r="T1838" s="72" t="str">
        <f>IF('Sample list'!$M1838="","",(CONCATENATE(20,LEFT('Sample list'!$M1838,2),"-",(MID('Sample list'!$M1838,3,2)),"-",(RIGHT('Sample list'!$M1838,2)))))</f>
        <v/>
      </c>
      <c r="U1838" s="72" t="str">
        <f>IF('Sample list'!$D1838="","",IF('Sample information'!$B$22="","RML",'Sample information'!$B$22))</f>
        <v/>
      </c>
      <c r="V1838" s="72" t="s">
        <v>112</v>
      </c>
      <c r="W1838" s="73"/>
      <c r="X1838" s="73"/>
      <c r="Y1838" s="73"/>
      <c r="Z1838" s="73"/>
      <c r="AA1838" s="94"/>
      <c r="AB1838" s="73"/>
      <c r="AC1838" s="93"/>
      <c r="AD1838" s="73"/>
      <c r="AE1838" s="72"/>
      <c r="AF1838" s="73"/>
      <c r="AG1838" s="16"/>
      <c r="AH1838" s="16"/>
      <c r="AI1838" s="16"/>
      <c r="AJ1838" s="16"/>
      <c r="AK1838" s="16"/>
      <c r="AL1838" s="16"/>
      <c r="AM1838" s="16"/>
      <c r="AN1838" s="16"/>
      <c r="AO1838" s="16"/>
      <c r="AP1838" s="16"/>
      <c r="AQ1838" s="16"/>
      <c r="AR1838" s="16"/>
      <c r="AS1838" s="16"/>
      <c r="AT1838" s="16"/>
      <c r="AU1838" s="16"/>
      <c r="AV1838" s="16"/>
      <c r="AW1838" s="16"/>
      <c r="AX1838" s="16"/>
      <c r="AY1838" s="16"/>
      <c r="AZ1838" s="16"/>
    </row>
    <row r="1839" ht="15.75" customHeight="1">
      <c r="A1839" s="90" t="str">
        <f>IF('Sample list'!$D1839="","",CONCATENATE('Sample information'!B$16," #1"," ",'Sample list'!$M1839))</f>
        <v/>
      </c>
      <c r="B1839" s="90" t="str">
        <f>IF('Sample list'!$D1839="","",CONCATENATE('Sample information'!B$16,"-",'Sample list'!$D1839))</f>
        <v/>
      </c>
      <c r="C1839" s="82"/>
      <c r="D1839" s="82"/>
      <c r="E1839" s="82"/>
      <c r="F1839" s="82" t="s">
        <v>108</v>
      </c>
      <c r="G1839" s="82"/>
      <c r="H1839" s="82"/>
      <c r="I1839" s="82"/>
      <c r="J1839" s="82"/>
      <c r="K1839" s="82"/>
      <c r="L1839" s="90" t="str">
        <f t="array" ref="L1839">IF('Sample list'!$I1839="",CONCATENATE("Custom (",'Sample list'!$K1839,")"),IF('Sample list'!$I1839="No index","Custom (None)",INDEX(Index!$C$3:$V$230,MATCH('Sample list'!$J1839,Index!$B$3:$B$230,0),MATCH('Sample list'!$I1839,Index!$C$2:$V$2,0))))</f>
        <v>Custom ()</v>
      </c>
      <c r="M1839" s="84"/>
      <c r="N1839" s="73" t="s">
        <v>110</v>
      </c>
      <c r="O1839" s="84" t="s">
        <v>124</v>
      </c>
      <c r="P1839" s="71" t="str">
        <f>IF('Sample list'!$D1839="","",'Sample list'!$H1839)</f>
        <v/>
      </c>
      <c r="Q1839" s="71" t="str">
        <f>IF('Sample list'!$D1839="","",'Sample list'!$G1839*'Sample list'!$H1839)</f>
        <v/>
      </c>
      <c r="R1839" s="82" t="s">
        <v>2147</v>
      </c>
      <c r="S1839" s="82" t="str">
        <f>IF('Sample list'!$D1839="","",CONCATENATE('Sample information'!$B$16,"_",'Sample list'!$R1839,"_org_",'Sample list'!$M1839))</f>
        <v/>
      </c>
      <c r="T1839" s="72" t="str">
        <f>IF('Sample list'!$M1839="","",(CONCATENATE(20,LEFT('Sample list'!$M1839,2),"-",(MID('Sample list'!$M1839,3,2)),"-",(RIGHT('Sample list'!$M1839,2)))))</f>
        <v/>
      </c>
      <c r="U1839" s="72" t="str">
        <f>IF('Sample list'!$D1839="","",IF('Sample information'!$B$22="","RML",'Sample information'!$B$22))</f>
        <v/>
      </c>
      <c r="V1839" s="72" t="s">
        <v>112</v>
      </c>
      <c r="W1839" s="73"/>
      <c r="X1839" s="73"/>
      <c r="Y1839" s="73"/>
      <c r="Z1839" s="73"/>
      <c r="AA1839" s="94"/>
      <c r="AB1839" s="73"/>
      <c r="AC1839" s="93"/>
      <c r="AD1839" s="73"/>
      <c r="AE1839" s="72"/>
      <c r="AF1839" s="73"/>
      <c r="AG1839" s="16"/>
      <c r="AH1839" s="16"/>
      <c r="AI1839" s="16"/>
      <c r="AJ1839" s="16"/>
      <c r="AK1839" s="16"/>
      <c r="AL1839" s="16"/>
      <c r="AM1839" s="16"/>
      <c r="AN1839" s="16"/>
      <c r="AO1839" s="16"/>
      <c r="AP1839" s="16"/>
      <c r="AQ1839" s="16"/>
      <c r="AR1839" s="16"/>
      <c r="AS1839" s="16"/>
      <c r="AT1839" s="16"/>
      <c r="AU1839" s="16"/>
      <c r="AV1839" s="16"/>
      <c r="AW1839" s="16"/>
      <c r="AX1839" s="16"/>
      <c r="AY1839" s="16"/>
      <c r="AZ1839" s="16"/>
    </row>
    <row r="1840" ht="15.75" customHeight="1">
      <c r="A1840" s="90" t="str">
        <f>IF('Sample list'!$D1840="","",CONCATENATE('Sample information'!B$16," #1"," ",'Sample list'!$M1840))</f>
        <v/>
      </c>
      <c r="B1840" s="90" t="str">
        <f>IF('Sample list'!$D1840="","",CONCATENATE('Sample information'!B$16,"-",'Sample list'!$D1840))</f>
        <v/>
      </c>
      <c r="C1840" s="82"/>
      <c r="D1840" s="82"/>
      <c r="E1840" s="82"/>
      <c r="F1840" s="82" t="s">
        <v>108</v>
      </c>
      <c r="G1840" s="82"/>
      <c r="H1840" s="82"/>
      <c r="I1840" s="82"/>
      <c r="J1840" s="82"/>
      <c r="K1840" s="82"/>
      <c r="L1840" s="90" t="str">
        <f t="array" ref="L1840">IF('Sample list'!$I1840="",CONCATENATE("Custom (",'Sample list'!$K1840,")"),IF('Sample list'!$I1840="No index","Custom (None)",INDEX(Index!$C$3:$V$230,MATCH('Sample list'!$J1840,Index!$B$3:$B$230,0),MATCH('Sample list'!$I1840,Index!$C$2:$V$2,0))))</f>
        <v>Custom ()</v>
      </c>
      <c r="M1840" s="84"/>
      <c r="N1840" s="73" t="s">
        <v>110</v>
      </c>
      <c r="O1840" s="84" t="s">
        <v>127</v>
      </c>
      <c r="P1840" s="71" t="str">
        <f>IF('Sample list'!$D1840="","",'Sample list'!$H1840)</f>
        <v/>
      </c>
      <c r="Q1840" s="71" t="str">
        <f>IF('Sample list'!$D1840="","",'Sample list'!$G1840*'Sample list'!$H1840)</f>
        <v/>
      </c>
      <c r="R1840" s="82" t="s">
        <v>2147</v>
      </c>
      <c r="S1840" s="82" t="str">
        <f>IF('Sample list'!$D1840="","",CONCATENATE('Sample information'!$B$16,"_",'Sample list'!$R1840,"_org_",'Sample list'!$M1840))</f>
        <v/>
      </c>
      <c r="T1840" s="72" t="str">
        <f>IF('Sample list'!$M1840="","",(CONCATENATE(20,LEFT('Sample list'!$M1840,2),"-",(MID('Sample list'!$M1840,3,2)),"-",(RIGHT('Sample list'!$M1840,2)))))</f>
        <v/>
      </c>
      <c r="U1840" s="72" t="str">
        <f>IF('Sample list'!$D1840="","",IF('Sample information'!$B$22="","RML",'Sample information'!$B$22))</f>
        <v/>
      </c>
      <c r="V1840" s="72" t="s">
        <v>112</v>
      </c>
      <c r="W1840" s="73"/>
      <c r="X1840" s="73"/>
      <c r="Y1840" s="73"/>
      <c r="Z1840" s="73"/>
      <c r="AA1840" s="94"/>
      <c r="AB1840" s="73"/>
      <c r="AC1840" s="93"/>
      <c r="AD1840" s="73"/>
      <c r="AE1840" s="72"/>
      <c r="AF1840" s="73"/>
      <c r="AG1840" s="16"/>
      <c r="AH1840" s="16"/>
      <c r="AI1840" s="16"/>
      <c r="AJ1840" s="16"/>
      <c r="AK1840" s="16"/>
      <c r="AL1840" s="16"/>
      <c r="AM1840" s="16"/>
      <c r="AN1840" s="16"/>
      <c r="AO1840" s="16"/>
      <c r="AP1840" s="16"/>
      <c r="AQ1840" s="16"/>
      <c r="AR1840" s="16"/>
      <c r="AS1840" s="16"/>
      <c r="AT1840" s="16"/>
      <c r="AU1840" s="16"/>
      <c r="AV1840" s="16"/>
      <c r="AW1840" s="16"/>
      <c r="AX1840" s="16"/>
      <c r="AY1840" s="16"/>
      <c r="AZ1840" s="16"/>
    </row>
    <row r="1841" ht="15.75" customHeight="1">
      <c r="A1841" s="90" t="str">
        <f>IF('Sample list'!$D1841="","",CONCATENATE('Sample information'!B$16," #1"," ",'Sample list'!$M1841))</f>
        <v/>
      </c>
      <c r="B1841" s="90" t="str">
        <f>IF('Sample list'!$D1841="","",CONCATENATE('Sample information'!B$16,"-",'Sample list'!$D1841))</f>
        <v/>
      </c>
      <c r="C1841" s="82"/>
      <c r="D1841" s="82"/>
      <c r="E1841" s="82"/>
      <c r="F1841" s="82" t="s">
        <v>108</v>
      </c>
      <c r="G1841" s="82"/>
      <c r="H1841" s="82"/>
      <c r="I1841" s="82"/>
      <c r="J1841" s="82"/>
      <c r="K1841" s="82"/>
      <c r="L1841" s="90" t="str">
        <f t="array" ref="L1841">IF('Sample list'!$I1841="",CONCATENATE("Custom (",'Sample list'!$K1841,")"),IF('Sample list'!$I1841="No index","Custom (None)",INDEX(Index!$C$3:$V$230,MATCH('Sample list'!$J1841,Index!$B$3:$B$230,0),MATCH('Sample list'!$I1841,Index!$C$2:$V$2,0))))</f>
        <v>Custom ()</v>
      </c>
      <c r="M1841" s="84"/>
      <c r="N1841" s="73" t="s">
        <v>110</v>
      </c>
      <c r="O1841" s="84" t="s">
        <v>130</v>
      </c>
      <c r="P1841" s="71" t="str">
        <f>IF('Sample list'!$D1841="","",'Sample list'!$H1841)</f>
        <v/>
      </c>
      <c r="Q1841" s="71" t="str">
        <f>IF('Sample list'!$D1841="","",'Sample list'!$G1841*'Sample list'!$H1841)</f>
        <v/>
      </c>
      <c r="R1841" s="82" t="s">
        <v>2147</v>
      </c>
      <c r="S1841" s="82" t="str">
        <f>IF('Sample list'!$D1841="","",CONCATENATE('Sample information'!$B$16,"_",'Sample list'!$R1841,"_org_",'Sample list'!$M1841))</f>
        <v/>
      </c>
      <c r="T1841" s="72" t="str">
        <f>IF('Sample list'!$M1841="","",(CONCATENATE(20,LEFT('Sample list'!$M1841,2),"-",(MID('Sample list'!$M1841,3,2)),"-",(RIGHT('Sample list'!$M1841,2)))))</f>
        <v/>
      </c>
      <c r="U1841" s="72" t="str">
        <f>IF('Sample list'!$D1841="","",IF('Sample information'!$B$22="","RML",'Sample information'!$B$22))</f>
        <v/>
      </c>
      <c r="V1841" s="72" t="s">
        <v>112</v>
      </c>
      <c r="W1841" s="73"/>
      <c r="X1841" s="73"/>
      <c r="Y1841" s="73"/>
      <c r="Z1841" s="73"/>
      <c r="AA1841" s="94"/>
      <c r="AB1841" s="73"/>
      <c r="AC1841" s="93"/>
      <c r="AD1841" s="73"/>
      <c r="AE1841" s="72"/>
      <c r="AF1841" s="73"/>
      <c r="AG1841" s="16"/>
      <c r="AH1841" s="16"/>
      <c r="AI1841" s="16"/>
      <c r="AJ1841" s="16"/>
      <c r="AK1841" s="16"/>
      <c r="AL1841" s="16"/>
      <c r="AM1841" s="16"/>
      <c r="AN1841" s="16"/>
      <c r="AO1841" s="16"/>
      <c r="AP1841" s="16"/>
      <c r="AQ1841" s="16"/>
      <c r="AR1841" s="16"/>
      <c r="AS1841" s="16"/>
      <c r="AT1841" s="16"/>
      <c r="AU1841" s="16"/>
      <c r="AV1841" s="16"/>
      <c r="AW1841" s="16"/>
      <c r="AX1841" s="16"/>
      <c r="AY1841" s="16"/>
      <c r="AZ1841" s="16"/>
    </row>
    <row r="1842" ht="15.75" customHeight="1">
      <c r="A1842" s="90" t="str">
        <f>IF('Sample list'!$D1842="","",CONCATENATE('Sample information'!B$16," #1"," ",'Sample list'!$M1842))</f>
        <v/>
      </c>
      <c r="B1842" s="90" t="str">
        <f>IF('Sample list'!$D1842="","",CONCATENATE('Sample information'!B$16,"-",'Sample list'!$D1842))</f>
        <v/>
      </c>
      <c r="C1842" s="82"/>
      <c r="D1842" s="82"/>
      <c r="E1842" s="82"/>
      <c r="F1842" s="82" t="s">
        <v>108</v>
      </c>
      <c r="G1842" s="82"/>
      <c r="H1842" s="82"/>
      <c r="I1842" s="82"/>
      <c r="J1842" s="82"/>
      <c r="K1842" s="82"/>
      <c r="L1842" s="90" t="str">
        <f t="array" ref="L1842">IF('Sample list'!$I1842="",CONCATENATE("Custom (",'Sample list'!$K1842,")"),IF('Sample list'!$I1842="No index","Custom (None)",INDEX(Index!$C$3:$V$230,MATCH('Sample list'!$J1842,Index!$B$3:$B$230,0),MATCH('Sample list'!$I1842,Index!$C$2:$V$2,0))))</f>
        <v>Custom ()</v>
      </c>
      <c r="M1842" s="84"/>
      <c r="N1842" s="73" t="s">
        <v>110</v>
      </c>
      <c r="O1842" s="84" t="s">
        <v>133</v>
      </c>
      <c r="P1842" s="71" t="str">
        <f>IF('Sample list'!$D1842="","",'Sample list'!$H1842)</f>
        <v/>
      </c>
      <c r="Q1842" s="71" t="str">
        <f>IF('Sample list'!$D1842="","",'Sample list'!$G1842*'Sample list'!$H1842)</f>
        <v/>
      </c>
      <c r="R1842" s="82" t="s">
        <v>2147</v>
      </c>
      <c r="S1842" s="82" t="str">
        <f>IF('Sample list'!$D1842="","",CONCATENATE('Sample information'!$B$16,"_",'Sample list'!$R1842,"_org_",'Sample list'!$M1842))</f>
        <v/>
      </c>
      <c r="T1842" s="72" t="str">
        <f>IF('Sample list'!$M1842="","",(CONCATENATE(20,LEFT('Sample list'!$M1842,2),"-",(MID('Sample list'!$M1842,3,2)),"-",(RIGHT('Sample list'!$M1842,2)))))</f>
        <v/>
      </c>
      <c r="U1842" s="72" t="str">
        <f>IF('Sample list'!$D1842="","",IF('Sample information'!$B$22="","RML",'Sample information'!$B$22))</f>
        <v/>
      </c>
      <c r="V1842" s="72" t="s">
        <v>112</v>
      </c>
      <c r="W1842" s="73"/>
      <c r="X1842" s="73"/>
      <c r="Y1842" s="73"/>
      <c r="Z1842" s="73"/>
      <c r="AA1842" s="94"/>
      <c r="AB1842" s="73"/>
      <c r="AC1842" s="93"/>
      <c r="AD1842" s="73"/>
      <c r="AE1842" s="72"/>
      <c r="AF1842" s="73"/>
      <c r="AG1842" s="16"/>
      <c r="AH1842" s="16"/>
      <c r="AI1842" s="16"/>
      <c r="AJ1842" s="16"/>
      <c r="AK1842" s="16"/>
      <c r="AL1842" s="16"/>
      <c r="AM1842" s="16"/>
      <c r="AN1842" s="16"/>
      <c r="AO1842" s="16"/>
      <c r="AP1842" s="16"/>
      <c r="AQ1842" s="16"/>
      <c r="AR1842" s="16"/>
      <c r="AS1842" s="16"/>
      <c r="AT1842" s="16"/>
      <c r="AU1842" s="16"/>
      <c r="AV1842" s="16"/>
      <c r="AW1842" s="16"/>
      <c r="AX1842" s="16"/>
      <c r="AY1842" s="16"/>
      <c r="AZ1842" s="16"/>
    </row>
    <row r="1843" ht="15.75" customHeight="1">
      <c r="A1843" s="90" t="str">
        <f>IF('Sample list'!$D1843="","",CONCATENATE('Sample information'!B$16," #1"," ",'Sample list'!$M1843))</f>
        <v/>
      </c>
      <c r="B1843" s="90" t="str">
        <f>IF('Sample list'!$D1843="","",CONCATENATE('Sample information'!B$16,"-",'Sample list'!$D1843))</f>
        <v/>
      </c>
      <c r="C1843" s="82"/>
      <c r="D1843" s="82"/>
      <c r="E1843" s="82"/>
      <c r="F1843" s="82" t="s">
        <v>108</v>
      </c>
      <c r="G1843" s="82"/>
      <c r="H1843" s="82"/>
      <c r="I1843" s="82"/>
      <c r="J1843" s="82"/>
      <c r="K1843" s="82"/>
      <c r="L1843" s="90" t="str">
        <f t="array" ref="L1843">IF('Sample list'!$I1843="",CONCATENATE("Custom (",'Sample list'!$K1843,")"),IF('Sample list'!$I1843="No index","Custom (None)",INDEX(Index!$C$3:$V$230,MATCH('Sample list'!$J1843,Index!$B$3:$B$230,0),MATCH('Sample list'!$I1843,Index!$C$2:$V$2,0))))</f>
        <v>Custom ()</v>
      </c>
      <c r="M1843" s="84"/>
      <c r="N1843" s="73" t="s">
        <v>110</v>
      </c>
      <c r="O1843" s="84" t="s">
        <v>136</v>
      </c>
      <c r="P1843" s="71" t="str">
        <f>IF('Sample list'!$D1843="","",'Sample list'!$H1843)</f>
        <v/>
      </c>
      <c r="Q1843" s="71" t="str">
        <f>IF('Sample list'!$D1843="","",'Sample list'!$G1843*'Sample list'!$H1843)</f>
        <v/>
      </c>
      <c r="R1843" s="82" t="s">
        <v>2147</v>
      </c>
      <c r="S1843" s="82" t="str">
        <f>IF('Sample list'!$D1843="","",CONCATENATE('Sample information'!$B$16,"_",'Sample list'!$R1843,"_org_",'Sample list'!$M1843))</f>
        <v/>
      </c>
      <c r="T1843" s="72" t="str">
        <f>IF('Sample list'!$M1843="","",(CONCATENATE(20,LEFT('Sample list'!$M1843,2),"-",(MID('Sample list'!$M1843,3,2)),"-",(RIGHT('Sample list'!$M1843,2)))))</f>
        <v/>
      </c>
      <c r="U1843" s="72" t="str">
        <f>IF('Sample list'!$D1843="","",IF('Sample information'!$B$22="","RML",'Sample information'!$B$22))</f>
        <v/>
      </c>
      <c r="V1843" s="72" t="s">
        <v>112</v>
      </c>
      <c r="W1843" s="73"/>
      <c r="X1843" s="73"/>
      <c r="Y1843" s="73"/>
      <c r="Z1843" s="73"/>
      <c r="AA1843" s="94"/>
      <c r="AB1843" s="73"/>
      <c r="AC1843" s="93"/>
      <c r="AD1843" s="73"/>
      <c r="AE1843" s="72"/>
      <c r="AF1843" s="73"/>
      <c r="AG1843" s="16"/>
      <c r="AH1843" s="16"/>
      <c r="AI1843" s="16"/>
      <c r="AJ1843" s="16"/>
      <c r="AK1843" s="16"/>
      <c r="AL1843" s="16"/>
      <c r="AM1843" s="16"/>
      <c r="AN1843" s="16"/>
      <c r="AO1843" s="16"/>
      <c r="AP1843" s="16"/>
      <c r="AQ1843" s="16"/>
      <c r="AR1843" s="16"/>
      <c r="AS1843" s="16"/>
      <c r="AT1843" s="16"/>
      <c r="AU1843" s="16"/>
      <c r="AV1843" s="16"/>
      <c r="AW1843" s="16"/>
      <c r="AX1843" s="16"/>
      <c r="AY1843" s="16"/>
      <c r="AZ1843" s="16"/>
    </row>
    <row r="1844" ht="15.75" customHeight="1">
      <c r="A1844" s="90" t="str">
        <f>IF('Sample list'!$D1844="","",CONCATENATE('Sample information'!B$16," #1"," ",'Sample list'!$M1844))</f>
        <v/>
      </c>
      <c r="B1844" s="90" t="str">
        <f>IF('Sample list'!$D1844="","",CONCATENATE('Sample information'!B$16,"-",'Sample list'!$D1844))</f>
        <v/>
      </c>
      <c r="C1844" s="82"/>
      <c r="D1844" s="82"/>
      <c r="E1844" s="82"/>
      <c r="F1844" s="82" t="s">
        <v>108</v>
      </c>
      <c r="G1844" s="82"/>
      <c r="H1844" s="82"/>
      <c r="I1844" s="82"/>
      <c r="J1844" s="82"/>
      <c r="K1844" s="82"/>
      <c r="L1844" s="90" t="str">
        <f t="array" ref="L1844">IF('Sample list'!$I1844="",CONCATENATE("Custom (",'Sample list'!$K1844,")"),IF('Sample list'!$I1844="No index","Custom (None)",INDEX(Index!$C$3:$V$230,MATCH('Sample list'!$J1844,Index!$B$3:$B$230,0),MATCH('Sample list'!$I1844,Index!$C$2:$V$2,0))))</f>
        <v>Custom ()</v>
      </c>
      <c r="M1844" s="84"/>
      <c r="N1844" s="73" t="s">
        <v>110</v>
      </c>
      <c r="O1844" s="84" t="s">
        <v>139</v>
      </c>
      <c r="P1844" s="71" t="str">
        <f>IF('Sample list'!$D1844="","",'Sample list'!$H1844)</f>
        <v/>
      </c>
      <c r="Q1844" s="71" t="str">
        <f>IF('Sample list'!$D1844="","",'Sample list'!$G1844*'Sample list'!$H1844)</f>
        <v/>
      </c>
      <c r="R1844" s="82" t="s">
        <v>2147</v>
      </c>
      <c r="S1844" s="82" t="str">
        <f>IF('Sample list'!$D1844="","",CONCATENATE('Sample information'!$B$16,"_",'Sample list'!$R1844,"_org_",'Sample list'!$M1844))</f>
        <v/>
      </c>
      <c r="T1844" s="72" t="str">
        <f>IF('Sample list'!$M1844="","",(CONCATENATE(20,LEFT('Sample list'!$M1844,2),"-",(MID('Sample list'!$M1844,3,2)),"-",(RIGHT('Sample list'!$M1844,2)))))</f>
        <v/>
      </c>
      <c r="U1844" s="72" t="str">
        <f>IF('Sample list'!$D1844="","",IF('Sample information'!$B$22="","RML",'Sample information'!$B$22))</f>
        <v/>
      </c>
      <c r="V1844" s="72" t="s">
        <v>112</v>
      </c>
      <c r="W1844" s="73"/>
      <c r="X1844" s="73"/>
      <c r="Y1844" s="73"/>
      <c r="Z1844" s="73"/>
      <c r="AA1844" s="94"/>
      <c r="AB1844" s="73"/>
      <c r="AC1844" s="93"/>
      <c r="AD1844" s="73"/>
      <c r="AE1844" s="72"/>
      <c r="AF1844" s="73"/>
      <c r="AG1844" s="16"/>
      <c r="AH1844" s="16"/>
      <c r="AI1844" s="16"/>
      <c r="AJ1844" s="16"/>
      <c r="AK1844" s="16"/>
      <c r="AL1844" s="16"/>
      <c r="AM1844" s="16"/>
      <c r="AN1844" s="16"/>
      <c r="AO1844" s="16"/>
      <c r="AP1844" s="16"/>
      <c r="AQ1844" s="16"/>
      <c r="AR1844" s="16"/>
      <c r="AS1844" s="16"/>
      <c r="AT1844" s="16"/>
      <c r="AU1844" s="16"/>
      <c r="AV1844" s="16"/>
      <c r="AW1844" s="16"/>
      <c r="AX1844" s="16"/>
      <c r="AY1844" s="16"/>
      <c r="AZ1844" s="16"/>
    </row>
    <row r="1845" ht="15.75" customHeight="1">
      <c r="A1845" s="90" t="str">
        <f>IF('Sample list'!$D1845="","",CONCATENATE('Sample information'!B$16," #1"," ",'Sample list'!$M1845))</f>
        <v/>
      </c>
      <c r="B1845" s="90" t="str">
        <f>IF('Sample list'!$D1845="","",CONCATENATE('Sample information'!B$16,"-",'Sample list'!$D1845))</f>
        <v/>
      </c>
      <c r="C1845" s="82"/>
      <c r="D1845" s="82"/>
      <c r="E1845" s="82"/>
      <c r="F1845" s="82" t="s">
        <v>108</v>
      </c>
      <c r="G1845" s="82"/>
      <c r="H1845" s="82"/>
      <c r="I1845" s="82"/>
      <c r="J1845" s="82"/>
      <c r="K1845" s="82"/>
      <c r="L1845" s="90" t="str">
        <f t="array" ref="L1845">IF('Sample list'!$I1845="",CONCATENATE("Custom (",'Sample list'!$K1845,")"),IF('Sample list'!$I1845="No index","Custom (None)",INDEX(Index!$C$3:$V$230,MATCH('Sample list'!$J1845,Index!$B$3:$B$230,0),MATCH('Sample list'!$I1845,Index!$C$2:$V$2,0))))</f>
        <v>Custom ()</v>
      </c>
      <c r="M1845" s="84"/>
      <c r="N1845" s="73" t="s">
        <v>110</v>
      </c>
      <c r="O1845" s="84" t="s">
        <v>142</v>
      </c>
      <c r="P1845" s="71" t="str">
        <f>IF('Sample list'!$D1845="","",'Sample list'!$H1845)</f>
        <v/>
      </c>
      <c r="Q1845" s="71" t="str">
        <f>IF('Sample list'!$D1845="","",'Sample list'!$G1845*'Sample list'!$H1845)</f>
        <v/>
      </c>
      <c r="R1845" s="82" t="s">
        <v>2147</v>
      </c>
      <c r="S1845" s="82" t="str">
        <f>IF('Sample list'!$D1845="","",CONCATENATE('Sample information'!$B$16,"_",'Sample list'!$R1845,"_org_",'Sample list'!$M1845))</f>
        <v/>
      </c>
      <c r="T1845" s="72" t="str">
        <f>IF('Sample list'!$M1845="","",(CONCATENATE(20,LEFT('Sample list'!$M1845,2),"-",(MID('Sample list'!$M1845,3,2)),"-",(RIGHT('Sample list'!$M1845,2)))))</f>
        <v/>
      </c>
      <c r="U1845" s="72" t="str">
        <f>IF('Sample list'!$D1845="","",IF('Sample information'!$B$22="","RML",'Sample information'!$B$22))</f>
        <v/>
      </c>
      <c r="V1845" s="72" t="s">
        <v>112</v>
      </c>
      <c r="W1845" s="73"/>
      <c r="X1845" s="73"/>
      <c r="Y1845" s="73"/>
      <c r="Z1845" s="73"/>
      <c r="AA1845" s="94"/>
      <c r="AB1845" s="73"/>
      <c r="AC1845" s="93"/>
      <c r="AD1845" s="73"/>
      <c r="AE1845" s="72"/>
      <c r="AF1845" s="73"/>
      <c r="AG1845" s="16"/>
      <c r="AH1845" s="16"/>
      <c r="AI1845" s="16"/>
      <c r="AJ1845" s="16"/>
      <c r="AK1845" s="16"/>
      <c r="AL1845" s="16"/>
      <c r="AM1845" s="16"/>
      <c r="AN1845" s="16"/>
      <c r="AO1845" s="16"/>
      <c r="AP1845" s="16"/>
      <c r="AQ1845" s="16"/>
      <c r="AR1845" s="16"/>
      <c r="AS1845" s="16"/>
      <c r="AT1845" s="16"/>
      <c r="AU1845" s="16"/>
      <c r="AV1845" s="16"/>
      <c r="AW1845" s="16"/>
      <c r="AX1845" s="16"/>
      <c r="AY1845" s="16"/>
      <c r="AZ1845" s="16"/>
    </row>
    <row r="1846" ht="15.75" customHeight="1">
      <c r="A1846" s="90" t="str">
        <f>IF('Sample list'!$D1846="","",CONCATENATE('Sample information'!B$16," #1"," ",'Sample list'!$M1846))</f>
        <v/>
      </c>
      <c r="B1846" s="90" t="str">
        <f>IF('Sample list'!$D1846="","",CONCATENATE('Sample information'!B$16,"-",'Sample list'!$D1846))</f>
        <v/>
      </c>
      <c r="C1846" s="82"/>
      <c r="D1846" s="82"/>
      <c r="E1846" s="82"/>
      <c r="F1846" s="82" t="s">
        <v>108</v>
      </c>
      <c r="G1846" s="82"/>
      <c r="H1846" s="82"/>
      <c r="I1846" s="82"/>
      <c r="J1846" s="82"/>
      <c r="K1846" s="82"/>
      <c r="L1846" s="90" t="str">
        <f t="array" ref="L1846">IF('Sample list'!$I1846="",CONCATENATE("Custom (",'Sample list'!$K1846,")"),IF('Sample list'!$I1846="No index","Custom (None)",INDEX(Index!$C$3:$V$230,MATCH('Sample list'!$J1846,Index!$B$3:$B$230,0),MATCH('Sample list'!$I1846,Index!$C$2:$V$2,0))))</f>
        <v>Custom ()</v>
      </c>
      <c r="M1846" s="84"/>
      <c r="N1846" s="73" t="s">
        <v>110</v>
      </c>
      <c r="O1846" s="84" t="s">
        <v>145</v>
      </c>
      <c r="P1846" s="71" t="str">
        <f>IF('Sample list'!$D1846="","",'Sample list'!$H1846)</f>
        <v/>
      </c>
      <c r="Q1846" s="71" t="str">
        <f>IF('Sample list'!$D1846="","",'Sample list'!$G1846*'Sample list'!$H1846)</f>
        <v/>
      </c>
      <c r="R1846" s="82" t="s">
        <v>2147</v>
      </c>
      <c r="S1846" s="82" t="str">
        <f>IF('Sample list'!$D1846="","",CONCATENATE('Sample information'!$B$16,"_",'Sample list'!$R1846,"_org_",'Sample list'!$M1846))</f>
        <v/>
      </c>
      <c r="T1846" s="72" t="str">
        <f>IF('Sample list'!$M1846="","",(CONCATENATE(20,LEFT('Sample list'!$M1846,2),"-",(MID('Sample list'!$M1846,3,2)),"-",(RIGHT('Sample list'!$M1846,2)))))</f>
        <v/>
      </c>
      <c r="U1846" s="72" t="str">
        <f>IF('Sample list'!$D1846="","",IF('Sample information'!$B$22="","RML",'Sample information'!$B$22))</f>
        <v/>
      </c>
      <c r="V1846" s="72" t="s">
        <v>112</v>
      </c>
      <c r="W1846" s="73"/>
      <c r="X1846" s="73"/>
      <c r="Y1846" s="73"/>
      <c r="Z1846" s="73"/>
      <c r="AA1846" s="94"/>
      <c r="AB1846" s="73"/>
      <c r="AC1846" s="93"/>
      <c r="AD1846" s="73"/>
      <c r="AE1846" s="72"/>
      <c r="AF1846" s="73"/>
      <c r="AG1846" s="16"/>
      <c r="AH1846" s="16"/>
      <c r="AI1846" s="16"/>
      <c r="AJ1846" s="16"/>
      <c r="AK1846" s="16"/>
      <c r="AL1846" s="16"/>
      <c r="AM1846" s="16"/>
      <c r="AN1846" s="16"/>
      <c r="AO1846" s="16"/>
      <c r="AP1846" s="16"/>
      <c r="AQ1846" s="16"/>
      <c r="AR1846" s="16"/>
      <c r="AS1846" s="16"/>
      <c r="AT1846" s="16"/>
      <c r="AU1846" s="16"/>
      <c r="AV1846" s="16"/>
      <c r="AW1846" s="16"/>
      <c r="AX1846" s="16"/>
      <c r="AY1846" s="16"/>
      <c r="AZ1846" s="16"/>
    </row>
    <row r="1847" ht="15.75" customHeight="1">
      <c r="A1847" s="90" t="str">
        <f>IF('Sample list'!$D1847="","",CONCATENATE('Sample information'!B$16," #1"," ",'Sample list'!$M1847))</f>
        <v/>
      </c>
      <c r="B1847" s="90" t="str">
        <f>IF('Sample list'!$D1847="","",CONCATENATE('Sample information'!B$16,"-",'Sample list'!$D1847))</f>
        <v/>
      </c>
      <c r="C1847" s="82"/>
      <c r="D1847" s="82"/>
      <c r="E1847" s="82"/>
      <c r="F1847" s="82" t="s">
        <v>108</v>
      </c>
      <c r="G1847" s="82"/>
      <c r="H1847" s="82"/>
      <c r="I1847" s="82"/>
      <c r="J1847" s="82"/>
      <c r="K1847" s="82"/>
      <c r="L1847" s="90" t="str">
        <f t="array" ref="L1847">IF('Sample list'!$I1847="",CONCATENATE("Custom (",'Sample list'!$K1847,")"),IF('Sample list'!$I1847="No index","Custom (None)",INDEX(Index!$C$3:$V$230,MATCH('Sample list'!$J1847,Index!$B$3:$B$230,0),MATCH('Sample list'!$I1847,Index!$C$2:$V$2,0))))</f>
        <v>Custom ()</v>
      </c>
      <c r="M1847" s="84"/>
      <c r="N1847" s="73" t="s">
        <v>110</v>
      </c>
      <c r="O1847" s="84" t="s">
        <v>148</v>
      </c>
      <c r="P1847" s="71" t="str">
        <f>IF('Sample list'!$D1847="","",'Sample list'!$H1847)</f>
        <v/>
      </c>
      <c r="Q1847" s="71" t="str">
        <f>IF('Sample list'!$D1847="","",'Sample list'!$G1847*'Sample list'!$H1847)</f>
        <v/>
      </c>
      <c r="R1847" s="82" t="s">
        <v>2147</v>
      </c>
      <c r="S1847" s="82" t="str">
        <f>IF('Sample list'!$D1847="","",CONCATENATE('Sample information'!$B$16,"_",'Sample list'!$R1847,"_org_",'Sample list'!$M1847))</f>
        <v/>
      </c>
      <c r="T1847" s="72" t="str">
        <f>IF('Sample list'!$M1847="","",(CONCATENATE(20,LEFT('Sample list'!$M1847,2),"-",(MID('Sample list'!$M1847,3,2)),"-",(RIGHT('Sample list'!$M1847,2)))))</f>
        <v/>
      </c>
      <c r="U1847" s="72" t="str">
        <f>IF('Sample list'!$D1847="","",IF('Sample information'!$B$22="","RML",'Sample information'!$B$22))</f>
        <v/>
      </c>
      <c r="V1847" s="72" t="s">
        <v>112</v>
      </c>
      <c r="W1847" s="73"/>
      <c r="X1847" s="73"/>
      <c r="Y1847" s="73"/>
      <c r="Z1847" s="73"/>
      <c r="AA1847" s="94"/>
      <c r="AB1847" s="73"/>
      <c r="AC1847" s="93"/>
      <c r="AD1847" s="73"/>
      <c r="AE1847" s="72"/>
      <c r="AF1847" s="73"/>
      <c r="AG1847" s="16"/>
      <c r="AH1847" s="16"/>
      <c r="AI1847" s="16"/>
      <c r="AJ1847" s="16"/>
      <c r="AK1847" s="16"/>
      <c r="AL1847" s="16"/>
      <c r="AM1847" s="16"/>
      <c r="AN1847" s="16"/>
      <c r="AO1847" s="16"/>
      <c r="AP1847" s="16"/>
      <c r="AQ1847" s="16"/>
      <c r="AR1847" s="16"/>
      <c r="AS1847" s="16"/>
      <c r="AT1847" s="16"/>
      <c r="AU1847" s="16"/>
      <c r="AV1847" s="16"/>
      <c r="AW1847" s="16"/>
      <c r="AX1847" s="16"/>
      <c r="AY1847" s="16"/>
      <c r="AZ1847" s="16"/>
    </row>
    <row r="1848" ht="15.75" customHeight="1">
      <c r="A1848" s="90" t="str">
        <f>IF('Sample list'!$D1848="","",CONCATENATE('Sample information'!B$16," #1"," ",'Sample list'!$M1848))</f>
        <v/>
      </c>
      <c r="B1848" s="90" t="str">
        <f>IF('Sample list'!$D1848="","",CONCATENATE('Sample information'!B$16,"-",'Sample list'!$D1848))</f>
        <v/>
      </c>
      <c r="C1848" s="82"/>
      <c r="D1848" s="82"/>
      <c r="E1848" s="82"/>
      <c r="F1848" s="82" t="s">
        <v>108</v>
      </c>
      <c r="G1848" s="82"/>
      <c r="H1848" s="82"/>
      <c r="I1848" s="82"/>
      <c r="J1848" s="82"/>
      <c r="K1848" s="82"/>
      <c r="L1848" s="90" t="str">
        <f t="array" ref="L1848">IF('Sample list'!$I1848="",CONCATENATE("Custom (",'Sample list'!$K1848,")"),IF('Sample list'!$I1848="No index","Custom (None)",INDEX(Index!$C$3:$V$230,MATCH('Sample list'!$J1848,Index!$B$3:$B$230,0),MATCH('Sample list'!$I1848,Index!$C$2:$V$2,0))))</f>
        <v>Custom ()</v>
      </c>
      <c r="M1848" s="84"/>
      <c r="N1848" s="73" t="s">
        <v>110</v>
      </c>
      <c r="O1848" s="84" t="s">
        <v>151</v>
      </c>
      <c r="P1848" s="71" t="str">
        <f>IF('Sample list'!$D1848="","",'Sample list'!$H1848)</f>
        <v/>
      </c>
      <c r="Q1848" s="71" t="str">
        <f>IF('Sample list'!$D1848="","",'Sample list'!$G1848*'Sample list'!$H1848)</f>
        <v/>
      </c>
      <c r="R1848" s="82" t="s">
        <v>2147</v>
      </c>
      <c r="S1848" s="82" t="str">
        <f>IF('Sample list'!$D1848="","",CONCATENATE('Sample information'!$B$16,"_",'Sample list'!$R1848,"_org_",'Sample list'!$M1848))</f>
        <v/>
      </c>
      <c r="T1848" s="72" t="str">
        <f>IF('Sample list'!$M1848="","",(CONCATENATE(20,LEFT('Sample list'!$M1848,2),"-",(MID('Sample list'!$M1848,3,2)),"-",(RIGHT('Sample list'!$M1848,2)))))</f>
        <v/>
      </c>
      <c r="U1848" s="72" t="str">
        <f>IF('Sample list'!$D1848="","",IF('Sample information'!$B$22="","RML",'Sample information'!$B$22))</f>
        <v/>
      </c>
      <c r="V1848" s="72" t="s">
        <v>112</v>
      </c>
      <c r="W1848" s="73"/>
      <c r="X1848" s="73"/>
      <c r="Y1848" s="73"/>
      <c r="Z1848" s="73"/>
      <c r="AA1848" s="94"/>
      <c r="AB1848" s="73"/>
      <c r="AC1848" s="93"/>
      <c r="AD1848" s="73"/>
      <c r="AE1848" s="72"/>
      <c r="AF1848" s="73"/>
      <c r="AG1848" s="16"/>
      <c r="AH1848" s="16"/>
      <c r="AI1848" s="16"/>
      <c r="AJ1848" s="16"/>
      <c r="AK1848" s="16"/>
      <c r="AL1848" s="16"/>
      <c r="AM1848" s="16"/>
      <c r="AN1848" s="16"/>
      <c r="AO1848" s="16"/>
      <c r="AP1848" s="16"/>
      <c r="AQ1848" s="16"/>
      <c r="AR1848" s="16"/>
      <c r="AS1848" s="16"/>
      <c r="AT1848" s="16"/>
      <c r="AU1848" s="16"/>
      <c r="AV1848" s="16"/>
      <c r="AW1848" s="16"/>
      <c r="AX1848" s="16"/>
      <c r="AY1848" s="16"/>
      <c r="AZ1848" s="16"/>
    </row>
    <row r="1849" ht="15.75" customHeight="1">
      <c r="A1849" s="90" t="str">
        <f>IF('Sample list'!$D1849="","",CONCATENATE('Sample information'!B$16," #1"," ",'Sample list'!$M1849))</f>
        <v/>
      </c>
      <c r="B1849" s="90" t="str">
        <f>IF('Sample list'!$D1849="","",CONCATENATE('Sample information'!B$16,"-",'Sample list'!$D1849))</f>
        <v/>
      </c>
      <c r="C1849" s="82"/>
      <c r="D1849" s="82"/>
      <c r="E1849" s="82"/>
      <c r="F1849" s="82" t="s">
        <v>108</v>
      </c>
      <c r="G1849" s="82"/>
      <c r="H1849" s="82"/>
      <c r="I1849" s="82"/>
      <c r="J1849" s="82"/>
      <c r="K1849" s="82"/>
      <c r="L1849" s="90" t="str">
        <f t="array" ref="L1849">IF('Sample list'!$I1849="",CONCATENATE("Custom (",'Sample list'!$K1849,")"),IF('Sample list'!$I1849="No index","Custom (None)",INDEX(Index!$C$3:$V$230,MATCH('Sample list'!$J1849,Index!$B$3:$B$230,0),MATCH('Sample list'!$I1849,Index!$C$2:$V$2,0))))</f>
        <v>Custom ()</v>
      </c>
      <c r="M1849" s="84"/>
      <c r="N1849" s="73" t="s">
        <v>110</v>
      </c>
      <c r="O1849" s="84" t="s">
        <v>154</v>
      </c>
      <c r="P1849" s="71" t="str">
        <f>IF('Sample list'!$D1849="","",'Sample list'!$H1849)</f>
        <v/>
      </c>
      <c r="Q1849" s="71" t="str">
        <f>IF('Sample list'!$D1849="","",'Sample list'!$G1849*'Sample list'!$H1849)</f>
        <v/>
      </c>
      <c r="R1849" s="82" t="s">
        <v>2147</v>
      </c>
      <c r="S1849" s="82" t="str">
        <f>IF('Sample list'!$D1849="","",CONCATENATE('Sample information'!$B$16,"_",'Sample list'!$R1849,"_org_",'Sample list'!$M1849))</f>
        <v/>
      </c>
      <c r="T1849" s="72" t="str">
        <f>IF('Sample list'!$M1849="","",(CONCATENATE(20,LEFT('Sample list'!$M1849,2),"-",(MID('Sample list'!$M1849,3,2)),"-",(RIGHT('Sample list'!$M1849,2)))))</f>
        <v/>
      </c>
      <c r="U1849" s="72" t="str">
        <f>IF('Sample list'!$D1849="","",IF('Sample information'!$B$22="","RML",'Sample information'!$B$22))</f>
        <v/>
      </c>
      <c r="V1849" s="72" t="s">
        <v>112</v>
      </c>
      <c r="W1849" s="73"/>
      <c r="X1849" s="73"/>
      <c r="Y1849" s="73"/>
      <c r="Z1849" s="73"/>
      <c r="AA1849" s="94"/>
      <c r="AB1849" s="73"/>
      <c r="AC1849" s="93"/>
      <c r="AD1849" s="73"/>
      <c r="AE1849" s="72"/>
      <c r="AF1849" s="73"/>
      <c r="AG1849" s="16"/>
      <c r="AH1849" s="16"/>
      <c r="AI1849" s="16"/>
      <c r="AJ1849" s="16"/>
      <c r="AK1849" s="16"/>
      <c r="AL1849" s="16"/>
      <c r="AM1849" s="16"/>
      <c r="AN1849" s="16"/>
      <c r="AO1849" s="16"/>
      <c r="AP1849" s="16"/>
      <c r="AQ1849" s="16"/>
      <c r="AR1849" s="16"/>
      <c r="AS1849" s="16"/>
      <c r="AT1849" s="16"/>
      <c r="AU1849" s="16"/>
      <c r="AV1849" s="16"/>
      <c r="AW1849" s="16"/>
      <c r="AX1849" s="16"/>
      <c r="AY1849" s="16"/>
      <c r="AZ1849" s="16"/>
    </row>
    <row r="1850" ht="15.75" customHeight="1">
      <c r="A1850" s="90" t="str">
        <f>IF('Sample list'!$D1850="","",CONCATENATE('Sample information'!B$16," #1"," ",'Sample list'!$M1850))</f>
        <v/>
      </c>
      <c r="B1850" s="90" t="str">
        <f>IF('Sample list'!$D1850="","",CONCATENATE('Sample information'!B$16,"-",'Sample list'!$D1850))</f>
        <v/>
      </c>
      <c r="C1850" s="82"/>
      <c r="D1850" s="82"/>
      <c r="E1850" s="82"/>
      <c r="F1850" s="82" t="s">
        <v>108</v>
      </c>
      <c r="G1850" s="82"/>
      <c r="H1850" s="82"/>
      <c r="I1850" s="82"/>
      <c r="J1850" s="82"/>
      <c r="K1850" s="82"/>
      <c r="L1850" s="90" t="str">
        <f t="array" ref="L1850">IF('Sample list'!$I1850="",CONCATENATE("Custom (",'Sample list'!$K1850,")"),IF('Sample list'!$I1850="No index","Custom (None)",INDEX(Index!$C$3:$V$230,MATCH('Sample list'!$J1850,Index!$B$3:$B$230,0),MATCH('Sample list'!$I1850,Index!$C$2:$V$2,0))))</f>
        <v>Custom ()</v>
      </c>
      <c r="M1850" s="84"/>
      <c r="N1850" s="73" t="s">
        <v>110</v>
      </c>
      <c r="O1850" s="84" t="s">
        <v>157</v>
      </c>
      <c r="P1850" s="71" t="str">
        <f>IF('Sample list'!$D1850="","",'Sample list'!$H1850)</f>
        <v/>
      </c>
      <c r="Q1850" s="71" t="str">
        <f>IF('Sample list'!$D1850="","",'Sample list'!$G1850*'Sample list'!$H1850)</f>
        <v/>
      </c>
      <c r="R1850" s="82" t="s">
        <v>2147</v>
      </c>
      <c r="S1850" s="82" t="str">
        <f>IF('Sample list'!$D1850="","",CONCATENATE('Sample information'!$B$16,"_",'Sample list'!$R1850,"_org_",'Sample list'!$M1850))</f>
        <v/>
      </c>
      <c r="T1850" s="72" t="str">
        <f>IF('Sample list'!$M1850="","",(CONCATENATE(20,LEFT('Sample list'!$M1850,2),"-",(MID('Sample list'!$M1850,3,2)),"-",(RIGHT('Sample list'!$M1850,2)))))</f>
        <v/>
      </c>
      <c r="U1850" s="72" t="str">
        <f>IF('Sample list'!$D1850="","",IF('Sample information'!$B$22="","RML",'Sample information'!$B$22))</f>
        <v/>
      </c>
      <c r="V1850" s="72" t="s">
        <v>112</v>
      </c>
      <c r="W1850" s="73"/>
      <c r="X1850" s="73"/>
      <c r="Y1850" s="73"/>
      <c r="Z1850" s="73"/>
      <c r="AA1850" s="94"/>
      <c r="AB1850" s="73"/>
      <c r="AC1850" s="93"/>
      <c r="AD1850" s="73"/>
      <c r="AE1850" s="72"/>
      <c r="AF1850" s="73"/>
      <c r="AG1850" s="16"/>
      <c r="AH1850" s="16"/>
      <c r="AI1850" s="16"/>
      <c r="AJ1850" s="16"/>
      <c r="AK1850" s="16"/>
      <c r="AL1850" s="16"/>
      <c r="AM1850" s="16"/>
      <c r="AN1850" s="16"/>
      <c r="AO1850" s="16"/>
      <c r="AP1850" s="16"/>
      <c r="AQ1850" s="16"/>
      <c r="AR1850" s="16"/>
      <c r="AS1850" s="16"/>
      <c r="AT1850" s="16"/>
      <c r="AU1850" s="16"/>
      <c r="AV1850" s="16"/>
      <c r="AW1850" s="16"/>
      <c r="AX1850" s="16"/>
      <c r="AY1850" s="16"/>
      <c r="AZ1850" s="16"/>
    </row>
    <row r="1851" ht="15.75" customHeight="1">
      <c r="A1851" s="90" t="str">
        <f>IF('Sample list'!$D1851="","",CONCATENATE('Sample information'!B$16," #1"," ",'Sample list'!$M1851))</f>
        <v/>
      </c>
      <c r="B1851" s="90" t="str">
        <f>IF('Sample list'!$D1851="","",CONCATENATE('Sample information'!B$16,"-",'Sample list'!$D1851))</f>
        <v/>
      </c>
      <c r="C1851" s="82"/>
      <c r="D1851" s="82"/>
      <c r="E1851" s="82"/>
      <c r="F1851" s="82" t="s">
        <v>108</v>
      </c>
      <c r="G1851" s="82"/>
      <c r="H1851" s="82"/>
      <c r="I1851" s="82"/>
      <c r="J1851" s="82"/>
      <c r="K1851" s="82"/>
      <c r="L1851" s="90" t="str">
        <f t="array" ref="L1851">IF('Sample list'!$I1851="",CONCATENATE("Custom (",'Sample list'!$K1851,")"),IF('Sample list'!$I1851="No index","Custom (None)",INDEX(Index!$C$3:$V$230,MATCH('Sample list'!$J1851,Index!$B$3:$B$230,0),MATCH('Sample list'!$I1851,Index!$C$2:$V$2,0))))</f>
        <v>Custom ()</v>
      </c>
      <c r="M1851" s="84"/>
      <c r="N1851" s="73" t="s">
        <v>110</v>
      </c>
      <c r="O1851" s="84" t="s">
        <v>160</v>
      </c>
      <c r="P1851" s="71" t="str">
        <f>IF('Sample list'!$D1851="","",'Sample list'!$H1851)</f>
        <v/>
      </c>
      <c r="Q1851" s="71" t="str">
        <f>IF('Sample list'!$D1851="","",'Sample list'!$G1851*'Sample list'!$H1851)</f>
        <v/>
      </c>
      <c r="R1851" s="82" t="s">
        <v>2147</v>
      </c>
      <c r="S1851" s="82" t="str">
        <f>IF('Sample list'!$D1851="","",CONCATENATE('Sample information'!$B$16,"_",'Sample list'!$R1851,"_org_",'Sample list'!$M1851))</f>
        <v/>
      </c>
      <c r="T1851" s="72" t="str">
        <f>IF('Sample list'!$M1851="","",(CONCATENATE(20,LEFT('Sample list'!$M1851,2),"-",(MID('Sample list'!$M1851,3,2)),"-",(RIGHT('Sample list'!$M1851,2)))))</f>
        <v/>
      </c>
      <c r="U1851" s="72" t="str">
        <f>IF('Sample list'!$D1851="","",IF('Sample information'!$B$22="","RML",'Sample information'!$B$22))</f>
        <v/>
      </c>
      <c r="V1851" s="72" t="s">
        <v>112</v>
      </c>
      <c r="W1851" s="73"/>
      <c r="X1851" s="73"/>
      <c r="Y1851" s="73"/>
      <c r="Z1851" s="73"/>
      <c r="AA1851" s="94"/>
      <c r="AB1851" s="73"/>
      <c r="AC1851" s="93"/>
      <c r="AD1851" s="73"/>
      <c r="AE1851" s="72"/>
      <c r="AF1851" s="73"/>
      <c r="AG1851" s="16"/>
      <c r="AH1851" s="16"/>
      <c r="AI1851" s="16"/>
      <c r="AJ1851" s="16"/>
      <c r="AK1851" s="16"/>
      <c r="AL1851" s="16"/>
      <c r="AM1851" s="16"/>
      <c r="AN1851" s="16"/>
      <c r="AO1851" s="16"/>
      <c r="AP1851" s="16"/>
      <c r="AQ1851" s="16"/>
      <c r="AR1851" s="16"/>
      <c r="AS1851" s="16"/>
      <c r="AT1851" s="16"/>
      <c r="AU1851" s="16"/>
      <c r="AV1851" s="16"/>
      <c r="AW1851" s="16"/>
      <c r="AX1851" s="16"/>
      <c r="AY1851" s="16"/>
      <c r="AZ1851" s="16"/>
    </row>
    <row r="1852" ht="15.75" customHeight="1">
      <c r="A1852" s="90" t="str">
        <f>IF('Sample list'!$D1852="","",CONCATENATE('Sample information'!B$16," #1"," ",'Sample list'!$M1852))</f>
        <v/>
      </c>
      <c r="B1852" s="90" t="str">
        <f>IF('Sample list'!$D1852="","",CONCATENATE('Sample information'!B$16,"-",'Sample list'!$D1852))</f>
        <v/>
      </c>
      <c r="C1852" s="82"/>
      <c r="D1852" s="82"/>
      <c r="E1852" s="82"/>
      <c r="F1852" s="82" t="s">
        <v>108</v>
      </c>
      <c r="G1852" s="82"/>
      <c r="H1852" s="82"/>
      <c r="I1852" s="82"/>
      <c r="J1852" s="82"/>
      <c r="K1852" s="82"/>
      <c r="L1852" s="90" t="str">
        <f t="array" ref="L1852">IF('Sample list'!$I1852="",CONCATENATE("Custom (",'Sample list'!$K1852,")"),IF('Sample list'!$I1852="No index","Custom (None)",INDEX(Index!$C$3:$V$230,MATCH('Sample list'!$J1852,Index!$B$3:$B$230,0),MATCH('Sample list'!$I1852,Index!$C$2:$V$2,0))))</f>
        <v>Custom ()</v>
      </c>
      <c r="M1852" s="84"/>
      <c r="N1852" s="73" t="s">
        <v>110</v>
      </c>
      <c r="O1852" s="84" t="s">
        <v>163</v>
      </c>
      <c r="P1852" s="71" t="str">
        <f>IF('Sample list'!$D1852="","",'Sample list'!$H1852)</f>
        <v/>
      </c>
      <c r="Q1852" s="71" t="str">
        <f>IF('Sample list'!$D1852="","",'Sample list'!$G1852*'Sample list'!$H1852)</f>
        <v/>
      </c>
      <c r="R1852" s="82" t="s">
        <v>2147</v>
      </c>
      <c r="S1852" s="82" t="str">
        <f>IF('Sample list'!$D1852="","",CONCATENATE('Sample information'!$B$16,"_",'Sample list'!$R1852,"_org_",'Sample list'!$M1852))</f>
        <v/>
      </c>
      <c r="T1852" s="72" t="str">
        <f>IF('Sample list'!$M1852="","",(CONCATENATE(20,LEFT('Sample list'!$M1852,2),"-",(MID('Sample list'!$M1852,3,2)),"-",(RIGHT('Sample list'!$M1852,2)))))</f>
        <v/>
      </c>
      <c r="U1852" s="72" t="str">
        <f>IF('Sample list'!$D1852="","",IF('Sample information'!$B$22="","RML",'Sample information'!$B$22))</f>
        <v/>
      </c>
      <c r="V1852" s="72" t="s">
        <v>112</v>
      </c>
      <c r="W1852" s="73"/>
      <c r="X1852" s="73"/>
      <c r="Y1852" s="73"/>
      <c r="Z1852" s="73"/>
      <c r="AA1852" s="94"/>
      <c r="AB1852" s="73"/>
      <c r="AC1852" s="93"/>
      <c r="AD1852" s="73"/>
      <c r="AE1852" s="72"/>
      <c r="AF1852" s="73"/>
      <c r="AG1852" s="16"/>
      <c r="AH1852" s="16"/>
      <c r="AI1852" s="16"/>
      <c r="AJ1852" s="16"/>
      <c r="AK1852" s="16"/>
      <c r="AL1852" s="16"/>
      <c r="AM1852" s="16"/>
      <c r="AN1852" s="16"/>
      <c r="AO1852" s="16"/>
      <c r="AP1852" s="16"/>
      <c r="AQ1852" s="16"/>
      <c r="AR1852" s="16"/>
      <c r="AS1852" s="16"/>
      <c r="AT1852" s="16"/>
      <c r="AU1852" s="16"/>
      <c r="AV1852" s="16"/>
      <c r="AW1852" s="16"/>
      <c r="AX1852" s="16"/>
      <c r="AY1852" s="16"/>
      <c r="AZ1852" s="16"/>
    </row>
    <row r="1853" ht="15.75" customHeight="1">
      <c r="A1853" s="90" t="str">
        <f>IF('Sample list'!$D1853="","",CONCATENATE('Sample information'!B$16," #1"," ",'Sample list'!$M1853))</f>
        <v/>
      </c>
      <c r="B1853" s="90" t="str">
        <f>IF('Sample list'!$D1853="","",CONCATENATE('Sample information'!B$16,"-",'Sample list'!$D1853))</f>
        <v/>
      </c>
      <c r="C1853" s="82"/>
      <c r="D1853" s="82"/>
      <c r="E1853" s="82"/>
      <c r="F1853" s="82" t="s">
        <v>108</v>
      </c>
      <c r="G1853" s="82"/>
      <c r="H1853" s="82"/>
      <c r="I1853" s="82"/>
      <c r="J1853" s="82"/>
      <c r="K1853" s="82"/>
      <c r="L1853" s="90" t="str">
        <f t="array" ref="L1853">IF('Sample list'!$I1853="",CONCATENATE("Custom (",'Sample list'!$K1853,")"),IF('Sample list'!$I1853="No index","Custom (None)",INDEX(Index!$C$3:$V$230,MATCH('Sample list'!$J1853,Index!$B$3:$B$230,0),MATCH('Sample list'!$I1853,Index!$C$2:$V$2,0))))</f>
        <v>Custom ()</v>
      </c>
      <c r="M1853" s="84"/>
      <c r="N1853" s="73" t="s">
        <v>110</v>
      </c>
      <c r="O1853" s="84" t="s">
        <v>166</v>
      </c>
      <c r="P1853" s="71" t="str">
        <f>IF('Sample list'!$D1853="","",'Sample list'!$H1853)</f>
        <v/>
      </c>
      <c r="Q1853" s="71" t="str">
        <f>IF('Sample list'!$D1853="","",'Sample list'!$G1853*'Sample list'!$H1853)</f>
        <v/>
      </c>
      <c r="R1853" s="82" t="s">
        <v>2147</v>
      </c>
      <c r="S1853" s="82" t="str">
        <f>IF('Sample list'!$D1853="","",CONCATENATE('Sample information'!$B$16,"_",'Sample list'!$R1853,"_org_",'Sample list'!$M1853))</f>
        <v/>
      </c>
      <c r="T1853" s="72" t="str">
        <f>IF('Sample list'!$M1853="","",(CONCATENATE(20,LEFT('Sample list'!$M1853,2),"-",(MID('Sample list'!$M1853,3,2)),"-",(RIGHT('Sample list'!$M1853,2)))))</f>
        <v/>
      </c>
      <c r="U1853" s="72" t="str">
        <f>IF('Sample list'!$D1853="","",IF('Sample information'!$B$22="","RML",'Sample information'!$B$22))</f>
        <v/>
      </c>
      <c r="V1853" s="72" t="s">
        <v>112</v>
      </c>
      <c r="W1853" s="73"/>
      <c r="X1853" s="73"/>
      <c r="Y1853" s="73"/>
      <c r="Z1853" s="73"/>
      <c r="AA1853" s="94"/>
      <c r="AB1853" s="73"/>
      <c r="AC1853" s="93"/>
      <c r="AD1853" s="73"/>
      <c r="AE1853" s="72"/>
      <c r="AF1853" s="73"/>
      <c r="AG1853" s="16"/>
      <c r="AH1853" s="16"/>
      <c r="AI1853" s="16"/>
      <c r="AJ1853" s="16"/>
      <c r="AK1853" s="16"/>
      <c r="AL1853" s="16"/>
      <c r="AM1853" s="16"/>
      <c r="AN1853" s="16"/>
      <c r="AO1853" s="16"/>
      <c r="AP1853" s="16"/>
      <c r="AQ1853" s="16"/>
      <c r="AR1853" s="16"/>
      <c r="AS1853" s="16"/>
      <c r="AT1853" s="16"/>
      <c r="AU1853" s="16"/>
      <c r="AV1853" s="16"/>
      <c r="AW1853" s="16"/>
      <c r="AX1853" s="16"/>
      <c r="AY1853" s="16"/>
      <c r="AZ1853" s="16"/>
    </row>
    <row r="1854" ht="15.75" customHeight="1">
      <c r="A1854" s="90" t="str">
        <f>IF('Sample list'!$D1854="","",CONCATENATE('Sample information'!B$16," #1"," ",'Sample list'!$M1854))</f>
        <v/>
      </c>
      <c r="B1854" s="90" t="str">
        <f>IF('Sample list'!$D1854="","",CONCATENATE('Sample information'!B$16,"-",'Sample list'!$D1854))</f>
        <v/>
      </c>
      <c r="C1854" s="82"/>
      <c r="D1854" s="82"/>
      <c r="E1854" s="82"/>
      <c r="F1854" s="82" t="s">
        <v>108</v>
      </c>
      <c r="G1854" s="82"/>
      <c r="H1854" s="82"/>
      <c r="I1854" s="82"/>
      <c r="J1854" s="82"/>
      <c r="K1854" s="82"/>
      <c r="L1854" s="90" t="str">
        <f t="array" ref="L1854">IF('Sample list'!$I1854="",CONCATENATE("Custom (",'Sample list'!$K1854,")"),IF('Sample list'!$I1854="No index","Custom (None)",INDEX(Index!$C$3:$V$230,MATCH('Sample list'!$J1854,Index!$B$3:$B$230,0),MATCH('Sample list'!$I1854,Index!$C$2:$V$2,0))))</f>
        <v>Custom ()</v>
      </c>
      <c r="M1854" s="84"/>
      <c r="N1854" s="73" t="s">
        <v>110</v>
      </c>
      <c r="O1854" s="84" t="s">
        <v>169</v>
      </c>
      <c r="P1854" s="71" t="str">
        <f>IF('Sample list'!$D1854="","",'Sample list'!$H1854)</f>
        <v/>
      </c>
      <c r="Q1854" s="71" t="str">
        <f>IF('Sample list'!$D1854="","",'Sample list'!$G1854*'Sample list'!$H1854)</f>
        <v/>
      </c>
      <c r="R1854" s="82" t="s">
        <v>2147</v>
      </c>
      <c r="S1854" s="82" t="str">
        <f>IF('Sample list'!$D1854="","",CONCATENATE('Sample information'!$B$16,"_",'Sample list'!$R1854,"_org_",'Sample list'!$M1854))</f>
        <v/>
      </c>
      <c r="T1854" s="72" t="str">
        <f>IF('Sample list'!$M1854="","",(CONCATENATE(20,LEFT('Sample list'!$M1854,2),"-",(MID('Sample list'!$M1854,3,2)),"-",(RIGHT('Sample list'!$M1854,2)))))</f>
        <v/>
      </c>
      <c r="U1854" s="72" t="str">
        <f>IF('Sample list'!$D1854="","",IF('Sample information'!$B$22="","RML",'Sample information'!$B$22))</f>
        <v/>
      </c>
      <c r="V1854" s="72" t="s">
        <v>112</v>
      </c>
      <c r="W1854" s="73"/>
      <c r="X1854" s="73"/>
      <c r="Y1854" s="73"/>
      <c r="Z1854" s="73"/>
      <c r="AA1854" s="94"/>
      <c r="AB1854" s="73"/>
      <c r="AC1854" s="93"/>
      <c r="AD1854" s="73"/>
      <c r="AE1854" s="72"/>
      <c r="AF1854" s="73"/>
      <c r="AG1854" s="16"/>
      <c r="AH1854" s="16"/>
      <c r="AI1854" s="16"/>
      <c r="AJ1854" s="16"/>
      <c r="AK1854" s="16"/>
      <c r="AL1854" s="16"/>
      <c r="AM1854" s="16"/>
      <c r="AN1854" s="16"/>
      <c r="AO1854" s="16"/>
      <c r="AP1854" s="16"/>
      <c r="AQ1854" s="16"/>
      <c r="AR1854" s="16"/>
      <c r="AS1854" s="16"/>
      <c r="AT1854" s="16"/>
      <c r="AU1854" s="16"/>
      <c r="AV1854" s="16"/>
      <c r="AW1854" s="16"/>
      <c r="AX1854" s="16"/>
      <c r="AY1854" s="16"/>
      <c r="AZ1854" s="16"/>
    </row>
    <row r="1855" ht="15.75" customHeight="1">
      <c r="A1855" s="90" t="str">
        <f>IF('Sample list'!$D1855="","",CONCATENATE('Sample information'!B$16," #1"," ",'Sample list'!$M1855))</f>
        <v/>
      </c>
      <c r="B1855" s="90" t="str">
        <f>IF('Sample list'!$D1855="","",CONCATENATE('Sample information'!B$16,"-",'Sample list'!$D1855))</f>
        <v/>
      </c>
      <c r="C1855" s="82"/>
      <c r="D1855" s="82"/>
      <c r="E1855" s="82"/>
      <c r="F1855" s="82" t="s">
        <v>108</v>
      </c>
      <c r="G1855" s="82"/>
      <c r="H1855" s="82"/>
      <c r="I1855" s="82"/>
      <c r="J1855" s="82"/>
      <c r="K1855" s="82"/>
      <c r="L1855" s="90" t="str">
        <f t="array" ref="L1855">IF('Sample list'!$I1855="",CONCATENATE("Custom (",'Sample list'!$K1855,")"),IF('Sample list'!$I1855="No index","Custom (None)",INDEX(Index!$C$3:$V$230,MATCH('Sample list'!$J1855,Index!$B$3:$B$230,0),MATCH('Sample list'!$I1855,Index!$C$2:$V$2,0))))</f>
        <v>Custom ()</v>
      </c>
      <c r="M1855" s="84"/>
      <c r="N1855" s="73" t="s">
        <v>110</v>
      </c>
      <c r="O1855" s="84" t="s">
        <v>172</v>
      </c>
      <c r="P1855" s="71" t="str">
        <f>IF('Sample list'!$D1855="","",'Sample list'!$H1855)</f>
        <v/>
      </c>
      <c r="Q1855" s="71" t="str">
        <f>IF('Sample list'!$D1855="","",'Sample list'!$G1855*'Sample list'!$H1855)</f>
        <v/>
      </c>
      <c r="R1855" s="82" t="s">
        <v>2147</v>
      </c>
      <c r="S1855" s="82" t="str">
        <f>IF('Sample list'!$D1855="","",CONCATENATE('Sample information'!$B$16,"_",'Sample list'!$R1855,"_org_",'Sample list'!$M1855))</f>
        <v/>
      </c>
      <c r="T1855" s="72" t="str">
        <f>IF('Sample list'!$M1855="","",(CONCATENATE(20,LEFT('Sample list'!$M1855,2),"-",(MID('Sample list'!$M1855,3,2)),"-",(RIGHT('Sample list'!$M1855,2)))))</f>
        <v/>
      </c>
      <c r="U1855" s="72" t="str">
        <f>IF('Sample list'!$D1855="","",IF('Sample information'!$B$22="","RML",'Sample information'!$B$22))</f>
        <v/>
      </c>
      <c r="V1855" s="72" t="s">
        <v>112</v>
      </c>
      <c r="W1855" s="73"/>
      <c r="X1855" s="73"/>
      <c r="Y1855" s="73"/>
      <c r="Z1855" s="73"/>
      <c r="AA1855" s="94"/>
      <c r="AB1855" s="73"/>
      <c r="AC1855" s="93"/>
      <c r="AD1855" s="73"/>
      <c r="AE1855" s="72"/>
      <c r="AF1855" s="73"/>
      <c r="AG1855" s="16"/>
      <c r="AH1855" s="16"/>
      <c r="AI1855" s="16"/>
      <c r="AJ1855" s="16"/>
      <c r="AK1855" s="16"/>
      <c r="AL1855" s="16"/>
      <c r="AM1855" s="16"/>
      <c r="AN1855" s="16"/>
      <c r="AO1855" s="16"/>
      <c r="AP1855" s="16"/>
      <c r="AQ1855" s="16"/>
      <c r="AR1855" s="16"/>
      <c r="AS1855" s="16"/>
      <c r="AT1855" s="16"/>
      <c r="AU1855" s="16"/>
      <c r="AV1855" s="16"/>
      <c r="AW1855" s="16"/>
      <c r="AX1855" s="16"/>
      <c r="AY1855" s="16"/>
      <c r="AZ1855" s="16"/>
    </row>
    <row r="1856" ht="15.75" customHeight="1">
      <c r="A1856" s="90" t="str">
        <f>IF('Sample list'!$D1856="","",CONCATENATE('Sample information'!B$16," #1"," ",'Sample list'!$M1856))</f>
        <v/>
      </c>
      <c r="B1856" s="90" t="str">
        <f>IF('Sample list'!$D1856="","",CONCATENATE('Sample information'!B$16,"-",'Sample list'!$D1856))</f>
        <v/>
      </c>
      <c r="C1856" s="82"/>
      <c r="D1856" s="82"/>
      <c r="E1856" s="82"/>
      <c r="F1856" s="82" t="s">
        <v>108</v>
      </c>
      <c r="G1856" s="82"/>
      <c r="H1856" s="82"/>
      <c r="I1856" s="82"/>
      <c r="J1856" s="82"/>
      <c r="K1856" s="82"/>
      <c r="L1856" s="90" t="str">
        <f t="array" ref="L1856">IF('Sample list'!$I1856="",CONCATENATE("Custom (",'Sample list'!$K1856,")"),IF('Sample list'!$I1856="No index","Custom (None)",INDEX(Index!$C$3:$V$230,MATCH('Sample list'!$J1856,Index!$B$3:$B$230,0),MATCH('Sample list'!$I1856,Index!$C$2:$V$2,0))))</f>
        <v>Custom ()</v>
      </c>
      <c r="M1856" s="84"/>
      <c r="N1856" s="73" t="s">
        <v>110</v>
      </c>
      <c r="O1856" s="84" t="s">
        <v>175</v>
      </c>
      <c r="P1856" s="71" t="str">
        <f>IF('Sample list'!$D1856="","",'Sample list'!$H1856)</f>
        <v/>
      </c>
      <c r="Q1856" s="71" t="str">
        <f>IF('Sample list'!$D1856="","",'Sample list'!$G1856*'Sample list'!$H1856)</f>
        <v/>
      </c>
      <c r="R1856" s="82" t="s">
        <v>2147</v>
      </c>
      <c r="S1856" s="82" t="str">
        <f>IF('Sample list'!$D1856="","",CONCATENATE('Sample information'!$B$16,"_",'Sample list'!$R1856,"_org_",'Sample list'!$M1856))</f>
        <v/>
      </c>
      <c r="T1856" s="72" t="str">
        <f>IF('Sample list'!$M1856="","",(CONCATENATE(20,LEFT('Sample list'!$M1856,2),"-",(MID('Sample list'!$M1856,3,2)),"-",(RIGHT('Sample list'!$M1856,2)))))</f>
        <v/>
      </c>
      <c r="U1856" s="72" t="str">
        <f>IF('Sample list'!$D1856="","",IF('Sample information'!$B$22="","RML",'Sample information'!$B$22))</f>
        <v/>
      </c>
      <c r="V1856" s="72" t="s">
        <v>112</v>
      </c>
      <c r="W1856" s="73"/>
      <c r="X1856" s="73"/>
      <c r="Y1856" s="73"/>
      <c r="Z1856" s="73"/>
      <c r="AA1856" s="94"/>
      <c r="AB1856" s="73"/>
      <c r="AC1856" s="93"/>
      <c r="AD1856" s="73"/>
      <c r="AE1856" s="72"/>
      <c r="AF1856" s="73"/>
      <c r="AG1856" s="16"/>
      <c r="AH1856" s="16"/>
      <c r="AI1856" s="16"/>
      <c r="AJ1856" s="16"/>
      <c r="AK1856" s="16"/>
      <c r="AL1856" s="16"/>
      <c r="AM1856" s="16"/>
      <c r="AN1856" s="16"/>
      <c r="AO1856" s="16"/>
      <c r="AP1856" s="16"/>
      <c r="AQ1856" s="16"/>
      <c r="AR1856" s="16"/>
      <c r="AS1856" s="16"/>
      <c r="AT1856" s="16"/>
      <c r="AU1856" s="16"/>
      <c r="AV1856" s="16"/>
      <c r="AW1856" s="16"/>
      <c r="AX1856" s="16"/>
      <c r="AY1856" s="16"/>
      <c r="AZ1856" s="16"/>
    </row>
    <row r="1857" ht="15.75" customHeight="1">
      <c r="A1857" s="90" t="str">
        <f>IF('Sample list'!$D1857="","",CONCATENATE('Sample information'!B$16," #1"," ",'Sample list'!$M1857))</f>
        <v/>
      </c>
      <c r="B1857" s="90" t="str">
        <f>IF('Sample list'!$D1857="","",CONCATENATE('Sample information'!B$16,"-",'Sample list'!$D1857))</f>
        <v/>
      </c>
      <c r="C1857" s="82"/>
      <c r="D1857" s="82"/>
      <c r="E1857" s="82"/>
      <c r="F1857" s="82" t="s">
        <v>108</v>
      </c>
      <c r="G1857" s="82"/>
      <c r="H1857" s="82"/>
      <c r="I1857" s="82"/>
      <c r="J1857" s="82"/>
      <c r="K1857" s="82"/>
      <c r="L1857" s="90" t="str">
        <f t="array" ref="L1857">IF('Sample list'!$I1857="",CONCATENATE("Custom (",'Sample list'!$K1857,")"),IF('Sample list'!$I1857="No index","Custom (None)",INDEX(Index!$C$3:$V$230,MATCH('Sample list'!$J1857,Index!$B$3:$B$230,0),MATCH('Sample list'!$I1857,Index!$C$2:$V$2,0))))</f>
        <v>Custom ()</v>
      </c>
      <c r="M1857" s="84"/>
      <c r="N1857" s="73" t="s">
        <v>110</v>
      </c>
      <c r="O1857" s="84" t="s">
        <v>178</v>
      </c>
      <c r="P1857" s="71" t="str">
        <f>IF('Sample list'!$D1857="","",'Sample list'!$H1857)</f>
        <v/>
      </c>
      <c r="Q1857" s="71" t="str">
        <f>IF('Sample list'!$D1857="","",'Sample list'!$G1857*'Sample list'!$H1857)</f>
        <v/>
      </c>
      <c r="R1857" s="82" t="s">
        <v>2147</v>
      </c>
      <c r="S1857" s="82" t="str">
        <f>IF('Sample list'!$D1857="","",CONCATENATE('Sample information'!$B$16,"_",'Sample list'!$R1857,"_org_",'Sample list'!$M1857))</f>
        <v/>
      </c>
      <c r="T1857" s="72" t="str">
        <f>IF('Sample list'!$M1857="","",(CONCATENATE(20,LEFT('Sample list'!$M1857,2),"-",(MID('Sample list'!$M1857,3,2)),"-",(RIGHT('Sample list'!$M1857,2)))))</f>
        <v/>
      </c>
      <c r="U1857" s="72" t="str">
        <f>IF('Sample list'!$D1857="","",IF('Sample information'!$B$22="","RML",'Sample information'!$B$22))</f>
        <v/>
      </c>
      <c r="V1857" s="72" t="s">
        <v>112</v>
      </c>
      <c r="W1857" s="73"/>
      <c r="X1857" s="73"/>
      <c r="Y1857" s="73"/>
      <c r="Z1857" s="73"/>
      <c r="AA1857" s="94"/>
      <c r="AB1857" s="73"/>
      <c r="AC1857" s="93"/>
      <c r="AD1857" s="73"/>
      <c r="AE1857" s="72"/>
      <c r="AF1857" s="73"/>
      <c r="AG1857" s="16"/>
      <c r="AH1857" s="16"/>
      <c r="AI1857" s="16"/>
      <c r="AJ1857" s="16"/>
      <c r="AK1857" s="16"/>
      <c r="AL1857" s="16"/>
      <c r="AM1857" s="16"/>
      <c r="AN1857" s="16"/>
      <c r="AO1857" s="16"/>
      <c r="AP1857" s="16"/>
      <c r="AQ1857" s="16"/>
      <c r="AR1857" s="16"/>
      <c r="AS1857" s="16"/>
      <c r="AT1857" s="16"/>
      <c r="AU1857" s="16"/>
      <c r="AV1857" s="16"/>
      <c r="AW1857" s="16"/>
      <c r="AX1857" s="16"/>
      <c r="AY1857" s="16"/>
      <c r="AZ1857" s="16"/>
    </row>
    <row r="1858" ht="15.75" customHeight="1">
      <c r="A1858" s="90" t="str">
        <f>IF('Sample list'!$D1858="","",CONCATENATE('Sample information'!B$16," #1"," ",'Sample list'!$M1858))</f>
        <v/>
      </c>
      <c r="B1858" s="90" t="str">
        <f>IF('Sample list'!$D1858="","",CONCATENATE('Sample information'!B$16,"-",'Sample list'!$D1858))</f>
        <v/>
      </c>
      <c r="C1858" s="82"/>
      <c r="D1858" s="82"/>
      <c r="E1858" s="82"/>
      <c r="F1858" s="82" t="s">
        <v>108</v>
      </c>
      <c r="G1858" s="82"/>
      <c r="H1858" s="82"/>
      <c r="I1858" s="82"/>
      <c r="J1858" s="82"/>
      <c r="K1858" s="82"/>
      <c r="L1858" s="90" t="str">
        <f t="array" ref="L1858">IF('Sample list'!$I1858="",CONCATENATE("Custom (",'Sample list'!$K1858,")"),IF('Sample list'!$I1858="No index","Custom (None)",INDEX(Index!$C$3:$V$230,MATCH('Sample list'!$J1858,Index!$B$3:$B$230,0),MATCH('Sample list'!$I1858,Index!$C$2:$V$2,0))))</f>
        <v>Custom ()</v>
      </c>
      <c r="M1858" s="84"/>
      <c r="N1858" s="73" t="s">
        <v>110</v>
      </c>
      <c r="O1858" s="84" t="s">
        <v>181</v>
      </c>
      <c r="P1858" s="71" t="str">
        <f>IF('Sample list'!$D1858="","",'Sample list'!$H1858)</f>
        <v/>
      </c>
      <c r="Q1858" s="71" t="str">
        <f>IF('Sample list'!$D1858="","",'Sample list'!$G1858*'Sample list'!$H1858)</f>
        <v/>
      </c>
      <c r="R1858" s="82" t="s">
        <v>2147</v>
      </c>
      <c r="S1858" s="82" t="str">
        <f>IF('Sample list'!$D1858="","",CONCATENATE('Sample information'!$B$16,"_",'Sample list'!$R1858,"_org_",'Sample list'!$M1858))</f>
        <v/>
      </c>
      <c r="T1858" s="72" t="str">
        <f>IF('Sample list'!$M1858="","",(CONCATENATE(20,LEFT('Sample list'!$M1858,2),"-",(MID('Sample list'!$M1858,3,2)),"-",(RIGHT('Sample list'!$M1858,2)))))</f>
        <v/>
      </c>
      <c r="U1858" s="72" t="str">
        <f>IF('Sample list'!$D1858="","",IF('Sample information'!$B$22="","RML",'Sample information'!$B$22))</f>
        <v/>
      </c>
      <c r="V1858" s="72" t="s">
        <v>112</v>
      </c>
      <c r="W1858" s="73"/>
      <c r="X1858" s="73"/>
      <c r="Y1858" s="73"/>
      <c r="Z1858" s="73"/>
      <c r="AA1858" s="94"/>
      <c r="AB1858" s="73"/>
      <c r="AC1858" s="93"/>
      <c r="AD1858" s="73"/>
      <c r="AE1858" s="72"/>
      <c r="AF1858" s="73"/>
      <c r="AG1858" s="16"/>
      <c r="AH1858" s="16"/>
      <c r="AI1858" s="16"/>
      <c r="AJ1858" s="16"/>
      <c r="AK1858" s="16"/>
      <c r="AL1858" s="16"/>
      <c r="AM1858" s="16"/>
      <c r="AN1858" s="16"/>
      <c r="AO1858" s="16"/>
      <c r="AP1858" s="16"/>
      <c r="AQ1858" s="16"/>
      <c r="AR1858" s="16"/>
      <c r="AS1858" s="16"/>
      <c r="AT1858" s="16"/>
      <c r="AU1858" s="16"/>
      <c r="AV1858" s="16"/>
      <c r="AW1858" s="16"/>
      <c r="AX1858" s="16"/>
      <c r="AY1858" s="16"/>
      <c r="AZ1858" s="16"/>
    </row>
    <row r="1859" ht="15.75" customHeight="1">
      <c r="A1859" s="90" t="str">
        <f>IF('Sample list'!$D1859="","",CONCATENATE('Sample information'!B$16," #1"," ",'Sample list'!$M1859))</f>
        <v/>
      </c>
      <c r="B1859" s="90" t="str">
        <f>IF('Sample list'!$D1859="","",CONCATENATE('Sample information'!B$16,"-",'Sample list'!$D1859))</f>
        <v/>
      </c>
      <c r="C1859" s="82"/>
      <c r="D1859" s="82"/>
      <c r="E1859" s="82"/>
      <c r="F1859" s="82" t="s">
        <v>108</v>
      </c>
      <c r="G1859" s="82"/>
      <c r="H1859" s="82"/>
      <c r="I1859" s="82"/>
      <c r="J1859" s="82"/>
      <c r="K1859" s="82"/>
      <c r="L1859" s="90" t="str">
        <f t="array" ref="L1859">IF('Sample list'!$I1859="",CONCATENATE("Custom (",'Sample list'!$K1859,")"),IF('Sample list'!$I1859="No index","Custom (None)",INDEX(Index!$C$3:$V$230,MATCH('Sample list'!$J1859,Index!$B$3:$B$230,0),MATCH('Sample list'!$I1859,Index!$C$2:$V$2,0))))</f>
        <v>Custom ()</v>
      </c>
      <c r="M1859" s="84"/>
      <c r="N1859" s="73" t="s">
        <v>110</v>
      </c>
      <c r="O1859" s="84" t="s">
        <v>184</v>
      </c>
      <c r="P1859" s="71" t="str">
        <f>IF('Sample list'!$D1859="","",'Sample list'!$H1859)</f>
        <v/>
      </c>
      <c r="Q1859" s="71" t="str">
        <f>IF('Sample list'!$D1859="","",'Sample list'!$G1859*'Sample list'!$H1859)</f>
        <v/>
      </c>
      <c r="R1859" s="82" t="s">
        <v>2147</v>
      </c>
      <c r="S1859" s="82" t="str">
        <f>IF('Sample list'!$D1859="","",CONCATENATE('Sample information'!$B$16,"_",'Sample list'!$R1859,"_org_",'Sample list'!$M1859))</f>
        <v/>
      </c>
      <c r="T1859" s="72" t="str">
        <f>IF('Sample list'!$M1859="","",(CONCATENATE(20,LEFT('Sample list'!$M1859,2),"-",(MID('Sample list'!$M1859,3,2)),"-",(RIGHT('Sample list'!$M1859,2)))))</f>
        <v/>
      </c>
      <c r="U1859" s="72" t="str">
        <f>IF('Sample list'!$D1859="","",IF('Sample information'!$B$22="","RML",'Sample information'!$B$22))</f>
        <v/>
      </c>
      <c r="V1859" s="72" t="s">
        <v>112</v>
      </c>
      <c r="W1859" s="73"/>
      <c r="X1859" s="73"/>
      <c r="Y1859" s="73"/>
      <c r="Z1859" s="73"/>
      <c r="AA1859" s="94"/>
      <c r="AB1859" s="73"/>
      <c r="AC1859" s="93"/>
      <c r="AD1859" s="73"/>
      <c r="AE1859" s="72"/>
      <c r="AF1859" s="73"/>
      <c r="AG1859" s="16"/>
      <c r="AH1859" s="16"/>
      <c r="AI1859" s="16"/>
      <c r="AJ1859" s="16"/>
      <c r="AK1859" s="16"/>
      <c r="AL1859" s="16"/>
      <c r="AM1859" s="16"/>
      <c r="AN1859" s="16"/>
      <c r="AO1859" s="16"/>
      <c r="AP1859" s="16"/>
      <c r="AQ1859" s="16"/>
      <c r="AR1859" s="16"/>
      <c r="AS1859" s="16"/>
      <c r="AT1859" s="16"/>
      <c r="AU1859" s="16"/>
      <c r="AV1859" s="16"/>
      <c r="AW1859" s="16"/>
      <c r="AX1859" s="16"/>
      <c r="AY1859" s="16"/>
      <c r="AZ1859" s="16"/>
    </row>
    <row r="1860" ht="15.75" customHeight="1">
      <c r="A1860" s="90" t="str">
        <f>IF('Sample list'!$D1860="","",CONCATENATE('Sample information'!B$16," #1"," ",'Sample list'!$M1860))</f>
        <v/>
      </c>
      <c r="B1860" s="90" t="str">
        <f>IF('Sample list'!$D1860="","",CONCATENATE('Sample information'!B$16,"-",'Sample list'!$D1860))</f>
        <v/>
      </c>
      <c r="C1860" s="82"/>
      <c r="D1860" s="82"/>
      <c r="E1860" s="82"/>
      <c r="F1860" s="82" t="s">
        <v>108</v>
      </c>
      <c r="G1860" s="82"/>
      <c r="H1860" s="82"/>
      <c r="I1860" s="82"/>
      <c r="J1860" s="82"/>
      <c r="K1860" s="82"/>
      <c r="L1860" s="90" t="str">
        <f t="array" ref="L1860">IF('Sample list'!$I1860="",CONCATENATE("Custom (",'Sample list'!$K1860,")"),IF('Sample list'!$I1860="No index","Custom (None)",INDEX(Index!$C$3:$V$230,MATCH('Sample list'!$J1860,Index!$B$3:$B$230,0),MATCH('Sample list'!$I1860,Index!$C$2:$V$2,0))))</f>
        <v>Custom ()</v>
      </c>
      <c r="M1860" s="84"/>
      <c r="N1860" s="73" t="s">
        <v>110</v>
      </c>
      <c r="O1860" s="84" t="s">
        <v>187</v>
      </c>
      <c r="P1860" s="71" t="str">
        <f>IF('Sample list'!$D1860="","",'Sample list'!$H1860)</f>
        <v/>
      </c>
      <c r="Q1860" s="71" t="str">
        <f>IF('Sample list'!$D1860="","",'Sample list'!$G1860*'Sample list'!$H1860)</f>
        <v/>
      </c>
      <c r="R1860" s="82" t="s">
        <v>2147</v>
      </c>
      <c r="S1860" s="82" t="str">
        <f>IF('Sample list'!$D1860="","",CONCATENATE('Sample information'!$B$16,"_",'Sample list'!$R1860,"_org_",'Sample list'!$M1860))</f>
        <v/>
      </c>
      <c r="T1860" s="72" t="str">
        <f>IF('Sample list'!$M1860="","",(CONCATENATE(20,LEFT('Sample list'!$M1860,2),"-",(MID('Sample list'!$M1860,3,2)),"-",(RIGHT('Sample list'!$M1860,2)))))</f>
        <v/>
      </c>
      <c r="U1860" s="72" t="str">
        <f>IF('Sample list'!$D1860="","",IF('Sample information'!$B$22="","RML",'Sample information'!$B$22))</f>
        <v/>
      </c>
      <c r="V1860" s="72" t="s">
        <v>112</v>
      </c>
      <c r="W1860" s="73"/>
      <c r="X1860" s="73"/>
      <c r="Y1860" s="73"/>
      <c r="Z1860" s="73"/>
      <c r="AA1860" s="94"/>
      <c r="AB1860" s="73"/>
      <c r="AC1860" s="93"/>
      <c r="AD1860" s="73"/>
      <c r="AE1860" s="72"/>
      <c r="AF1860" s="73"/>
      <c r="AG1860" s="16"/>
      <c r="AH1860" s="16"/>
      <c r="AI1860" s="16"/>
      <c r="AJ1860" s="16"/>
      <c r="AK1860" s="16"/>
      <c r="AL1860" s="16"/>
      <c r="AM1860" s="16"/>
      <c r="AN1860" s="16"/>
      <c r="AO1860" s="16"/>
      <c r="AP1860" s="16"/>
      <c r="AQ1860" s="16"/>
      <c r="AR1860" s="16"/>
      <c r="AS1860" s="16"/>
      <c r="AT1860" s="16"/>
      <c r="AU1860" s="16"/>
      <c r="AV1860" s="16"/>
      <c r="AW1860" s="16"/>
      <c r="AX1860" s="16"/>
      <c r="AY1860" s="16"/>
      <c r="AZ1860" s="16"/>
    </row>
    <row r="1861" ht="15.75" customHeight="1">
      <c r="A1861" s="90" t="str">
        <f>IF('Sample list'!$D1861="","",CONCATENATE('Sample information'!B$16," #1"," ",'Sample list'!$M1861))</f>
        <v/>
      </c>
      <c r="B1861" s="90" t="str">
        <f>IF('Sample list'!$D1861="","",CONCATENATE('Sample information'!B$16,"-",'Sample list'!$D1861))</f>
        <v/>
      </c>
      <c r="C1861" s="82"/>
      <c r="D1861" s="82"/>
      <c r="E1861" s="82"/>
      <c r="F1861" s="82" t="s">
        <v>108</v>
      </c>
      <c r="G1861" s="82"/>
      <c r="H1861" s="82"/>
      <c r="I1861" s="82"/>
      <c r="J1861" s="82"/>
      <c r="K1861" s="82"/>
      <c r="L1861" s="90" t="str">
        <f t="array" ref="L1861">IF('Sample list'!$I1861="",CONCATENATE("Custom (",'Sample list'!$K1861,")"),IF('Sample list'!$I1861="No index","Custom (None)",INDEX(Index!$C$3:$V$230,MATCH('Sample list'!$J1861,Index!$B$3:$B$230,0),MATCH('Sample list'!$I1861,Index!$C$2:$V$2,0))))</f>
        <v>Custom ()</v>
      </c>
      <c r="M1861" s="84"/>
      <c r="N1861" s="73" t="s">
        <v>110</v>
      </c>
      <c r="O1861" s="84" t="s">
        <v>190</v>
      </c>
      <c r="P1861" s="71" t="str">
        <f>IF('Sample list'!$D1861="","",'Sample list'!$H1861)</f>
        <v/>
      </c>
      <c r="Q1861" s="71" t="str">
        <f>IF('Sample list'!$D1861="","",'Sample list'!$G1861*'Sample list'!$H1861)</f>
        <v/>
      </c>
      <c r="R1861" s="82" t="s">
        <v>2147</v>
      </c>
      <c r="S1861" s="82" t="str">
        <f>IF('Sample list'!$D1861="","",CONCATENATE('Sample information'!$B$16,"_",'Sample list'!$R1861,"_org_",'Sample list'!$M1861))</f>
        <v/>
      </c>
      <c r="T1861" s="72" t="str">
        <f>IF('Sample list'!$M1861="","",(CONCATENATE(20,LEFT('Sample list'!$M1861,2),"-",(MID('Sample list'!$M1861,3,2)),"-",(RIGHT('Sample list'!$M1861,2)))))</f>
        <v/>
      </c>
      <c r="U1861" s="72" t="str">
        <f>IF('Sample list'!$D1861="","",IF('Sample information'!$B$22="","RML",'Sample information'!$B$22))</f>
        <v/>
      </c>
      <c r="V1861" s="72" t="s">
        <v>112</v>
      </c>
      <c r="W1861" s="73"/>
      <c r="X1861" s="73"/>
      <c r="Y1861" s="73"/>
      <c r="Z1861" s="73"/>
      <c r="AA1861" s="94"/>
      <c r="AB1861" s="73"/>
      <c r="AC1861" s="93"/>
      <c r="AD1861" s="73"/>
      <c r="AE1861" s="72"/>
      <c r="AF1861" s="73"/>
      <c r="AG1861" s="16"/>
      <c r="AH1861" s="16"/>
      <c r="AI1861" s="16"/>
      <c r="AJ1861" s="16"/>
      <c r="AK1861" s="16"/>
      <c r="AL1861" s="16"/>
      <c r="AM1861" s="16"/>
      <c r="AN1861" s="16"/>
      <c r="AO1861" s="16"/>
      <c r="AP1861" s="16"/>
      <c r="AQ1861" s="16"/>
      <c r="AR1861" s="16"/>
      <c r="AS1861" s="16"/>
      <c r="AT1861" s="16"/>
      <c r="AU1861" s="16"/>
      <c r="AV1861" s="16"/>
      <c r="AW1861" s="16"/>
      <c r="AX1861" s="16"/>
      <c r="AY1861" s="16"/>
      <c r="AZ1861" s="16"/>
    </row>
    <row r="1862" ht="15.75" customHeight="1">
      <c r="A1862" s="90" t="str">
        <f>IF('Sample list'!$D1862="","",CONCATENATE('Sample information'!B$16," #1"," ",'Sample list'!$M1862))</f>
        <v/>
      </c>
      <c r="B1862" s="90" t="str">
        <f>IF('Sample list'!$D1862="","",CONCATENATE('Sample information'!B$16,"-",'Sample list'!$D1862))</f>
        <v/>
      </c>
      <c r="C1862" s="82"/>
      <c r="D1862" s="82"/>
      <c r="E1862" s="82"/>
      <c r="F1862" s="82" t="s">
        <v>108</v>
      </c>
      <c r="G1862" s="82"/>
      <c r="H1862" s="82"/>
      <c r="I1862" s="82"/>
      <c r="J1862" s="82"/>
      <c r="K1862" s="82"/>
      <c r="L1862" s="90" t="str">
        <f t="array" ref="L1862">IF('Sample list'!$I1862="",CONCATENATE("Custom (",'Sample list'!$K1862,")"),IF('Sample list'!$I1862="No index","Custom (None)",INDEX(Index!$C$3:$V$230,MATCH('Sample list'!$J1862,Index!$B$3:$B$230,0),MATCH('Sample list'!$I1862,Index!$C$2:$V$2,0))))</f>
        <v>Custom ()</v>
      </c>
      <c r="M1862" s="84"/>
      <c r="N1862" s="73" t="s">
        <v>110</v>
      </c>
      <c r="O1862" s="84" t="s">
        <v>193</v>
      </c>
      <c r="P1862" s="71" t="str">
        <f>IF('Sample list'!$D1862="","",'Sample list'!$H1862)</f>
        <v/>
      </c>
      <c r="Q1862" s="71" t="str">
        <f>IF('Sample list'!$D1862="","",'Sample list'!$G1862*'Sample list'!$H1862)</f>
        <v/>
      </c>
      <c r="R1862" s="82" t="s">
        <v>2147</v>
      </c>
      <c r="S1862" s="82" t="str">
        <f>IF('Sample list'!$D1862="","",CONCATENATE('Sample information'!$B$16,"_",'Sample list'!$R1862,"_org_",'Sample list'!$M1862))</f>
        <v/>
      </c>
      <c r="T1862" s="72" t="str">
        <f>IF('Sample list'!$M1862="","",(CONCATENATE(20,LEFT('Sample list'!$M1862,2),"-",(MID('Sample list'!$M1862,3,2)),"-",(RIGHT('Sample list'!$M1862,2)))))</f>
        <v/>
      </c>
      <c r="U1862" s="72" t="str">
        <f>IF('Sample list'!$D1862="","",IF('Sample information'!$B$22="","RML",'Sample information'!$B$22))</f>
        <v/>
      </c>
      <c r="V1862" s="72" t="s">
        <v>112</v>
      </c>
      <c r="W1862" s="73"/>
      <c r="X1862" s="73"/>
      <c r="Y1862" s="73"/>
      <c r="Z1862" s="73"/>
      <c r="AA1862" s="94"/>
      <c r="AB1862" s="73"/>
      <c r="AC1862" s="93"/>
      <c r="AD1862" s="73"/>
      <c r="AE1862" s="72"/>
      <c r="AF1862" s="73"/>
      <c r="AG1862" s="16"/>
      <c r="AH1862" s="16"/>
      <c r="AI1862" s="16"/>
      <c r="AJ1862" s="16"/>
      <c r="AK1862" s="16"/>
      <c r="AL1862" s="16"/>
      <c r="AM1862" s="16"/>
      <c r="AN1862" s="16"/>
      <c r="AO1862" s="16"/>
      <c r="AP1862" s="16"/>
      <c r="AQ1862" s="16"/>
      <c r="AR1862" s="16"/>
      <c r="AS1862" s="16"/>
      <c r="AT1862" s="16"/>
      <c r="AU1862" s="16"/>
      <c r="AV1862" s="16"/>
      <c r="AW1862" s="16"/>
      <c r="AX1862" s="16"/>
      <c r="AY1862" s="16"/>
      <c r="AZ1862" s="16"/>
    </row>
    <row r="1863" ht="15.75" customHeight="1">
      <c r="A1863" s="90" t="str">
        <f>IF('Sample list'!$D1863="","",CONCATENATE('Sample information'!B$16," #1"," ",'Sample list'!$M1863))</f>
        <v/>
      </c>
      <c r="B1863" s="90" t="str">
        <f>IF('Sample list'!$D1863="","",CONCATENATE('Sample information'!B$16,"-",'Sample list'!$D1863))</f>
        <v/>
      </c>
      <c r="C1863" s="82"/>
      <c r="D1863" s="82"/>
      <c r="E1863" s="82"/>
      <c r="F1863" s="82" t="s">
        <v>108</v>
      </c>
      <c r="G1863" s="82"/>
      <c r="H1863" s="82"/>
      <c r="I1863" s="82"/>
      <c r="J1863" s="82"/>
      <c r="K1863" s="82"/>
      <c r="L1863" s="90" t="str">
        <f t="array" ref="L1863">IF('Sample list'!$I1863="",CONCATENATE("Custom (",'Sample list'!$K1863,")"),IF('Sample list'!$I1863="No index","Custom (None)",INDEX(Index!$C$3:$V$230,MATCH('Sample list'!$J1863,Index!$B$3:$B$230,0),MATCH('Sample list'!$I1863,Index!$C$2:$V$2,0))))</f>
        <v>Custom ()</v>
      </c>
      <c r="M1863" s="84"/>
      <c r="N1863" s="73" t="s">
        <v>110</v>
      </c>
      <c r="O1863" s="84" t="s">
        <v>196</v>
      </c>
      <c r="P1863" s="71" t="str">
        <f>IF('Sample list'!$D1863="","",'Sample list'!$H1863)</f>
        <v/>
      </c>
      <c r="Q1863" s="71" t="str">
        <f>IF('Sample list'!$D1863="","",'Sample list'!$G1863*'Sample list'!$H1863)</f>
        <v/>
      </c>
      <c r="R1863" s="82" t="s">
        <v>2147</v>
      </c>
      <c r="S1863" s="82" t="str">
        <f>IF('Sample list'!$D1863="","",CONCATENATE('Sample information'!$B$16,"_",'Sample list'!$R1863,"_org_",'Sample list'!$M1863))</f>
        <v/>
      </c>
      <c r="T1863" s="72" t="str">
        <f>IF('Sample list'!$M1863="","",(CONCATENATE(20,LEFT('Sample list'!$M1863,2),"-",(MID('Sample list'!$M1863,3,2)),"-",(RIGHT('Sample list'!$M1863,2)))))</f>
        <v/>
      </c>
      <c r="U1863" s="72" t="str">
        <f>IF('Sample list'!$D1863="","",IF('Sample information'!$B$22="","RML",'Sample information'!$B$22))</f>
        <v/>
      </c>
      <c r="V1863" s="72" t="s">
        <v>112</v>
      </c>
      <c r="W1863" s="73"/>
      <c r="X1863" s="73"/>
      <c r="Y1863" s="73"/>
      <c r="Z1863" s="73"/>
      <c r="AA1863" s="94"/>
      <c r="AB1863" s="73"/>
      <c r="AC1863" s="93"/>
      <c r="AD1863" s="73"/>
      <c r="AE1863" s="72"/>
      <c r="AF1863" s="73"/>
      <c r="AG1863" s="16"/>
      <c r="AH1863" s="16"/>
      <c r="AI1863" s="16"/>
      <c r="AJ1863" s="16"/>
      <c r="AK1863" s="16"/>
      <c r="AL1863" s="16"/>
      <c r="AM1863" s="16"/>
      <c r="AN1863" s="16"/>
      <c r="AO1863" s="16"/>
      <c r="AP1863" s="16"/>
      <c r="AQ1863" s="16"/>
      <c r="AR1863" s="16"/>
      <c r="AS1863" s="16"/>
      <c r="AT1863" s="16"/>
      <c r="AU1863" s="16"/>
      <c r="AV1863" s="16"/>
      <c r="AW1863" s="16"/>
      <c r="AX1863" s="16"/>
      <c r="AY1863" s="16"/>
      <c r="AZ1863" s="16"/>
    </row>
    <row r="1864" ht="15.75" customHeight="1">
      <c r="A1864" s="90" t="str">
        <f>IF('Sample list'!$D1864="","",CONCATENATE('Sample information'!B$16," #1"," ",'Sample list'!$M1864))</f>
        <v/>
      </c>
      <c r="B1864" s="90" t="str">
        <f>IF('Sample list'!$D1864="","",CONCATENATE('Sample information'!B$16,"-",'Sample list'!$D1864))</f>
        <v/>
      </c>
      <c r="C1864" s="82"/>
      <c r="D1864" s="82"/>
      <c r="E1864" s="82"/>
      <c r="F1864" s="82" t="s">
        <v>108</v>
      </c>
      <c r="G1864" s="82"/>
      <c r="H1864" s="82"/>
      <c r="I1864" s="82"/>
      <c r="J1864" s="82"/>
      <c r="K1864" s="82"/>
      <c r="L1864" s="90" t="str">
        <f t="array" ref="L1864">IF('Sample list'!$I1864="",CONCATENATE("Custom (",'Sample list'!$K1864,")"),IF('Sample list'!$I1864="No index","Custom (None)",INDEX(Index!$C$3:$V$230,MATCH('Sample list'!$J1864,Index!$B$3:$B$230,0),MATCH('Sample list'!$I1864,Index!$C$2:$V$2,0))))</f>
        <v>Custom ()</v>
      </c>
      <c r="M1864" s="84"/>
      <c r="N1864" s="73" t="s">
        <v>110</v>
      </c>
      <c r="O1864" s="84" t="s">
        <v>199</v>
      </c>
      <c r="P1864" s="71" t="str">
        <f>IF('Sample list'!$D1864="","",'Sample list'!$H1864)</f>
        <v/>
      </c>
      <c r="Q1864" s="71" t="str">
        <f>IF('Sample list'!$D1864="","",'Sample list'!$G1864*'Sample list'!$H1864)</f>
        <v/>
      </c>
      <c r="R1864" s="82" t="s">
        <v>2147</v>
      </c>
      <c r="S1864" s="82" t="str">
        <f>IF('Sample list'!$D1864="","",CONCATENATE('Sample information'!$B$16,"_",'Sample list'!$R1864,"_org_",'Sample list'!$M1864))</f>
        <v/>
      </c>
      <c r="T1864" s="72" t="str">
        <f>IF('Sample list'!$M1864="","",(CONCATENATE(20,LEFT('Sample list'!$M1864,2),"-",(MID('Sample list'!$M1864,3,2)),"-",(RIGHT('Sample list'!$M1864,2)))))</f>
        <v/>
      </c>
      <c r="U1864" s="72" t="str">
        <f>IF('Sample list'!$D1864="","",IF('Sample information'!$B$22="","RML",'Sample information'!$B$22))</f>
        <v/>
      </c>
      <c r="V1864" s="72" t="s">
        <v>112</v>
      </c>
      <c r="W1864" s="73"/>
      <c r="X1864" s="73"/>
      <c r="Y1864" s="73"/>
      <c r="Z1864" s="73"/>
      <c r="AA1864" s="94"/>
      <c r="AB1864" s="73"/>
      <c r="AC1864" s="93"/>
      <c r="AD1864" s="73"/>
      <c r="AE1864" s="72"/>
      <c r="AF1864" s="73"/>
      <c r="AG1864" s="16"/>
      <c r="AH1864" s="16"/>
      <c r="AI1864" s="16"/>
      <c r="AJ1864" s="16"/>
      <c r="AK1864" s="16"/>
      <c r="AL1864" s="16"/>
      <c r="AM1864" s="16"/>
      <c r="AN1864" s="16"/>
      <c r="AO1864" s="16"/>
      <c r="AP1864" s="16"/>
      <c r="AQ1864" s="16"/>
      <c r="AR1864" s="16"/>
      <c r="AS1864" s="16"/>
      <c r="AT1864" s="16"/>
      <c r="AU1864" s="16"/>
      <c r="AV1864" s="16"/>
      <c r="AW1864" s="16"/>
      <c r="AX1864" s="16"/>
      <c r="AY1864" s="16"/>
      <c r="AZ1864" s="16"/>
    </row>
    <row r="1865" ht="15.75" customHeight="1">
      <c r="A1865" s="90" t="str">
        <f>IF('Sample list'!$D1865="","",CONCATENATE('Sample information'!B$16," #1"," ",'Sample list'!$M1865))</f>
        <v/>
      </c>
      <c r="B1865" s="90" t="str">
        <f>IF('Sample list'!$D1865="","",CONCATENATE('Sample information'!B$16,"-",'Sample list'!$D1865))</f>
        <v/>
      </c>
      <c r="C1865" s="82"/>
      <c r="D1865" s="82"/>
      <c r="E1865" s="82"/>
      <c r="F1865" s="82" t="s">
        <v>108</v>
      </c>
      <c r="G1865" s="82"/>
      <c r="H1865" s="82"/>
      <c r="I1865" s="82"/>
      <c r="J1865" s="82"/>
      <c r="K1865" s="82"/>
      <c r="L1865" s="90" t="str">
        <f t="array" ref="L1865">IF('Sample list'!$I1865="",CONCATENATE("Custom (",'Sample list'!$K1865,")"),IF('Sample list'!$I1865="No index","Custom (None)",INDEX(Index!$C$3:$V$230,MATCH('Sample list'!$J1865,Index!$B$3:$B$230,0),MATCH('Sample list'!$I1865,Index!$C$2:$V$2,0))))</f>
        <v>Custom ()</v>
      </c>
      <c r="M1865" s="84"/>
      <c r="N1865" s="73" t="s">
        <v>110</v>
      </c>
      <c r="O1865" s="84" t="s">
        <v>202</v>
      </c>
      <c r="P1865" s="71" t="str">
        <f>IF('Sample list'!$D1865="","",'Sample list'!$H1865)</f>
        <v/>
      </c>
      <c r="Q1865" s="71" t="str">
        <f>IF('Sample list'!$D1865="","",'Sample list'!$G1865*'Sample list'!$H1865)</f>
        <v/>
      </c>
      <c r="R1865" s="82" t="s">
        <v>2147</v>
      </c>
      <c r="S1865" s="82" t="str">
        <f>IF('Sample list'!$D1865="","",CONCATENATE('Sample information'!$B$16,"_",'Sample list'!$R1865,"_org_",'Sample list'!$M1865))</f>
        <v/>
      </c>
      <c r="T1865" s="72" t="str">
        <f>IF('Sample list'!$M1865="","",(CONCATENATE(20,LEFT('Sample list'!$M1865,2),"-",(MID('Sample list'!$M1865,3,2)),"-",(RIGHT('Sample list'!$M1865,2)))))</f>
        <v/>
      </c>
      <c r="U1865" s="72" t="str">
        <f>IF('Sample list'!$D1865="","",IF('Sample information'!$B$22="","RML",'Sample information'!$B$22))</f>
        <v/>
      </c>
      <c r="V1865" s="72" t="s">
        <v>112</v>
      </c>
      <c r="W1865" s="73"/>
      <c r="X1865" s="73"/>
      <c r="Y1865" s="73"/>
      <c r="Z1865" s="73"/>
      <c r="AA1865" s="94"/>
      <c r="AB1865" s="73"/>
      <c r="AC1865" s="93"/>
      <c r="AD1865" s="73"/>
      <c r="AE1865" s="72"/>
      <c r="AF1865" s="73"/>
      <c r="AG1865" s="16"/>
      <c r="AH1865" s="16"/>
      <c r="AI1865" s="16"/>
      <c r="AJ1865" s="16"/>
      <c r="AK1865" s="16"/>
      <c r="AL1865" s="16"/>
      <c r="AM1865" s="16"/>
      <c r="AN1865" s="16"/>
      <c r="AO1865" s="16"/>
      <c r="AP1865" s="16"/>
      <c r="AQ1865" s="16"/>
      <c r="AR1865" s="16"/>
      <c r="AS1865" s="16"/>
      <c r="AT1865" s="16"/>
      <c r="AU1865" s="16"/>
      <c r="AV1865" s="16"/>
      <c r="AW1865" s="16"/>
      <c r="AX1865" s="16"/>
      <c r="AY1865" s="16"/>
      <c r="AZ1865" s="16"/>
    </row>
    <row r="1866" ht="15.75" customHeight="1">
      <c r="A1866" s="90" t="str">
        <f>IF('Sample list'!$D1866="","",CONCATENATE('Sample information'!B$16," #1"," ",'Sample list'!$M1866))</f>
        <v/>
      </c>
      <c r="B1866" s="90" t="str">
        <f>IF('Sample list'!$D1866="","",CONCATENATE('Sample information'!B$16,"-",'Sample list'!$D1866))</f>
        <v/>
      </c>
      <c r="C1866" s="82"/>
      <c r="D1866" s="82"/>
      <c r="E1866" s="82"/>
      <c r="F1866" s="82" t="s">
        <v>108</v>
      </c>
      <c r="G1866" s="82"/>
      <c r="H1866" s="82"/>
      <c r="I1866" s="82"/>
      <c r="J1866" s="82"/>
      <c r="K1866" s="82"/>
      <c r="L1866" s="90" t="str">
        <f t="array" ref="L1866">IF('Sample list'!$I1866="",CONCATENATE("Custom (",'Sample list'!$K1866,")"),IF('Sample list'!$I1866="No index","Custom (None)",INDEX(Index!$C$3:$V$230,MATCH('Sample list'!$J1866,Index!$B$3:$B$230,0),MATCH('Sample list'!$I1866,Index!$C$2:$V$2,0))))</f>
        <v>Custom ()</v>
      </c>
      <c r="M1866" s="84"/>
      <c r="N1866" s="73" t="s">
        <v>110</v>
      </c>
      <c r="O1866" s="84" t="s">
        <v>205</v>
      </c>
      <c r="P1866" s="71" t="str">
        <f>IF('Sample list'!$D1866="","",'Sample list'!$H1866)</f>
        <v/>
      </c>
      <c r="Q1866" s="71" t="str">
        <f>IF('Sample list'!$D1866="","",'Sample list'!$G1866*'Sample list'!$H1866)</f>
        <v/>
      </c>
      <c r="R1866" s="82" t="s">
        <v>2147</v>
      </c>
      <c r="S1866" s="82" t="str">
        <f>IF('Sample list'!$D1866="","",CONCATENATE('Sample information'!$B$16,"_",'Sample list'!$R1866,"_org_",'Sample list'!$M1866))</f>
        <v/>
      </c>
      <c r="T1866" s="72" t="str">
        <f>IF('Sample list'!$M1866="","",(CONCATENATE(20,LEFT('Sample list'!$M1866,2),"-",(MID('Sample list'!$M1866,3,2)),"-",(RIGHT('Sample list'!$M1866,2)))))</f>
        <v/>
      </c>
      <c r="U1866" s="72" t="str">
        <f>IF('Sample list'!$D1866="","",IF('Sample information'!$B$22="","RML",'Sample information'!$B$22))</f>
        <v/>
      </c>
      <c r="V1866" s="72" t="s">
        <v>112</v>
      </c>
      <c r="W1866" s="73"/>
      <c r="X1866" s="73"/>
      <c r="Y1866" s="73"/>
      <c r="Z1866" s="73"/>
      <c r="AA1866" s="94"/>
      <c r="AB1866" s="73"/>
      <c r="AC1866" s="93"/>
      <c r="AD1866" s="73"/>
      <c r="AE1866" s="72"/>
      <c r="AF1866" s="73"/>
      <c r="AG1866" s="16"/>
      <c r="AH1866" s="16"/>
      <c r="AI1866" s="16"/>
      <c r="AJ1866" s="16"/>
      <c r="AK1866" s="16"/>
      <c r="AL1866" s="16"/>
      <c r="AM1866" s="16"/>
      <c r="AN1866" s="16"/>
      <c r="AO1866" s="16"/>
      <c r="AP1866" s="16"/>
      <c r="AQ1866" s="16"/>
      <c r="AR1866" s="16"/>
      <c r="AS1866" s="16"/>
      <c r="AT1866" s="16"/>
      <c r="AU1866" s="16"/>
      <c r="AV1866" s="16"/>
      <c r="AW1866" s="16"/>
      <c r="AX1866" s="16"/>
      <c r="AY1866" s="16"/>
      <c r="AZ1866" s="16"/>
    </row>
    <row r="1867" ht="15.75" customHeight="1">
      <c r="A1867" s="90" t="str">
        <f>IF('Sample list'!$D1867="","",CONCATENATE('Sample information'!B$16," #1"," ",'Sample list'!$M1867))</f>
        <v/>
      </c>
      <c r="B1867" s="90" t="str">
        <f>IF('Sample list'!$D1867="","",CONCATENATE('Sample information'!B$16,"-",'Sample list'!$D1867))</f>
        <v/>
      </c>
      <c r="C1867" s="82"/>
      <c r="D1867" s="82"/>
      <c r="E1867" s="82"/>
      <c r="F1867" s="82" t="s">
        <v>108</v>
      </c>
      <c r="G1867" s="82"/>
      <c r="H1867" s="82"/>
      <c r="I1867" s="82"/>
      <c r="J1867" s="82"/>
      <c r="K1867" s="82"/>
      <c r="L1867" s="90" t="str">
        <f t="array" ref="L1867">IF('Sample list'!$I1867="",CONCATENATE("Custom (",'Sample list'!$K1867,")"),IF('Sample list'!$I1867="No index","Custom (None)",INDEX(Index!$C$3:$V$230,MATCH('Sample list'!$J1867,Index!$B$3:$B$230,0),MATCH('Sample list'!$I1867,Index!$C$2:$V$2,0))))</f>
        <v>Custom ()</v>
      </c>
      <c r="M1867" s="84"/>
      <c r="N1867" s="73" t="s">
        <v>110</v>
      </c>
      <c r="O1867" s="84" t="s">
        <v>208</v>
      </c>
      <c r="P1867" s="71" t="str">
        <f>IF('Sample list'!$D1867="","",'Sample list'!$H1867)</f>
        <v/>
      </c>
      <c r="Q1867" s="71" t="str">
        <f>IF('Sample list'!$D1867="","",'Sample list'!$G1867*'Sample list'!$H1867)</f>
        <v/>
      </c>
      <c r="R1867" s="82" t="s">
        <v>2147</v>
      </c>
      <c r="S1867" s="82" t="str">
        <f>IF('Sample list'!$D1867="","",CONCATENATE('Sample information'!$B$16,"_",'Sample list'!$R1867,"_org_",'Sample list'!$M1867))</f>
        <v/>
      </c>
      <c r="T1867" s="72" t="str">
        <f>IF('Sample list'!$M1867="","",(CONCATENATE(20,LEFT('Sample list'!$M1867,2),"-",(MID('Sample list'!$M1867,3,2)),"-",(RIGHT('Sample list'!$M1867,2)))))</f>
        <v/>
      </c>
      <c r="U1867" s="72" t="str">
        <f>IF('Sample list'!$D1867="","",IF('Sample information'!$B$22="","RML",'Sample information'!$B$22))</f>
        <v/>
      </c>
      <c r="V1867" s="72" t="s">
        <v>112</v>
      </c>
      <c r="W1867" s="73"/>
      <c r="X1867" s="73"/>
      <c r="Y1867" s="73"/>
      <c r="Z1867" s="73"/>
      <c r="AA1867" s="94"/>
      <c r="AB1867" s="73"/>
      <c r="AC1867" s="93"/>
      <c r="AD1867" s="73"/>
      <c r="AE1867" s="72"/>
      <c r="AF1867" s="73"/>
      <c r="AG1867" s="16"/>
      <c r="AH1867" s="16"/>
      <c r="AI1867" s="16"/>
      <c r="AJ1867" s="16"/>
      <c r="AK1867" s="16"/>
      <c r="AL1867" s="16"/>
      <c r="AM1867" s="16"/>
      <c r="AN1867" s="16"/>
      <c r="AO1867" s="16"/>
      <c r="AP1867" s="16"/>
      <c r="AQ1867" s="16"/>
      <c r="AR1867" s="16"/>
      <c r="AS1867" s="16"/>
      <c r="AT1867" s="16"/>
      <c r="AU1867" s="16"/>
      <c r="AV1867" s="16"/>
      <c r="AW1867" s="16"/>
      <c r="AX1867" s="16"/>
      <c r="AY1867" s="16"/>
      <c r="AZ1867" s="16"/>
    </row>
    <row r="1868" ht="15.75" customHeight="1">
      <c r="A1868" s="90" t="str">
        <f>IF('Sample list'!$D1868="","",CONCATENATE('Sample information'!B$16," #1"," ",'Sample list'!$M1868))</f>
        <v/>
      </c>
      <c r="B1868" s="90" t="str">
        <f>IF('Sample list'!$D1868="","",CONCATENATE('Sample information'!B$16,"-",'Sample list'!$D1868))</f>
        <v/>
      </c>
      <c r="C1868" s="82"/>
      <c r="D1868" s="82"/>
      <c r="E1868" s="82"/>
      <c r="F1868" s="82" t="s">
        <v>108</v>
      </c>
      <c r="G1868" s="82"/>
      <c r="H1868" s="82"/>
      <c r="I1868" s="82"/>
      <c r="J1868" s="82"/>
      <c r="K1868" s="82"/>
      <c r="L1868" s="90" t="str">
        <f t="array" ref="L1868">IF('Sample list'!$I1868="",CONCATENATE("Custom (",'Sample list'!$K1868,")"),IF('Sample list'!$I1868="No index","Custom (None)",INDEX(Index!$C$3:$V$230,MATCH('Sample list'!$J1868,Index!$B$3:$B$230,0),MATCH('Sample list'!$I1868,Index!$C$2:$V$2,0))))</f>
        <v>Custom ()</v>
      </c>
      <c r="M1868" s="84"/>
      <c r="N1868" s="73" t="s">
        <v>110</v>
      </c>
      <c r="O1868" s="84" t="s">
        <v>211</v>
      </c>
      <c r="P1868" s="71" t="str">
        <f>IF('Sample list'!$D1868="","",'Sample list'!$H1868)</f>
        <v/>
      </c>
      <c r="Q1868" s="71" t="str">
        <f>IF('Sample list'!$D1868="","",'Sample list'!$G1868*'Sample list'!$H1868)</f>
        <v/>
      </c>
      <c r="R1868" s="82" t="s">
        <v>2147</v>
      </c>
      <c r="S1868" s="82" t="str">
        <f>IF('Sample list'!$D1868="","",CONCATENATE('Sample information'!$B$16,"_",'Sample list'!$R1868,"_org_",'Sample list'!$M1868))</f>
        <v/>
      </c>
      <c r="T1868" s="72" t="str">
        <f>IF('Sample list'!$M1868="","",(CONCATENATE(20,LEFT('Sample list'!$M1868,2),"-",(MID('Sample list'!$M1868,3,2)),"-",(RIGHT('Sample list'!$M1868,2)))))</f>
        <v/>
      </c>
      <c r="U1868" s="72" t="str">
        <f>IF('Sample list'!$D1868="","",IF('Sample information'!$B$22="","RML",'Sample information'!$B$22))</f>
        <v/>
      </c>
      <c r="V1868" s="72" t="s">
        <v>112</v>
      </c>
      <c r="W1868" s="73"/>
      <c r="X1868" s="73"/>
      <c r="Y1868" s="73"/>
      <c r="Z1868" s="73"/>
      <c r="AA1868" s="94"/>
      <c r="AB1868" s="73"/>
      <c r="AC1868" s="93"/>
      <c r="AD1868" s="73"/>
      <c r="AE1868" s="72"/>
      <c r="AF1868" s="73"/>
      <c r="AG1868" s="16"/>
      <c r="AH1868" s="16"/>
      <c r="AI1868" s="16"/>
      <c r="AJ1868" s="16"/>
      <c r="AK1868" s="16"/>
      <c r="AL1868" s="16"/>
      <c r="AM1868" s="16"/>
      <c r="AN1868" s="16"/>
      <c r="AO1868" s="16"/>
      <c r="AP1868" s="16"/>
      <c r="AQ1868" s="16"/>
      <c r="AR1868" s="16"/>
      <c r="AS1868" s="16"/>
      <c r="AT1868" s="16"/>
      <c r="AU1868" s="16"/>
      <c r="AV1868" s="16"/>
      <c r="AW1868" s="16"/>
      <c r="AX1868" s="16"/>
      <c r="AY1868" s="16"/>
      <c r="AZ1868" s="16"/>
    </row>
    <row r="1869" ht="15.75" customHeight="1">
      <c r="A1869" s="90" t="str">
        <f>IF('Sample list'!$D1869="","",CONCATENATE('Sample information'!B$16," #1"," ",'Sample list'!$M1869))</f>
        <v/>
      </c>
      <c r="B1869" s="90" t="str">
        <f>IF('Sample list'!$D1869="","",CONCATENATE('Sample information'!B$16,"-",'Sample list'!$D1869))</f>
        <v/>
      </c>
      <c r="C1869" s="82"/>
      <c r="D1869" s="82"/>
      <c r="E1869" s="82"/>
      <c r="F1869" s="82" t="s">
        <v>108</v>
      </c>
      <c r="G1869" s="82"/>
      <c r="H1869" s="82"/>
      <c r="I1869" s="82"/>
      <c r="J1869" s="82"/>
      <c r="K1869" s="82"/>
      <c r="L1869" s="90" t="str">
        <f t="array" ref="L1869">IF('Sample list'!$I1869="",CONCATENATE("Custom (",'Sample list'!$K1869,")"),IF('Sample list'!$I1869="No index","Custom (None)",INDEX(Index!$C$3:$V$230,MATCH('Sample list'!$J1869,Index!$B$3:$B$230,0),MATCH('Sample list'!$I1869,Index!$C$2:$V$2,0))))</f>
        <v>Custom ()</v>
      </c>
      <c r="M1869" s="84"/>
      <c r="N1869" s="73" t="s">
        <v>110</v>
      </c>
      <c r="O1869" s="84" t="s">
        <v>214</v>
      </c>
      <c r="P1869" s="71" t="str">
        <f>IF('Sample list'!$D1869="","",'Sample list'!$H1869)</f>
        <v/>
      </c>
      <c r="Q1869" s="71" t="str">
        <f>IF('Sample list'!$D1869="","",'Sample list'!$G1869*'Sample list'!$H1869)</f>
        <v/>
      </c>
      <c r="R1869" s="82" t="s">
        <v>2147</v>
      </c>
      <c r="S1869" s="82" t="str">
        <f>IF('Sample list'!$D1869="","",CONCATENATE('Sample information'!$B$16,"_",'Sample list'!$R1869,"_org_",'Sample list'!$M1869))</f>
        <v/>
      </c>
      <c r="T1869" s="72" t="str">
        <f>IF('Sample list'!$M1869="","",(CONCATENATE(20,LEFT('Sample list'!$M1869,2),"-",(MID('Sample list'!$M1869,3,2)),"-",(RIGHT('Sample list'!$M1869,2)))))</f>
        <v/>
      </c>
      <c r="U1869" s="72" t="str">
        <f>IF('Sample list'!$D1869="","",IF('Sample information'!$B$22="","RML",'Sample information'!$B$22))</f>
        <v/>
      </c>
      <c r="V1869" s="72" t="s">
        <v>112</v>
      </c>
      <c r="W1869" s="73"/>
      <c r="X1869" s="73"/>
      <c r="Y1869" s="73"/>
      <c r="Z1869" s="73"/>
      <c r="AA1869" s="94"/>
      <c r="AB1869" s="73"/>
      <c r="AC1869" s="93"/>
      <c r="AD1869" s="73"/>
      <c r="AE1869" s="72"/>
      <c r="AF1869" s="73"/>
      <c r="AG1869" s="16"/>
      <c r="AH1869" s="16"/>
      <c r="AI1869" s="16"/>
      <c r="AJ1869" s="16"/>
      <c r="AK1869" s="16"/>
      <c r="AL1869" s="16"/>
      <c r="AM1869" s="16"/>
      <c r="AN1869" s="16"/>
      <c r="AO1869" s="16"/>
      <c r="AP1869" s="16"/>
      <c r="AQ1869" s="16"/>
      <c r="AR1869" s="16"/>
      <c r="AS1869" s="16"/>
      <c r="AT1869" s="16"/>
      <c r="AU1869" s="16"/>
      <c r="AV1869" s="16"/>
      <c r="AW1869" s="16"/>
      <c r="AX1869" s="16"/>
      <c r="AY1869" s="16"/>
      <c r="AZ1869" s="16"/>
    </row>
    <row r="1870" ht="15.75" customHeight="1">
      <c r="A1870" s="90" t="str">
        <f>IF('Sample list'!$D1870="","",CONCATENATE('Sample information'!B$16," #1"," ",'Sample list'!$M1870))</f>
        <v/>
      </c>
      <c r="B1870" s="90" t="str">
        <f>IF('Sample list'!$D1870="","",CONCATENATE('Sample information'!B$16,"-",'Sample list'!$D1870))</f>
        <v/>
      </c>
      <c r="C1870" s="82"/>
      <c r="D1870" s="82"/>
      <c r="E1870" s="82"/>
      <c r="F1870" s="82" t="s">
        <v>108</v>
      </c>
      <c r="G1870" s="82"/>
      <c r="H1870" s="82"/>
      <c r="I1870" s="82"/>
      <c r="J1870" s="82"/>
      <c r="K1870" s="82"/>
      <c r="L1870" s="90" t="str">
        <f t="array" ref="L1870">IF('Sample list'!$I1870="",CONCATENATE("Custom (",'Sample list'!$K1870,")"),IF('Sample list'!$I1870="No index","Custom (None)",INDEX(Index!$C$3:$V$230,MATCH('Sample list'!$J1870,Index!$B$3:$B$230,0),MATCH('Sample list'!$I1870,Index!$C$2:$V$2,0))))</f>
        <v>Custom ()</v>
      </c>
      <c r="M1870" s="84"/>
      <c r="N1870" s="73" t="s">
        <v>110</v>
      </c>
      <c r="O1870" s="84" t="s">
        <v>217</v>
      </c>
      <c r="P1870" s="71" t="str">
        <f>IF('Sample list'!$D1870="","",'Sample list'!$H1870)</f>
        <v/>
      </c>
      <c r="Q1870" s="71" t="str">
        <f>IF('Sample list'!$D1870="","",'Sample list'!$G1870*'Sample list'!$H1870)</f>
        <v/>
      </c>
      <c r="R1870" s="82" t="s">
        <v>2147</v>
      </c>
      <c r="S1870" s="82" t="str">
        <f>IF('Sample list'!$D1870="","",CONCATENATE('Sample information'!$B$16,"_",'Sample list'!$R1870,"_org_",'Sample list'!$M1870))</f>
        <v/>
      </c>
      <c r="T1870" s="72" t="str">
        <f>IF('Sample list'!$M1870="","",(CONCATENATE(20,LEFT('Sample list'!$M1870,2),"-",(MID('Sample list'!$M1870,3,2)),"-",(RIGHT('Sample list'!$M1870,2)))))</f>
        <v/>
      </c>
      <c r="U1870" s="72" t="str">
        <f>IF('Sample list'!$D1870="","",IF('Sample information'!$B$22="","RML",'Sample information'!$B$22))</f>
        <v/>
      </c>
      <c r="V1870" s="72" t="s">
        <v>112</v>
      </c>
      <c r="W1870" s="73"/>
      <c r="X1870" s="73"/>
      <c r="Y1870" s="73"/>
      <c r="Z1870" s="73"/>
      <c r="AA1870" s="94"/>
      <c r="AB1870" s="73"/>
      <c r="AC1870" s="93"/>
      <c r="AD1870" s="73"/>
      <c r="AE1870" s="72"/>
      <c r="AF1870" s="73"/>
      <c r="AG1870" s="16"/>
      <c r="AH1870" s="16"/>
      <c r="AI1870" s="16"/>
      <c r="AJ1870" s="16"/>
      <c r="AK1870" s="16"/>
      <c r="AL1870" s="16"/>
      <c r="AM1870" s="16"/>
      <c r="AN1870" s="16"/>
      <c r="AO1870" s="16"/>
      <c r="AP1870" s="16"/>
      <c r="AQ1870" s="16"/>
      <c r="AR1870" s="16"/>
      <c r="AS1870" s="16"/>
      <c r="AT1870" s="16"/>
      <c r="AU1870" s="16"/>
      <c r="AV1870" s="16"/>
      <c r="AW1870" s="16"/>
      <c r="AX1870" s="16"/>
      <c r="AY1870" s="16"/>
      <c r="AZ1870" s="16"/>
    </row>
    <row r="1871" ht="15.75" customHeight="1">
      <c r="A1871" s="90" t="str">
        <f>IF('Sample list'!$D1871="","",CONCATENATE('Sample information'!B$16," #1"," ",'Sample list'!$M1871))</f>
        <v/>
      </c>
      <c r="B1871" s="90" t="str">
        <f>IF('Sample list'!$D1871="","",CONCATENATE('Sample information'!B$16,"-",'Sample list'!$D1871))</f>
        <v/>
      </c>
      <c r="C1871" s="82"/>
      <c r="D1871" s="82"/>
      <c r="E1871" s="82"/>
      <c r="F1871" s="82" t="s">
        <v>108</v>
      </c>
      <c r="G1871" s="82"/>
      <c r="H1871" s="82"/>
      <c r="I1871" s="82"/>
      <c r="J1871" s="82"/>
      <c r="K1871" s="82"/>
      <c r="L1871" s="90" t="str">
        <f t="array" ref="L1871">IF('Sample list'!$I1871="",CONCATENATE("Custom (",'Sample list'!$K1871,")"),IF('Sample list'!$I1871="No index","Custom (None)",INDEX(Index!$C$3:$V$230,MATCH('Sample list'!$J1871,Index!$B$3:$B$230,0),MATCH('Sample list'!$I1871,Index!$C$2:$V$2,0))))</f>
        <v>Custom ()</v>
      </c>
      <c r="M1871" s="84"/>
      <c r="N1871" s="73" t="s">
        <v>110</v>
      </c>
      <c r="O1871" s="84" t="s">
        <v>220</v>
      </c>
      <c r="P1871" s="71" t="str">
        <f>IF('Sample list'!$D1871="","",'Sample list'!$H1871)</f>
        <v/>
      </c>
      <c r="Q1871" s="71" t="str">
        <f>IF('Sample list'!$D1871="","",'Sample list'!$G1871*'Sample list'!$H1871)</f>
        <v/>
      </c>
      <c r="R1871" s="82" t="s">
        <v>2147</v>
      </c>
      <c r="S1871" s="82" t="str">
        <f>IF('Sample list'!$D1871="","",CONCATENATE('Sample information'!$B$16,"_",'Sample list'!$R1871,"_org_",'Sample list'!$M1871))</f>
        <v/>
      </c>
      <c r="T1871" s="72" t="str">
        <f>IF('Sample list'!$M1871="","",(CONCATENATE(20,LEFT('Sample list'!$M1871,2),"-",(MID('Sample list'!$M1871,3,2)),"-",(RIGHT('Sample list'!$M1871,2)))))</f>
        <v/>
      </c>
      <c r="U1871" s="72" t="str">
        <f>IF('Sample list'!$D1871="","",IF('Sample information'!$B$22="","RML",'Sample information'!$B$22))</f>
        <v/>
      </c>
      <c r="V1871" s="72" t="s">
        <v>112</v>
      </c>
      <c r="W1871" s="73"/>
      <c r="X1871" s="73"/>
      <c r="Y1871" s="73"/>
      <c r="Z1871" s="73"/>
      <c r="AA1871" s="94"/>
      <c r="AB1871" s="73"/>
      <c r="AC1871" s="93"/>
      <c r="AD1871" s="73"/>
      <c r="AE1871" s="72"/>
      <c r="AF1871" s="73"/>
      <c r="AG1871" s="16"/>
      <c r="AH1871" s="16"/>
      <c r="AI1871" s="16"/>
      <c r="AJ1871" s="16"/>
      <c r="AK1871" s="16"/>
      <c r="AL1871" s="16"/>
      <c r="AM1871" s="16"/>
      <c r="AN1871" s="16"/>
      <c r="AO1871" s="16"/>
      <c r="AP1871" s="16"/>
      <c r="AQ1871" s="16"/>
      <c r="AR1871" s="16"/>
      <c r="AS1871" s="16"/>
      <c r="AT1871" s="16"/>
      <c r="AU1871" s="16"/>
      <c r="AV1871" s="16"/>
      <c r="AW1871" s="16"/>
      <c r="AX1871" s="16"/>
      <c r="AY1871" s="16"/>
      <c r="AZ1871" s="16"/>
    </row>
    <row r="1872" ht="15.75" customHeight="1">
      <c r="A1872" s="90" t="str">
        <f>IF('Sample list'!$D1872="","",CONCATENATE('Sample information'!B$16," #1"," ",'Sample list'!$M1872))</f>
        <v/>
      </c>
      <c r="B1872" s="90" t="str">
        <f>IF('Sample list'!$D1872="","",CONCATENATE('Sample information'!B$16,"-",'Sample list'!$D1872))</f>
        <v/>
      </c>
      <c r="C1872" s="82"/>
      <c r="D1872" s="82"/>
      <c r="E1872" s="82"/>
      <c r="F1872" s="82" t="s">
        <v>108</v>
      </c>
      <c r="G1872" s="82"/>
      <c r="H1872" s="82"/>
      <c r="I1872" s="82"/>
      <c r="J1872" s="82"/>
      <c r="K1872" s="82"/>
      <c r="L1872" s="90" t="str">
        <f t="array" ref="L1872">IF('Sample list'!$I1872="",CONCATENATE("Custom (",'Sample list'!$K1872,")"),IF('Sample list'!$I1872="No index","Custom (None)",INDEX(Index!$C$3:$V$230,MATCH('Sample list'!$J1872,Index!$B$3:$B$230,0),MATCH('Sample list'!$I1872,Index!$C$2:$V$2,0))))</f>
        <v>Custom ()</v>
      </c>
      <c r="M1872" s="84"/>
      <c r="N1872" s="73" t="s">
        <v>110</v>
      </c>
      <c r="O1872" s="84" t="s">
        <v>223</v>
      </c>
      <c r="P1872" s="71" t="str">
        <f>IF('Sample list'!$D1872="","",'Sample list'!$H1872)</f>
        <v/>
      </c>
      <c r="Q1872" s="71" t="str">
        <f>IF('Sample list'!$D1872="","",'Sample list'!$G1872*'Sample list'!$H1872)</f>
        <v/>
      </c>
      <c r="R1872" s="82" t="s">
        <v>2147</v>
      </c>
      <c r="S1872" s="82" t="str">
        <f>IF('Sample list'!$D1872="","",CONCATENATE('Sample information'!$B$16,"_",'Sample list'!$R1872,"_org_",'Sample list'!$M1872))</f>
        <v/>
      </c>
      <c r="T1872" s="72" t="str">
        <f>IF('Sample list'!$M1872="","",(CONCATENATE(20,LEFT('Sample list'!$M1872,2),"-",(MID('Sample list'!$M1872,3,2)),"-",(RIGHT('Sample list'!$M1872,2)))))</f>
        <v/>
      </c>
      <c r="U1872" s="72" t="str">
        <f>IF('Sample list'!$D1872="","",IF('Sample information'!$B$22="","RML",'Sample information'!$B$22))</f>
        <v/>
      </c>
      <c r="V1872" s="72" t="s">
        <v>112</v>
      </c>
      <c r="W1872" s="73"/>
      <c r="X1872" s="73"/>
      <c r="Y1872" s="73"/>
      <c r="Z1872" s="73"/>
      <c r="AA1872" s="94"/>
      <c r="AB1872" s="73"/>
      <c r="AC1872" s="93"/>
      <c r="AD1872" s="73"/>
      <c r="AE1872" s="72"/>
      <c r="AF1872" s="73"/>
      <c r="AG1872" s="16"/>
      <c r="AH1872" s="16"/>
      <c r="AI1872" s="16"/>
      <c r="AJ1872" s="16"/>
      <c r="AK1872" s="16"/>
      <c r="AL1872" s="16"/>
      <c r="AM1872" s="16"/>
      <c r="AN1872" s="16"/>
      <c r="AO1872" s="16"/>
      <c r="AP1872" s="16"/>
      <c r="AQ1872" s="16"/>
      <c r="AR1872" s="16"/>
      <c r="AS1872" s="16"/>
      <c r="AT1872" s="16"/>
      <c r="AU1872" s="16"/>
      <c r="AV1872" s="16"/>
      <c r="AW1872" s="16"/>
      <c r="AX1872" s="16"/>
      <c r="AY1872" s="16"/>
      <c r="AZ1872" s="16"/>
    </row>
    <row r="1873" ht="15.75" customHeight="1">
      <c r="A1873" s="90" t="str">
        <f>IF('Sample list'!$D1873="","",CONCATENATE('Sample information'!B$16," #1"," ",'Sample list'!$M1873))</f>
        <v/>
      </c>
      <c r="B1873" s="90" t="str">
        <f>IF('Sample list'!$D1873="","",CONCATENATE('Sample information'!B$16,"-",'Sample list'!$D1873))</f>
        <v/>
      </c>
      <c r="C1873" s="82"/>
      <c r="D1873" s="82"/>
      <c r="E1873" s="82"/>
      <c r="F1873" s="82" t="s">
        <v>108</v>
      </c>
      <c r="G1873" s="82"/>
      <c r="H1873" s="82"/>
      <c r="I1873" s="82"/>
      <c r="J1873" s="82"/>
      <c r="K1873" s="82"/>
      <c r="L1873" s="90" t="str">
        <f t="array" ref="L1873">IF('Sample list'!$I1873="",CONCATENATE("Custom (",'Sample list'!$K1873,")"),IF('Sample list'!$I1873="No index","Custom (None)",INDEX(Index!$C$3:$V$230,MATCH('Sample list'!$J1873,Index!$B$3:$B$230,0),MATCH('Sample list'!$I1873,Index!$C$2:$V$2,0))))</f>
        <v>Custom ()</v>
      </c>
      <c r="M1873" s="84"/>
      <c r="N1873" s="73" t="s">
        <v>110</v>
      </c>
      <c r="O1873" s="84" t="s">
        <v>226</v>
      </c>
      <c r="P1873" s="71" t="str">
        <f>IF('Sample list'!$D1873="","",'Sample list'!$H1873)</f>
        <v/>
      </c>
      <c r="Q1873" s="71" t="str">
        <f>IF('Sample list'!$D1873="","",'Sample list'!$G1873*'Sample list'!$H1873)</f>
        <v/>
      </c>
      <c r="R1873" s="82" t="s">
        <v>2147</v>
      </c>
      <c r="S1873" s="82" t="str">
        <f>IF('Sample list'!$D1873="","",CONCATENATE('Sample information'!$B$16,"_",'Sample list'!$R1873,"_org_",'Sample list'!$M1873))</f>
        <v/>
      </c>
      <c r="T1873" s="72" t="str">
        <f>IF('Sample list'!$M1873="","",(CONCATENATE(20,LEFT('Sample list'!$M1873,2),"-",(MID('Sample list'!$M1873,3,2)),"-",(RIGHT('Sample list'!$M1873,2)))))</f>
        <v/>
      </c>
      <c r="U1873" s="72" t="str">
        <f>IF('Sample list'!$D1873="","",IF('Sample information'!$B$22="","RML",'Sample information'!$B$22))</f>
        <v/>
      </c>
      <c r="V1873" s="72" t="s">
        <v>112</v>
      </c>
      <c r="W1873" s="73"/>
      <c r="X1873" s="73"/>
      <c r="Y1873" s="73"/>
      <c r="Z1873" s="73"/>
      <c r="AA1873" s="94"/>
      <c r="AB1873" s="73"/>
      <c r="AC1873" s="93"/>
      <c r="AD1873" s="73"/>
      <c r="AE1873" s="72"/>
      <c r="AF1873" s="73"/>
      <c r="AG1873" s="16"/>
      <c r="AH1873" s="16"/>
      <c r="AI1873" s="16"/>
      <c r="AJ1873" s="16"/>
      <c r="AK1873" s="16"/>
      <c r="AL1873" s="16"/>
      <c r="AM1873" s="16"/>
      <c r="AN1873" s="16"/>
      <c r="AO1873" s="16"/>
      <c r="AP1873" s="16"/>
      <c r="AQ1873" s="16"/>
      <c r="AR1873" s="16"/>
      <c r="AS1873" s="16"/>
      <c r="AT1873" s="16"/>
      <c r="AU1873" s="16"/>
      <c r="AV1873" s="16"/>
      <c r="AW1873" s="16"/>
      <c r="AX1873" s="16"/>
      <c r="AY1873" s="16"/>
      <c r="AZ1873" s="16"/>
    </row>
    <row r="1874" ht="15.75" customHeight="1">
      <c r="A1874" s="90" t="str">
        <f>IF('Sample list'!$D1874="","",CONCATENATE('Sample information'!B$16," #1"," ",'Sample list'!$M1874))</f>
        <v/>
      </c>
      <c r="B1874" s="90" t="str">
        <f>IF('Sample list'!$D1874="","",CONCATENATE('Sample information'!B$16,"-",'Sample list'!$D1874))</f>
        <v/>
      </c>
      <c r="C1874" s="82"/>
      <c r="D1874" s="82"/>
      <c r="E1874" s="82"/>
      <c r="F1874" s="82" t="s">
        <v>108</v>
      </c>
      <c r="G1874" s="82"/>
      <c r="H1874" s="82"/>
      <c r="I1874" s="82"/>
      <c r="J1874" s="82"/>
      <c r="K1874" s="82"/>
      <c r="L1874" s="90" t="str">
        <f t="array" ref="L1874">IF('Sample list'!$I1874="",CONCATENATE("Custom (",'Sample list'!$K1874,")"),IF('Sample list'!$I1874="No index","Custom (None)",INDEX(Index!$C$3:$V$230,MATCH('Sample list'!$J1874,Index!$B$3:$B$230,0),MATCH('Sample list'!$I1874,Index!$C$2:$V$2,0))))</f>
        <v>Custom ()</v>
      </c>
      <c r="M1874" s="84"/>
      <c r="N1874" s="73" t="s">
        <v>110</v>
      </c>
      <c r="O1874" s="84" t="s">
        <v>229</v>
      </c>
      <c r="P1874" s="71" t="str">
        <f>IF('Sample list'!$D1874="","",'Sample list'!$H1874)</f>
        <v/>
      </c>
      <c r="Q1874" s="71" t="str">
        <f>IF('Sample list'!$D1874="","",'Sample list'!$G1874*'Sample list'!$H1874)</f>
        <v/>
      </c>
      <c r="R1874" s="82" t="s">
        <v>2147</v>
      </c>
      <c r="S1874" s="82" t="str">
        <f>IF('Sample list'!$D1874="","",CONCATENATE('Sample information'!$B$16,"_",'Sample list'!$R1874,"_org_",'Sample list'!$M1874))</f>
        <v/>
      </c>
      <c r="T1874" s="72" t="str">
        <f>IF('Sample list'!$M1874="","",(CONCATENATE(20,LEFT('Sample list'!$M1874,2),"-",(MID('Sample list'!$M1874,3,2)),"-",(RIGHT('Sample list'!$M1874,2)))))</f>
        <v/>
      </c>
      <c r="U1874" s="72" t="str">
        <f>IF('Sample list'!$D1874="","",IF('Sample information'!$B$22="","RML",'Sample information'!$B$22))</f>
        <v/>
      </c>
      <c r="V1874" s="72" t="s">
        <v>112</v>
      </c>
      <c r="W1874" s="73"/>
      <c r="X1874" s="73"/>
      <c r="Y1874" s="73"/>
      <c r="Z1874" s="73"/>
      <c r="AA1874" s="94"/>
      <c r="AB1874" s="73"/>
      <c r="AC1874" s="93"/>
      <c r="AD1874" s="73"/>
      <c r="AE1874" s="72"/>
      <c r="AF1874" s="73"/>
      <c r="AG1874" s="16"/>
      <c r="AH1874" s="16"/>
      <c r="AI1874" s="16"/>
      <c r="AJ1874" s="16"/>
      <c r="AK1874" s="16"/>
      <c r="AL1874" s="16"/>
      <c r="AM1874" s="16"/>
      <c r="AN1874" s="16"/>
      <c r="AO1874" s="16"/>
      <c r="AP1874" s="16"/>
      <c r="AQ1874" s="16"/>
      <c r="AR1874" s="16"/>
      <c r="AS1874" s="16"/>
      <c r="AT1874" s="16"/>
      <c r="AU1874" s="16"/>
      <c r="AV1874" s="16"/>
      <c r="AW1874" s="16"/>
      <c r="AX1874" s="16"/>
      <c r="AY1874" s="16"/>
      <c r="AZ1874" s="16"/>
    </row>
    <row r="1875" ht="15.75" customHeight="1">
      <c r="A1875" s="90" t="str">
        <f>IF('Sample list'!$D1875="","",CONCATENATE('Sample information'!B$16," #1"," ",'Sample list'!$M1875))</f>
        <v/>
      </c>
      <c r="B1875" s="90" t="str">
        <f>IF('Sample list'!$D1875="","",CONCATENATE('Sample information'!B$16,"-",'Sample list'!$D1875))</f>
        <v/>
      </c>
      <c r="C1875" s="82"/>
      <c r="D1875" s="82"/>
      <c r="E1875" s="82"/>
      <c r="F1875" s="82" t="s">
        <v>108</v>
      </c>
      <c r="G1875" s="82"/>
      <c r="H1875" s="82"/>
      <c r="I1875" s="82"/>
      <c r="J1875" s="82"/>
      <c r="K1875" s="82"/>
      <c r="L1875" s="90" t="str">
        <f t="array" ref="L1875">IF('Sample list'!$I1875="",CONCATENATE("Custom (",'Sample list'!$K1875,")"),IF('Sample list'!$I1875="No index","Custom (None)",INDEX(Index!$C$3:$V$230,MATCH('Sample list'!$J1875,Index!$B$3:$B$230,0),MATCH('Sample list'!$I1875,Index!$C$2:$V$2,0))))</f>
        <v>Custom ()</v>
      </c>
      <c r="M1875" s="84"/>
      <c r="N1875" s="73" t="s">
        <v>110</v>
      </c>
      <c r="O1875" s="84" t="s">
        <v>232</v>
      </c>
      <c r="P1875" s="71" t="str">
        <f>IF('Sample list'!$D1875="","",'Sample list'!$H1875)</f>
        <v/>
      </c>
      <c r="Q1875" s="71" t="str">
        <f>IF('Sample list'!$D1875="","",'Sample list'!$G1875*'Sample list'!$H1875)</f>
        <v/>
      </c>
      <c r="R1875" s="82" t="s">
        <v>2147</v>
      </c>
      <c r="S1875" s="82" t="str">
        <f>IF('Sample list'!$D1875="","",CONCATENATE('Sample information'!$B$16,"_",'Sample list'!$R1875,"_org_",'Sample list'!$M1875))</f>
        <v/>
      </c>
      <c r="T1875" s="72" t="str">
        <f>IF('Sample list'!$M1875="","",(CONCATENATE(20,LEFT('Sample list'!$M1875,2),"-",(MID('Sample list'!$M1875,3,2)),"-",(RIGHT('Sample list'!$M1875,2)))))</f>
        <v/>
      </c>
      <c r="U1875" s="72" t="str">
        <f>IF('Sample list'!$D1875="","",IF('Sample information'!$B$22="","RML",'Sample information'!$B$22))</f>
        <v/>
      </c>
      <c r="V1875" s="72" t="s">
        <v>112</v>
      </c>
      <c r="W1875" s="73"/>
      <c r="X1875" s="73"/>
      <c r="Y1875" s="73"/>
      <c r="Z1875" s="73"/>
      <c r="AA1875" s="94"/>
      <c r="AB1875" s="73"/>
      <c r="AC1875" s="93"/>
      <c r="AD1875" s="73"/>
      <c r="AE1875" s="72"/>
      <c r="AF1875" s="73"/>
      <c r="AG1875" s="16"/>
      <c r="AH1875" s="16"/>
      <c r="AI1875" s="16"/>
      <c r="AJ1875" s="16"/>
      <c r="AK1875" s="16"/>
      <c r="AL1875" s="16"/>
      <c r="AM1875" s="16"/>
      <c r="AN1875" s="16"/>
      <c r="AO1875" s="16"/>
      <c r="AP1875" s="16"/>
      <c r="AQ1875" s="16"/>
      <c r="AR1875" s="16"/>
      <c r="AS1875" s="16"/>
      <c r="AT1875" s="16"/>
      <c r="AU1875" s="16"/>
      <c r="AV1875" s="16"/>
      <c r="AW1875" s="16"/>
      <c r="AX1875" s="16"/>
      <c r="AY1875" s="16"/>
      <c r="AZ1875" s="16"/>
    </row>
    <row r="1876" ht="15.75" customHeight="1">
      <c r="A1876" s="90" t="str">
        <f>IF('Sample list'!$D1876="","",CONCATENATE('Sample information'!B$16," #1"," ",'Sample list'!$M1876))</f>
        <v/>
      </c>
      <c r="B1876" s="90" t="str">
        <f>IF('Sample list'!$D1876="","",CONCATENATE('Sample information'!B$16,"-",'Sample list'!$D1876))</f>
        <v/>
      </c>
      <c r="C1876" s="82"/>
      <c r="D1876" s="82"/>
      <c r="E1876" s="82"/>
      <c r="F1876" s="82" t="s">
        <v>108</v>
      </c>
      <c r="G1876" s="82"/>
      <c r="H1876" s="82"/>
      <c r="I1876" s="82"/>
      <c r="J1876" s="82"/>
      <c r="K1876" s="82"/>
      <c r="L1876" s="90" t="str">
        <f t="array" ref="L1876">IF('Sample list'!$I1876="",CONCATENATE("Custom (",'Sample list'!$K1876,")"),IF('Sample list'!$I1876="No index","Custom (None)",INDEX(Index!$C$3:$V$230,MATCH('Sample list'!$J1876,Index!$B$3:$B$230,0),MATCH('Sample list'!$I1876,Index!$C$2:$V$2,0))))</f>
        <v>Custom ()</v>
      </c>
      <c r="M1876" s="84"/>
      <c r="N1876" s="73" t="s">
        <v>110</v>
      </c>
      <c r="O1876" s="84" t="s">
        <v>235</v>
      </c>
      <c r="P1876" s="71" t="str">
        <f>IF('Sample list'!$D1876="","",'Sample list'!$H1876)</f>
        <v/>
      </c>
      <c r="Q1876" s="71" t="str">
        <f>IF('Sample list'!$D1876="","",'Sample list'!$G1876*'Sample list'!$H1876)</f>
        <v/>
      </c>
      <c r="R1876" s="82" t="s">
        <v>2147</v>
      </c>
      <c r="S1876" s="82" t="str">
        <f>IF('Sample list'!$D1876="","",CONCATENATE('Sample information'!$B$16,"_",'Sample list'!$R1876,"_org_",'Sample list'!$M1876))</f>
        <v/>
      </c>
      <c r="T1876" s="72" t="str">
        <f>IF('Sample list'!$M1876="","",(CONCATENATE(20,LEFT('Sample list'!$M1876,2),"-",(MID('Sample list'!$M1876,3,2)),"-",(RIGHT('Sample list'!$M1876,2)))))</f>
        <v/>
      </c>
      <c r="U1876" s="72" t="str">
        <f>IF('Sample list'!$D1876="","",IF('Sample information'!$B$22="","RML",'Sample information'!$B$22))</f>
        <v/>
      </c>
      <c r="V1876" s="72" t="s">
        <v>112</v>
      </c>
      <c r="W1876" s="73"/>
      <c r="X1876" s="73"/>
      <c r="Y1876" s="73"/>
      <c r="Z1876" s="73"/>
      <c r="AA1876" s="94"/>
      <c r="AB1876" s="73"/>
      <c r="AC1876" s="93"/>
      <c r="AD1876" s="73"/>
      <c r="AE1876" s="72"/>
      <c r="AF1876" s="73"/>
      <c r="AG1876" s="16"/>
      <c r="AH1876" s="16"/>
      <c r="AI1876" s="16"/>
      <c r="AJ1876" s="16"/>
      <c r="AK1876" s="16"/>
      <c r="AL1876" s="16"/>
      <c r="AM1876" s="16"/>
      <c r="AN1876" s="16"/>
      <c r="AO1876" s="16"/>
      <c r="AP1876" s="16"/>
      <c r="AQ1876" s="16"/>
      <c r="AR1876" s="16"/>
      <c r="AS1876" s="16"/>
      <c r="AT1876" s="16"/>
      <c r="AU1876" s="16"/>
      <c r="AV1876" s="16"/>
      <c r="AW1876" s="16"/>
      <c r="AX1876" s="16"/>
      <c r="AY1876" s="16"/>
      <c r="AZ1876" s="16"/>
    </row>
    <row r="1877" ht="15.75" customHeight="1">
      <c r="A1877" s="90" t="str">
        <f>IF('Sample list'!$D1877="","",CONCATENATE('Sample information'!B$16," #1"," ",'Sample list'!$M1877))</f>
        <v/>
      </c>
      <c r="B1877" s="90" t="str">
        <f>IF('Sample list'!$D1877="","",CONCATENATE('Sample information'!B$16,"-",'Sample list'!$D1877))</f>
        <v/>
      </c>
      <c r="C1877" s="82"/>
      <c r="D1877" s="82"/>
      <c r="E1877" s="82"/>
      <c r="F1877" s="82" t="s">
        <v>108</v>
      </c>
      <c r="G1877" s="82"/>
      <c r="H1877" s="82"/>
      <c r="I1877" s="82"/>
      <c r="J1877" s="82"/>
      <c r="K1877" s="82"/>
      <c r="L1877" s="90" t="str">
        <f t="array" ref="L1877">IF('Sample list'!$I1877="",CONCATENATE("Custom (",'Sample list'!$K1877,")"),IF('Sample list'!$I1877="No index","Custom (None)",INDEX(Index!$C$3:$V$230,MATCH('Sample list'!$J1877,Index!$B$3:$B$230,0),MATCH('Sample list'!$I1877,Index!$C$2:$V$2,0))))</f>
        <v>Custom ()</v>
      </c>
      <c r="M1877" s="84"/>
      <c r="N1877" s="73" t="s">
        <v>110</v>
      </c>
      <c r="O1877" s="84" t="s">
        <v>238</v>
      </c>
      <c r="P1877" s="71" t="str">
        <f>IF('Sample list'!$D1877="","",'Sample list'!$H1877)</f>
        <v/>
      </c>
      <c r="Q1877" s="71" t="str">
        <f>IF('Sample list'!$D1877="","",'Sample list'!$G1877*'Sample list'!$H1877)</f>
        <v/>
      </c>
      <c r="R1877" s="82" t="s">
        <v>2147</v>
      </c>
      <c r="S1877" s="82" t="str">
        <f>IF('Sample list'!$D1877="","",CONCATENATE('Sample information'!$B$16,"_",'Sample list'!$R1877,"_org_",'Sample list'!$M1877))</f>
        <v/>
      </c>
      <c r="T1877" s="72" t="str">
        <f>IF('Sample list'!$M1877="","",(CONCATENATE(20,LEFT('Sample list'!$M1877,2),"-",(MID('Sample list'!$M1877,3,2)),"-",(RIGHT('Sample list'!$M1877,2)))))</f>
        <v/>
      </c>
      <c r="U1877" s="72" t="str">
        <f>IF('Sample list'!$D1877="","",IF('Sample information'!$B$22="","RML",'Sample information'!$B$22))</f>
        <v/>
      </c>
      <c r="V1877" s="72" t="s">
        <v>112</v>
      </c>
      <c r="W1877" s="73"/>
      <c r="X1877" s="73"/>
      <c r="Y1877" s="73"/>
      <c r="Z1877" s="73"/>
      <c r="AA1877" s="94"/>
      <c r="AB1877" s="73"/>
      <c r="AC1877" s="93"/>
      <c r="AD1877" s="73"/>
      <c r="AE1877" s="72"/>
      <c r="AF1877" s="73"/>
      <c r="AG1877" s="16"/>
      <c r="AH1877" s="16"/>
      <c r="AI1877" s="16"/>
      <c r="AJ1877" s="16"/>
      <c r="AK1877" s="16"/>
      <c r="AL1877" s="16"/>
      <c r="AM1877" s="16"/>
      <c r="AN1877" s="16"/>
      <c r="AO1877" s="16"/>
      <c r="AP1877" s="16"/>
      <c r="AQ1877" s="16"/>
      <c r="AR1877" s="16"/>
      <c r="AS1877" s="16"/>
      <c r="AT1877" s="16"/>
      <c r="AU1877" s="16"/>
      <c r="AV1877" s="16"/>
      <c r="AW1877" s="16"/>
      <c r="AX1877" s="16"/>
      <c r="AY1877" s="16"/>
      <c r="AZ1877" s="16"/>
    </row>
    <row r="1878" ht="15.75" customHeight="1">
      <c r="A1878" s="90" t="str">
        <f>IF('Sample list'!$D1878="","",CONCATENATE('Sample information'!B$16," #1"," ",'Sample list'!$M1878))</f>
        <v/>
      </c>
      <c r="B1878" s="90" t="str">
        <f>IF('Sample list'!$D1878="","",CONCATENATE('Sample information'!B$16,"-",'Sample list'!$D1878))</f>
        <v/>
      </c>
      <c r="C1878" s="82"/>
      <c r="D1878" s="82"/>
      <c r="E1878" s="82"/>
      <c r="F1878" s="82" t="s">
        <v>108</v>
      </c>
      <c r="G1878" s="82"/>
      <c r="H1878" s="82"/>
      <c r="I1878" s="82"/>
      <c r="J1878" s="82"/>
      <c r="K1878" s="82"/>
      <c r="L1878" s="90" t="str">
        <f t="array" ref="L1878">IF('Sample list'!$I1878="",CONCATENATE("Custom (",'Sample list'!$K1878,")"),IF('Sample list'!$I1878="No index","Custom (None)",INDEX(Index!$C$3:$V$230,MATCH('Sample list'!$J1878,Index!$B$3:$B$230,0),MATCH('Sample list'!$I1878,Index!$C$2:$V$2,0))))</f>
        <v>Custom ()</v>
      </c>
      <c r="M1878" s="84"/>
      <c r="N1878" s="73" t="s">
        <v>110</v>
      </c>
      <c r="O1878" s="84" t="s">
        <v>241</v>
      </c>
      <c r="P1878" s="71" t="str">
        <f>IF('Sample list'!$D1878="","",'Sample list'!$H1878)</f>
        <v/>
      </c>
      <c r="Q1878" s="71" t="str">
        <f>IF('Sample list'!$D1878="","",'Sample list'!$G1878*'Sample list'!$H1878)</f>
        <v/>
      </c>
      <c r="R1878" s="82" t="s">
        <v>2147</v>
      </c>
      <c r="S1878" s="82" t="str">
        <f>IF('Sample list'!$D1878="","",CONCATENATE('Sample information'!$B$16,"_",'Sample list'!$R1878,"_org_",'Sample list'!$M1878))</f>
        <v/>
      </c>
      <c r="T1878" s="72" t="str">
        <f>IF('Sample list'!$M1878="","",(CONCATENATE(20,LEFT('Sample list'!$M1878,2),"-",(MID('Sample list'!$M1878,3,2)),"-",(RIGHT('Sample list'!$M1878,2)))))</f>
        <v/>
      </c>
      <c r="U1878" s="72" t="str">
        <f>IF('Sample list'!$D1878="","",IF('Sample information'!$B$22="","RML",'Sample information'!$B$22))</f>
        <v/>
      </c>
      <c r="V1878" s="72" t="s">
        <v>112</v>
      </c>
      <c r="W1878" s="73"/>
      <c r="X1878" s="73"/>
      <c r="Y1878" s="73"/>
      <c r="Z1878" s="73"/>
      <c r="AA1878" s="94"/>
      <c r="AB1878" s="73"/>
      <c r="AC1878" s="93"/>
      <c r="AD1878" s="73"/>
      <c r="AE1878" s="72"/>
      <c r="AF1878" s="73"/>
      <c r="AG1878" s="16"/>
      <c r="AH1878" s="16"/>
      <c r="AI1878" s="16"/>
      <c r="AJ1878" s="16"/>
      <c r="AK1878" s="16"/>
      <c r="AL1878" s="16"/>
      <c r="AM1878" s="16"/>
      <c r="AN1878" s="16"/>
      <c r="AO1878" s="16"/>
      <c r="AP1878" s="16"/>
      <c r="AQ1878" s="16"/>
      <c r="AR1878" s="16"/>
      <c r="AS1878" s="16"/>
      <c r="AT1878" s="16"/>
      <c r="AU1878" s="16"/>
      <c r="AV1878" s="16"/>
      <c r="AW1878" s="16"/>
      <c r="AX1878" s="16"/>
      <c r="AY1878" s="16"/>
      <c r="AZ1878" s="16"/>
    </row>
    <row r="1879" ht="15.75" customHeight="1">
      <c r="A1879" s="90" t="str">
        <f>IF('Sample list'!$D1879="","",CONCATENATE('Sample information'!B$16," #1"," ",'Sample list'!$M1879))</f>
        <v/>
      </c>
      <c r="B1879" s="90" t="str">
        <f>IF('Sample list'!$D1879="","",CONCATENATE('Sample information'!B$16,"-",'Sample list'!$D1879))</f>
        <v/>
      </c>
      <c r="C1879" s="82"/>
      <c r="D1879" s="82"/>
      <c r="E1879" s="82"/>
      <c r="F1879" s="82" t="s">
        <v>108</v>
      </c>
      <c r="G1879" s="82"/>
      <c r="H1879" s="82"/>
      <c r="I1879" s="82"/>
      <c r="J1879" s="82"/>
      <c r="K1879" s="82"/>
      <c r="L1879" s="90" t="str">
        <f t="array" ref="L1879">IF('Sample list'!$I1879="",CONCATENATE("Custom (",'Sample list'!$K1879,")"),IF('Sample list'!$I1879="No index","Custom (None)",INDEX(Index!$C$3:$V$230,MATCH('Sample list'!$J1879,Index!$B$3:$B$230,0),MATCH('Sample list'!$I1879,Index!$C$2:$V$2,0))))</f>
        <v>Custom ()</v>
      </c>
      <c r="M1879" s="84"/>
      <c r="N1879" s="73" t="s">
        <v>110</v>
      </c>
      <c r="O1879" s="84" t="s">
        <v>244</v>
      </c>
      <c r="P1879" s="71" t="str">
        <f>IF('Sample list'!$D1879="","",'Sample list'!$H1879)</f>
        <v/>
      </c>
      <c r="Q1879" s="71" t="str">
        <f>IF('Sample list'!$D1879="","",'Sample list'!$G1879*'Sample list'!$H1879)</f>
        <v/>
      </c>
      <c r="R1879" s="82" t="s">
        <v>2147</v>
      </c>
      <c r="S1879" s="82" t="str">
        <f>IF('Sample list'!$D1879="","",CONCATENATE('Sample information'!$B$16,"_",'Sample list'!$R1879,"_org_",'Sample list'!$M1879))</f>
        <v/>
      </c>
      <c r="T1879" s="72" t="str">
        <f>IF('Sample list'!$M1879="","",(CONCATENATE(20,LEFT('Sample list'!$M1879,2),"-",(MID('Sample list'!$M1879,3,2)),"-",(RIGHT('Sample list'!$M1879,2)))))</f>
        <v/>
      </c>
      <c r="U1879" s="72" t="str">
        <f>IF('Sample list'!$D1879="","",IF('Sample information'!$B$22="","RML",'Sample information'!$B$22))</f>
        <v/>
      </c>
      <c r="V1879" s="72" t="s">
        <v>112</v>
      </c>
      <c r="W1879" s="73"/>
      <c r="X1879" s="73"/>
      <c r="Y1879" s="73"/>
      <c r="Z1879" s="73"/>
      <c r="AA1879" s="94"/>
      <c r="AB1879" s="73"/>
      <c r="AC1879" s="93"/>
      <c r="AD1879" s="73"/>
      <c r="AE1879" s="72"/>
      <c r="AF1879" s="73"/>
      <c r="AG1879" s="16"/>
      <c r="AH1879" s="16"/>
      <c r="AI1879" s="16"/>
      <c r="AJ1879" s="16"/>
      <c r="AK1879" s="16"/>
      <c r="AL1879" s="16"/>
      <c r="AM1879" s="16"/>
      <c r="AN1879" s="16"/>
      <c r="AO1879" s="16"/>
      <c r="AP1879" s="16"/>
      <c r="AQ1879" s="16"/>
      <c r="AR1879" s="16"/>
      <c r="AS1879" s="16"/>
      <c r="AT1879" s="16"/>
      <c r="AU1879" s="16"/>
      <c r="AV1879" s="16"/>
      <c r="AW1879" s="16"/>
      <c r="AX1879" s="16"/>
      <c r="AY1879" s="16"/>
      <c r="AZ1879" s="16"/>
    </row>
    <row r="1880" ht="15.75" customHeight="1">
      <c r="A1880" s="90" t="str">
        <f>IF('Sample list'!$D1880="","",CONCATENATE('Sample information'!B$16," #1"," ",'Sample list'!$M1880))</f>
        <v/>
      </c>
      <c r="B1880" s="90" t="str">
        <f>IF('Sample list'!$D1880="","",CONCATENATE('Sample information'!B$16,"-",'Sample list'!$D1880))</f>
        <v/>
      </c>
      <c r="C1880" s="82"/>
      <c r="D1880" s="82"/>
      <c r="E1880" s="82"/>
      <c r="F1880" s="82" t="s">
        <v>108</v>
      </c>
      <c r="G1880" s="82"/>
      <c r="H1880" s="82"/>
      <c r="I1880" s="82"/>
      <c r="J1880" s="82"/>
      <c r="K1880" s="82"/>
      <c r="L1880" s="90" t="str">
        <f t="array" ref="L1880">IF('Sample list'!$I1880="",CONCATENATE("Custom (",'Sample list'!$K1880,")"),IF('Sample list'!$I1880="No index","Custom (None)",INDEX(Index!$C$3:$V$230,MATCH('Sample list'!$J1880,Index!$B$3:$B$230,0),MATCH('Sample list'!$I1880,Index!$C$2:$V$2,0))))</f>
        <v>Custom ()</v>
      </c>
      <c r="M1880" s="84"/>
      <c r="N1880" s="73" t="s">
        <v>110</v>
      </c>
      <c r="O1880" s="84" t="s">
        <v>247</v>
      </c>
      <c r="P1880" s="71" t="str">
        <f>IF('Sample list'!$D1880="","",'Sample list'!$H1880)</f>
        <v/>
      </c>
      <c r="Q1880" s="71" t="str">
        <f>IF('Sample list'!$D1880="","",'Sample list'!$G1880*'Sample list'!$H1880)</f>
        <v/>
      </c>
      <c r="R1880" s="82" t="s">
        <v>2147</v>
      </c>
      <c r="S1880" s="82" t="str">
        <f>IF('Sample list'!$D1880="","",CONCATENATE('Sample information'!$B$16,"_",'Sample list'!$R1880,"_org_",'Sample list'!$M1880))</f>
        <v/>
      </c>
      <c r="T1880" s="72" t="str">
        <f>IF('Sample list'!$M1880="","",(CONCATENATE(20,LEFT('Sample list'!$M1880,2),"-",(MID('Sample list'!$M1880,3,2)),"-",(RIGHT('Sample list'!$M1880,2)))))</f>
        <v/>
      </c>
      <c r="U1880" s="72" t="str">
        <f>IF('Sample list'!$D1880="","",IF('Sample information'!$B$22="","RML",'Sample information'!$B$22))</f>
        <v/>
      </c>
      <c r="V1880" s="72" t="s">
        <v>112</v>
      </c>
      <c r="W1880" s="73"/>
      <c r="X1880" s="73"/>
      <c r="Y1880" s="73"/>
      <c r="Z1880" s="73"/>
      <c r="AA1880" s="94"/>
      <c r="AB1880" s="73"/>
      <c r="AC1880" s="93"/>
      <c r="AD1880" s="73"/>
      <c r="AE1880" s="72"/>
      <c r="AF1880" s="73"/>
      <c r="AG1880" s="16"/>
      <c r="AH1880" s="16"/>
      <c r="AI1880" s="16"/>
      <c r="AJ1880" s="16"/>
      <c r="AK1880" s="16"/>
      <c r="AL1880" s="16"/>
      <c r="AM1880" s="16"/>
      <c r="AN1880" s="16"/>
      <c r="AO1880" s="16"/>
      <c r="AP1880" s="16"/>
      <c r="AQ1880" s="16"/>
      <c r="AR1880" s="16"/>
      <c r="AS1880" s="16"/>
      <c r="AT1880" s="16"/>
      <c r="AU1880" s="16"/>
      <c r="AV1880" s="16"/>
      <c r="AW1880" s="16"/>
      <c r="AX1880" s="16"/>
      <c r="AY1880" s="16"/>
      <c r="AZ1880" s="16"/>
    </row>
    <row r="1881" ht="15.75" customHeight="1">
      <c r="A1881" s="90" t="str">
        <f>IF('Sample list'!$D1881="","",CONCATENATE('Sample information'!B$16," #1"," ",'Sample list'!$M1881))</f>
        <v/>
      </c>
      <c r="B1881" s="90" t="str">
        <f>IF('Sample list'!$D1881="","",CONCATENATE('Sample information'!B$16,"-",'Sample list'!$D1881))</f>
        <v/>
      </c>
      <c r="C1881" s="82"/>
      <c r="D1881" s="82"/>
      <c r="E1881" s="82"/>
      <c r="F1881" s="82" t="s">
        <v>108</v>
      </c>
      <c r="G1881" s="82"/>
      <c r="H1881" s="82"/>
      <c r="I1881" s="82"/>
      <c r="J1881" s="82"/>
      <c r="K1881" s="82"/>
      <c r="L1881" s="90" t="str">
        <f t="array" ref="L1881">IF('Sample list'!$I1881="",CONCATENATE("Custom (",'Sample list'!$K1881,")"),IF('Sample list'!$I1881="No index","Custom (None)",INDEX(Index!$C$3:$V$230,MATCH('Sample list'!$J1881,Index!$B$3:$B$230,0),MATCH('Sample list'!$I1881,Index!$C$2:$V$2,0))))</f>
        <v>Custom ()</v>
      </c>
      <c r="M1881" s="84"/>
      <c r="N1881" s="73" t="s">
        <v>110</v>
      </c>
      <c r="O1881" s="84" t="s">
        <v>250</v>
      </c>
      <c r="P1881" s="71" t="str">
        <f>IF('Sample list'!$D1881="","",'Sample list'!$H1881)</f>
        <v/>
      </c>
      <c r="Q1881" s="71" t="str">
        <f>IF('Sample list'!$D1881="","",'Sample list'!$G1881*'Sample list'!$H1881)</f>
        <v/>
      </c>
      <c r="R1881" s="82" t="s">
        <v>2147</v>
      </c>
      <c r="S1881" s="82" t="str">
        <f>IF('Sample list'!$D1881="","",CONCATENATE('Sample information'!$B$16,"_",'Sample list'!$R1881,"_org_",'Sample list'!$M1881))</f>
        <v/>
      </c>
      <c r="T1881" s="72" t="str">
        <f>IF('Sample list'!$M1881="","",(CONCATENATE(20,LEFT('Sample list'!$M1881,2),"-",(MID('Sample list'!$M1881,3,2)),"-",(RIGHT('Sample list'!$M1881,2)))))</f>
        <v/>
      </c>
      <c r="U1881" s="72" t="str">
        <f>IF('Sample list'!$D1881="","",IF('Sample information'!$B$22="","RML",'Sample information'!$B$22))</f>
        <v/>
      </c>
      <c r="V1881" s="72" t="s">
        <v>112</v>
      </c>
      <c r="W1881" s="73"/>
      <c r="X1881" s="73"/>
      <c r="Y1881" s="73"/>
      <c r="Z1881" s="73"/>
      <c r="AA1881" s="94"/>
      <c r="AB1881" s="73"/>
      <c r="AC1881" s="93"/>
      <c r="AD1881" s="73"/>
      <c r="AE1881" s="72"/>
      <c r="AF1881" s="73"/>
      <c r="AG1881" s="16"/>
      <c r="AH1881" s="16"/>
      <c r="AI1881" s="16"/>
      <c r="AJ1881" s="16"/>
      <c r="AK1881" s="16"/>
      <c r="AL1881" s="16"/>
      <c r="AM1881" s="16"/>
      <c r="AN1881" s="16"/>
      <c r="AO1881" s="16"/>
      <c r="AP1881" s="16"/>
      <c r="AQ1881" s="16"/>
      <c r="AR1881" s="16"/>
      <c r="AS1881" s="16"/>
      <c r="AT1881" s="16"/>
      <c r="AU1881" s="16"/>
      <c r="AV1881" s="16"/>
      <c r="AW1881" s="16"/>
      <c r="AX1881" s="16"/>
      <c r="AY1881" s="16"/>
      <c r="AZ1881" s="16"/>
    </row>
    <row r="1882" ht="15.75" customHeight="1">
      <c r="A1882" s="90" t="str">
        <f>IF('Sample list'!$D1882="","",CONCATENATE('Sample information'!B$16," #1"," ",'Sample list'!$M1882))</f>
        <v/>
      </c>
      <c r="B1882" s="90" t="str">
        <f>IF('Sample list'!$D1882="","",CONCATENATE('Sample information'!B$16,"-",'Sample list'!$D1882))</f>
        <v/>
      </c>
      <c r="C1882" s="82"/>
      <c r="D1882" s="82"/>
      <c r="E1882" s="82"/>
      <c r="F1882" s="82" t="s">
        <v>108</v>
      </c>
      <c r="G1882" s="82"/>
      <c r="H1882" s="82"/>
      <c r="I1882" s="82"/>
      <c r="J1882" s="82"/>
      <c r="K1882" s="82"/>
      <c r="L1882" s="90" t="str">
        <f t="array" ref="L1882">IF('Sample list'!$I1882="",CONCATENATE("Custom (",'Sample list'!$K1882,")"),IF('Sample list'!$I1882="No index","Custom (None)",INDEX(Index!$C$3:$V$230,MATCH('Sample list'!$J1882,Index!$B$3:$B$230,0),MATCH('Sample list'!$I1882,Index!$C$2:$V$2,0))))</f>
        <v>Custom ()</v>
      </c>
      <c r="M1882" s="84"/>
      <c r="N1882" s="73" t="s">
        <v>110</v>
      </c>
      <c r="O1882" s="84" t="s">
        <v>253</v>
      </c>
      <c r="P1882" s="71" t="str">
        <f>IF('Sample list'!$D1882="","",'Sample list'!$H1882)</f>
        <v/>
      </c>
      <c r="Q1882" s="71" t="str">
        <f>IF('Sample list'!$D1882="","",'Sample list'!$G1882*'Sample list'!$H1882)</f>
        <v/>
      </c>
      <c r="R1882" s="82" t="s">
        <v>2147</v>
      </c>
      <c r="S1882" s="82" t="str">
        <f>IF('Sample list'!$D1882="","",CONCATENATE('Sample information'!$B$16,"_",'Sample list'!$R1882,"_org_",'Sample list'!$M1882))</f>
        <v/>
      </c>
      <c r="T1882" s="72" t="str">
        <f>IF('Sample list'!$M1882="","",(CONCATENATE(20,LEFT('Sample list'!$M1882,2),"-",(MID('Sample list'!$M1882,3,2)),"-",(RIGHT('Sample list'!$M1882,2)))))</f>
        <v/>
      </c>
      <c r="U1882" s="72" t="str">
        <f>IF('Sample list'!$D1882="","",IF('Sample information'!$B$22="","RML",'Sample information'!$B$22))</f>
        <v/>
      </c>
      <c r="V1882" s="72" t="s">
        <v>112</v>
      </c>
      <c r="W1882" s="73"/>
      <c r="X1882" s="73"/>
      <c r="Y1882" s="73"/>
      <c r="Z1882" s="73"/>
      <c r="AA1882" s="94"/>
      <c r="AB1882" s="73"/>
      <c r="AC1882" s="93"/>
      <c r="AD1882" s="73"/>
      <c r="AE1882" s="72"/>
      <c r="AF1882" s="73"/>
      <c r="AG1882" s="16"/>
      <c r="AH1882" s="16"/>
      <c r="AI1882" s="16"/>
      <c r="AJ1882" s="16"/>
      <c r="AK1882" s="16"/>
      <c r="AL1882" s="16"/>
      <c r="AM1882" s="16"/>
      <c r="AN1882" s="16"/>
      <c r="AO1882" s="16"/>
      <c r="AP1882" s="16"/>
      <c r="AQ1882" s="16"/>
      <c r="AR1882" s="16"/>
      <c r="AS1882" s="16"/>
      <c r="AT1882" s="16"/>
      <c r="AU1882" s="16"/>
      <c r="AV1882" s="16"/>
      <c r="AW1882" s="16"/>
      <c r="AX1882" s="16"/>
      <c r="AY1882" s="16"/>
      <c r="AZ1882" s="16"/>
    </row>
    <row r="1883" ht="15.75" customHeight="1">
      <c r="A1883" s="90" t="str">
        <f>IF('Sample list'!$D1883="","",CONCATENATE('Sample information'!B$16," #1"," ",'Sample list'!$M1883))</f>
        <v/>
      </c>
      <c r="B1883" s="90" t="str">
        <f>IF('Sample list'!$D1883="","",CONCATENATE('Sample information'!B$16,"-",'Sample list'!$D1883))</f>
        <v/>
      </c>
      <c r="C1883" s="82"/>
      <c r="D1883" s="82"/>
      <c r="E1883" s="82"/>
      <c r="F1883" s="82" t="s">
        <v>108</v>
      </c>
      <c r="G1883" s="82"/>
      <c r="H1883" s="82"/>
      <c r="I1883" s="82"/>
      <c r="J1883" s="82"/>
      <c r="K1883" s="82"/>
      <c r="L1883" s="90" t="str">
        <f t="array" ref="L1883">IF('Sample list'!$I1883="",CONCATENATE("Custom (",'Sample list'!$K1883,")"),IF('Sample list'!$I1883="No index","Custom (None)",INDEX(Index!$C$3:$V$230,MATCH('Sample list'!$J1883,Index!$B$3:$B$230,0),MATCH('Sample list'!$I1883,Index!$C$2:$V$2,0))))</f>
        <v>Custom ()</v>
      </c>
      <c r="M1883" s="84"/>
      <c r="N1883" s="73" t="s">
        <v>110</v>
      </c>
      <c r="O1883" s="84" t="s">
        <v>256</v>
      </c>
      <c r="P1883" s="71" t="str">
        <f>IF('Sample list'!$D1883="","",'Sample list'!$H1883)</f>
        <v/>
      </c>
      <c r="Q1883" s="71" t="str">
        <f>IF('Sample list'!$D1883="","",'Sample list'!$G1883*'Sample list'!$H1883)</f>
        <v/>
      </c>
      <c r="R1883" s="82" t="s">
        <v>2147</v>
      </c>
      <c r="S1883" s="82" t="str">
        <f>IF('Sample list'!$D1883="","",CONCATENATE('Sample information'!$B$16,"_",'Sample list'!$R1883,"_org_",'Sample list'!$M1883))</f>
        <v/>
      </c>
      <c r="T1883" s="72" t="str">
        <f>IF('Sample list'!$M1883="","",(CONCATENATE(20,LEFT('Sample list'!$M1883,2),"-",(MID('Sample list'!$M1883,3,2)),"-",(RIGHT('Sample list'!$M1883,2)))))</f>
        <v/>
      </c>
      <c r="U1883" s="72" t="str">
        <f>IF('Sample list'!$D1883="","",IF('Sample information'!$B$22="","RML",'Sample information'!$B$22))</f>
        <v/>
      </c>
      <c r="V1883" s="72" t="s">
        <v>112</v>
      </c>
      <c r="W1883" s="73"/>
      <c r="X1883" s="73"/>
      <c r="Y1883" s="73"/>
      <c r="Z1883" s="73"/>
      <c r="AA1883" s="94"/>
      <c r="AB1883" s="73"/>
      <c r="AC1883" s="93"/>
      <c r="AD1883" s="73"/>
      <c r="AE1883" s="72"/>
      <c r="AF1883" s="73"/>
      <c r="AG1883" s="16"/>
      <c r="AH1883" s="16"/>
      <c r="AI1883" s="16"/>
      <c r="AJ1883" s="16"/>
      <c r="AK1883" s="16"/>
      <c r="AL1883" s="16"/>
      <c r="AM1883" s="16"/>
      <c r="AN1883" s="16"/>
      <c r="AO1883" s="16"/>
      <c r="AP1883" s="16"/>
      <c r="AQ1883" s="16"/>
      <c r="AR1883" s="16"/>
      <c r="AS1883" s="16"/>
      <c r="AT1883" s="16"/>
      <c r="AU1883" s="16"/>
      <c r="AV1883" s="16"/>
      <c r="AW1883" s="16"/>
      <c r="AX1883" s="16"/>
      <c r="AY1883" s="16"/>
      <c r="AZ1883" s="16"/>
    </row>
    <row r="1884" ht="15.75" customHeight="1">
      <c r="A1884" s="90" t="str">
        <f>IF('Sample list'!$D1884="","",CONCATENATE('Sample information'!B$16," #1"," ",'Sample list'!$M1884))</f>
        <v/>
      </c>
      <c r="B1884" s="90" t="str">
        <f>IF('Sample list'!$D1884="","",CONCATENATE('Sample information'!B$16,"-",'Sample list'!$D1884))</f>
        <v/>
      </c>
      <c r="C1884" s="82"/>
      <c r="D1884" s="82"/>
      <c r="E1884" s="82"/>
      <c r="F1884" s="82" t="s">
        <v>108</v>
      </c>
      <c r="G1884" s="82"/>
      <c r="H1884" s="82"/>
      <c r="I1884" s="82"/>
      <c r="J1884" s="82"/>
      <c r="K1884" s="82"/>
      <c r="L1884" s="90" t="str">
        <f t="array" ref="L1884">IF('Sample list'!$I1884="",CONCATENATE("Custom (",'Sample list'!$K1884,")"),IF('Sample list'!$I1884="No index","Custom (None)",INDEX(Index!$C$3:$V$230,MATCH('Sample list'!$J1884,Index!$B$3:$B$230,0),MATCH('Sample list'!$I1884,Index!$C$2:$V$2,0))))</f>
        <v>Custom ()</v>
      </c>
      <c r="M1884" s="84"/>
      <c r="N1884" s="73" t="s">
        <v>110</v>
      </c>
      <c r="O1884" s="84" t="s">
        <v>259</v>
      </c>
      <c r="P1884" s="71" t="str">
        <f>IF('Sample list'!$D1884="","",'Sample list'!$H1884)</f>
        <v/>
      </c>
      <c r="Q1884" s="71" t="str">
        <f>IF('Sample list'!$D1884="","",'Sample list'!$G1884*'Sample list'!$H1884)</f>
        <v/>
      </c>
      <c r="R1884" s="82" t="s">
        <v>2147</v>
      </c>
      <c r="S1884" s="82" t="str">
        <f>IF('Sample list'!$D1884="","",CONCATENATE('Sample information'!$B$16,"_",'Sample list'!$R1884,"_org_",'Sample list'!$M1884))</f>
        <v/>
      </c>
      <c r="T1884" s="72" t="str">
        <f>IF('Sample list'!$M1884="","",(CONCATENATE(20,LEFT('Sample list'!$M1884,2),"-",(MID('Sample list'!$M1884,3,2)),"-",(RIGHT('Sample list'!$M1884,2)))))</f>
        <v/>
      </c>
      <c r="U1884" s="72" t="str">
        <f>IF('Sample list'!$D1884="","",IF('Sample information'!$B$22="","RML",'Sample information'!$B$22))</f>
        <v/>
      </c>
      <c r="V1884" s="72" t="s">
        <v>112</v>
      </c>
      <c r="W1884" s="73"/>
      <c r="X1884" s="73"/>
      <c r="Y1884" s="73"/>
      <c r="Z1884" s="73"/>
      <c r="AA1884" s="94"/>
      <c r="AB1884" s="73"/>
      <c r="AC1884" s="93"/>
      <c r="AD1884" s="73"/>
      <c r="AE1884" s="72"/>
      <c r="AF1884" s="73"/>
      <c r="AG1884" s="16"/>
      <c r="AH1884" s="16"/>
      <c r="AI1884" s="16"/>
      <c r="AJ1884" s="16"/>
      <c r="AK1884" s="16"/>
      <c r="AL1884" s="16"/>
      <c r="AM1884" s="16"/>
      <c r="AN1884" s="16"/>
      <c r="AO1884" s="16"/>
      <c r="AP1884" s="16"/>
      <c r="AQ1884" s="16"/>
      <c r="AR1884" s="16"/>
      <c r="AS1884" s="16"/>
      <c r="AT1884" s="16"/>
      <c r="AU1884" s="16"/>
      <c r="AV1884" s="16"/>
      <c r="AW1884" s="16"/>
      <c r="AX1884" s="16"/>
      <c r="AY1884" s="16"/>
      <c r="AZ1884" s="16"/>
    </row>
    <row r="1885" ht="15.75" customHeight="1">
      <c r="A1885" s="90" t="str">
        <f>IF('Sample list'!$D1885="","",CONCATENATE('Sample information'!B$16," #1"," ",'Sample list'!$M1885))</f>
        <v/>
      </c>
      <c r="B1885" s="90" t="str">
        <f>IF('Sample list'!$D1885="","",CONCATENATE('Sample information'!B$16,"-",'Sample list'!$D1885))</f>
        <v/>
      </c>
      <c r="C1885" s="82"/>
      <c r="D1885" s="82"/>
      <c r="E1885" s="82"/>
      <c r="F1885" s="82" t="s">
        <v>108</v>
      </c>
      <c r="G1885" s="82"/>
      <c r="H1885" s="82"/>
      <c r="I1885" s="82"/>
      <c r="J1885" s="82"/>
      <c r="K1885" s="82"/>
      <c r="L1885" s="90" t="str">
        <f t="array" ref="L1885">IF('Sample list'!$I1885="",CONCATENATE("Custom (",'Sample list'!$K1885,")"),IF('Sample list'!$I1885="No index","Custom (None)",INDEX(Index!$C$3:$V$230,MATCH('Sample list'!$J1885,Index!$B$3:$B$230,0),MATCH('Sample list'!$I1885,Index!$C$2:$V$2,0))))</f>
        <v>Custom ()</v>
      </c>
      <c r="M1885" s="84"/>
      <c r="N1885" s="73" t="s">
        <v>110</v>
      </c>
      <c r="O1885" s="84" t="s">
        <v>262</v>
      </c>
      <c r="P1885" s="71" t="str">
        <f>IF('Sample list'!$D1885="","",'Sample list'!$H1885)</f>
        <v/>
      </c>
      <c r="Q1885" s="71" t="str">
        <f>IF('Sample list'!$D1885="","",'Sample list'!$G1885*'Sample list'!$H1885)</f>
        <v/>
      </c>
      <c r="R1885" s="82" t="s">
        <v>2147</v>
      </c>
      <c r="S1885" s="82" t="str">
        <f>IF('Sample list'!$D1885="","",CONCATENATE('Sample information'!$B$16,"_",'Sample list'!$R1885,"_org_",'Sample list'!$M1885))</f>
        <v/>
      </c>
      <c r="T1885" s="72" t="str">
        <f>IF('Sample list'!$M1885="","",(CONCATENATE(20,LEFT('Sample list'!$M1885,2),"-",(MID('Sample list'!$M1885,3,2)),"-",(RIGHT('Sample list'!$M1885,2)))))</f>
        <v/>
      </c>
      <c r="U1885" s="72" t="str">
        <f>IF('Sample list'!$D1885="","",IF('Sample information'!$B$22="","RML",'Sample information'!$B$22))</f>
        <v/>
      </c>
      <c r="V1885" s="72" t="s">
        <v>112</v>
      </c>
      <c r="W1885" s="73"/>
      <c r="X1885" s="73"/>
      <c r="Y1885" s="73"/>
      <c r="Z1885" s="73"/>
      <c r="AA1885" s="94"/>
      <c r="AB1885" s="73"/>
      <c r="AC1885" s="93"/>
      <c r="AD1885" s="73"/>
      <c r="AE1885" s="72"/>
      <c r="AF1885" s="73"/>
      <c r="AG1885" s="16"/>
      <c r="AH1885" s="16"/>
      <c r="AI1885" s="16"/>
      <c r="AJ1885" s="16"/>
      <c r="AK1885" s="16"/>
      <c r="AL1885" s="16"/>
      <c r="AM1885" s="16"/>
      <c r="AN1885" s="16"/>
      <c r="AO1885" s="16"/>
      <c r="AP1885" s="16"/>
      <c r="AQ1885" s="16"/>
      <c r="AR1885" s="16"/>
      <c r="AS1885" s="16"/>
      <c r="AT1885" s="16"/>
      <c r="AU1885" s="16"/>
      <c r="AV1885" s="16"/>
      <c r="AW1885" s="16"/>
      <c r="AX1885" s="16"/>
      <c r="AY1885" s="16"/>
      <c r="AZ1885" s="16"/>
    </row>
    <row r="1886" ht="15.75" customHeight="1">
      <c r="A1886" s="90" t="str">
        <f>IF('Sample list'!$D1886="","",CONCATENATE('Sample information'!B$16," #1"," ",'Sample list'!$M1886))</f>
        <v/>
      </c>
      <c r="B1886" s="90" t="str">
        <f>IF('Sample list'!$D1886="","",CONCATENATE('Sample information'!B$16,"-",'Sample list'!$D1886))</f>
        <v/>
      </c>
      <c r="C1886" s="82"/>
      <c r="D1886" s="82"/>
      <c r="E1886" s="82"/>
      <c r="F1886" s="82" t="s">
        <v>108</v>
      </c>
      <c r="G1886" s="82"/>
      <c r="H1886" s="82"/>
      <c r="I1886" s="82"/>
      <c r="J1886" s="82"/>
      <c r="K1886" s="82"/>
      <c r="L1886" s="90" t="str">
        <f t="array" ref="L1886">IF('Sample list'!$I1886="",CONCATENATE("Custom (",'Sample list'!$K1886,")"),IF('Sample list'!$I1886="No index","Custom (None)",INDEX(Index!$C$3:$V$230,MATCH('Sample list'!$J1886,Index!$B$3:$B$230,0),MATCH('Sample list'!$I1886,Index!$C$2:$V$2,0))))</f>
        <v>Custom ()</v>
      </c>
      <c r="M1886" s="84"/>
      <c r="N1886" s="73" t="s">
        <v>110</v>
      </c>
      <c r="O1886" s="84" t="s">
        <v>265</v>
      </c>
      <c r="P1886" s="71" t="str">
        <f>IF('Sample list'!$D1886="","",'Sample list'!$H1886)</f>
        <v/>
      </c>
      <c r="Q1886" s="71" t="str">
        <f>IF('Sample list'!$D1886="","",'Sample list'!$G1886*'Sample list'!$H1886)</f>
        <v/>
      </c>
      <c r="R1886" s="82" t="s">
        <v>2147</v>
      </c>
      <c r="S1886" s="82" t="str">
        <f>IF('Sample list'!$D1886="","",CONCATENATE('Sample information'!$B$16,"_",'Sample list'!$R1886,"_org_",'Sample list'!$M1886))</f>
        <v/>
      </c>
      <c r="T1886" s="72" t="str">
        <f>IF('Sample list'!$M1886="","",(CONCATENATE(20,LEFT('Sample list'!$M1886,2),"-",(MID('Sample list'!$M1886,3,2)),"-",(RIGHT('Sample list'!$M1886,2)))))</f>
        <v/>
      </c>
      <c r="U1886" s="72" t="str">
        <f>IF('Sample list'!$D1886="","",IF('Sample information'!$B$22="","RML",'Sample information'!$B$22))</f>
        <v/>
      </c>
      <c r="V1886" s="72" t="s">
        <v>112</v>
      </c>
      <c r="W1886" s="73"/>
      <c r="X1886" s="73"/>
      <c r="Y1886" s="73"/>
      <c r="Z1886" s="73"/>
      <c r="AA1886" s="94"/>
      <c r="AB1886" s="73"/>
      <c r="AC1886" s="93"/>
      <c r="AD1886" s="73"/>
      <c r="AE1886" s="72"/>
      <c r="AF1886" s="73"/>
      <c r="AG1886" s="16"/>
      <c r="AH1886" s="16"/>
      <c r="AI1886" s="16"/>
      <c r="AJ1886" s="16"/>
      <c r="AK1886" s="16"/>
      <c r="AL1886" s="16"/>
      <c r="AM1886" s="16"/>
      <c r="AN1886" s="16"/>
      <c r="AO1886" s="16"/>
      <c r="AP1886" s="16"/>
      <c r="AQ1886" s="16"/>
      <c r="AR1886" s="16"/>
      <c r="AS1886" s="16"/>
      <c r="AT1886" s="16"/>
      <c r="AU1886" s="16"/>
      <c r="AV1886" s="16"/>
      <c r="AW1886" s="16"/>
      <c r="AX1886" s="16"/>
      <c r="AY1886" s="16"/>
      <c r="AZ1886" s="16"/>
    </row>
    <row r="1887" ht="15.75" customHeight="1">
      <c r="A1887" s="90" t="str">
        <f>IF('Sample list'!$D1887="","",CONCATENATE('Sample information'!B$16," #1"," ",'Sample list'!$M1887))</f>
        <v/>
      </c>
      <c r="B1887" s="90" t="str">
        <f>IF('Sample list'!$D1887="","",CONCATENATE('Sample information'!B$16,"-",'Sample list'!$D1887))</f>
        <v/>
      </c>
      <c r="C1887" s="82"/>
      <c r="D1887" s="82"/>
      <c r="E1887" s="82"/>
      <c r="F1887" s="82" t="s">
        <v>108</v>
      </c>
      <c r="G1887" s="82"/>
      <c r="H1887" s="82"/>
      <c r="I1887" s="82"/>
      <c r="J1887" s="82"/>
      <c r="K1887" s="82"/>
      <c r="L1887" s="90" t="str">
        <f t="array" ref="L1887">IF('Sample list'!$I1887="",CONCATENATE("Custom (",'Sample list'!$K1887,")"),IF('Sample list'!$I1887="No index","Custom (None)",INDEX(Index!$C$3:$V$230,MATCH('Sample list'!$J1887,Index!$B$3:$B$230,0),MATCH('Sample list'!$I1887,Index!$C$2:$V$2,0))))</f>
        <v>Custom ()</v>
      </c>
      <c r="M1887" s="84"/>
      <c r="N1887" s="73" t="s">
        <v>110</v>
      </c>
      <c r="O1887" s="84" t="s">
        <v>268</v>
      </c>
      <c r="P1887" s="71" t="str">
        <f>IF('Sample list'!$D1887="","",'Sample list'!$H1887)</f>
        <v/>
      </c>
      <c r="Q1887" s="71" t="str">
        <f>IF('Sample list'!$D1887="","",'Sample list'!$G1887*'Sample list'!$H1887)</f>
        <v/>
      </c>
      <c r="R1887" s="82" t="s">
        <v>2147</v>
      </c>
      <c r="S1887" s="82" t="str">
        <f>IF('Sample list'!$D1887="","",CONCATENATE('Sample information'!$B$16,"_",'Sample list'!$R1887,"_org_",'Sample list'!$M1887))</f>
        <v/>
      </c>
      <c r="T1887" s="72" t="str">
        <f>IF('Sample list'!$M1887="","",(CONCATENATE(20,LEFT('Sample list'!$M1887,2),"-",(MID('Sample list'!$M1887,3,2)),"-",(RIGHT('Sample list'!$M1887,2)))))</f>
        <v/>
      </c>
      <c r="U1887" s="72" t="str">
        <f>IF('Sample list'!$D1887="","",IF('Sample information'!$B$22="","RML",'Sample information'!$B$22))</f>
        <v/>
      </c>
      <c r="V1887" s="72" t="s">
        <v>112</v>
      </c>
      <c r="W1887" s="73"/>
      <c r="X1887" s="73"/>
      <c r="Y1887" s="73"/>
      <c r="Z1887" s="73"/>
      <c r="AA1887" s="94"/>
      <c r="AB1887" s="73"/>
      <c r="AC1887" s="93"/>
      <c r="AD1887" s="73"/>
      <c r="AE1887" s="72"/>
      <c r="AF1887" s="73"/>
      <c r="AG1887" s="16"/>
      <c r="AH1887" s="16"/>
      <c r="AI1887" s="16"/>
      <c r="AJ1887" s="16"/>
      <c r="AK1887" s="16"/>
      <c r="AL1887" s="16"/>
      <c r="AM1887" s="16"/>
      <c r="AN1887" s="16"/>
      <c r="AO1887" s="16"/>
      <c r="AP1887" s="16"/>
      <c r="AQ1887" s="16"/>
      <c r="AR1887" s="16"/>
      <c r="AS1887" s="16"/>
      <c r="AT1887" s="16"/>
      <c r="AU1887" s="16"/>
      <c r="AV1887" s="16"/>
      <c r="AW1887" s="16"/>
      <c r="AX1887" s="16"/>
      <c r="AY1887" s="16"/>
      <c r="AZ1887" s="16"/>
    </row>
    <row r="1888" ht="15.75" customHeight="1">
      <c r="A1888" s="90" t="str">
        <f>IF('Sample list'!$D1888="","",CONCATENATE('Sample information'!B$16," #1"," ",'Sample list'!$M1888))</f>
        <v/>
      </c>
      <c r="B1888" s="90" t="str">
        <f>IF('Sample list'!$D1888="","",CONCATENATE('Sample information'!B$16,"-",'Sample list'!$D1888))</f>
        <v/>
      </c>
      <c r="C1888" s="82"/>
      <c r="D1888" s="82"/>
      <c r="E1888" s="82"/>
      <c r="F1888" s="82" t="s">
        <v>108</v>
      </c>
      <c r="G1888" s="82"/>
      <c r="H1888" s="82"/>
      <c r="I1888" s="82"/>
      <c r="J1888" s="82"/>
      <c r="K1888" s="82"/>
      <c r="L1888" s="90" t="str">
        <f t="array" ref="L1888">IF('Sample list'!$I1888="",CONCATENATE("Custom (",'Sample list'!$K1888,")"),IF('Sample list'!$I1888="No index","Custom (None)",INDEX(Index!$C$3:$V$230,MATCH('Sample list'!$J1888,Index!$B$3:$B$230,0),MATCH('Sample list'!$I1888,Index!$C$2:$V$2,0))))</f>
        <v>Custom ()</v>
      </c>
      <c r="M1888" s="84"/>
      <c r="N1888" s="73" t="s">
        <v>110</v>
      </c>
      <c r="O1888" s="84" t="s">
        <v>271</v>
      </c>
      <c r="P1888" s="71" t="str">
        <f>IF('Sample list'!$D1888="","",'Sample list'!$H1888)</f>
        <v/>
      </c>
      <c r="Q1888" s="71" t="str">
        <f>IF('Sample list'!$D1888="","",'Sample list'!$G1888*'Sample list'!$H1888)</f>
        <v/>
      </c>
      <c r="R1888" s="82" t="s">
        <v>2147</v>
      </c>
      <c r="S1888" s="82" t="str">
        <f>IF('Sample list'!$D1888="","",CONCATENATE('Sample information'!$B$16,"_",'Sample list'!$R1888,"_org_",'Sample list'!$M1888))</f>
        <v/>
      </c>
      <c r="T1888" s="72" t="str">
        <f>IF('Sample list'!$M1888="","",(CONCATENATE(20,LEFT('Sample list'!$M1888,2),"-",(MID('Sample list'!$M1888,3,2)),"-",(RIGHT('Sample list'!$M1888,2)))))</f>
        <v/>
      </c>
      <c r="U1888" s="72" t="str">
        <f>IF('Sample list'!$D1888="","",IF('Sample information'!$B$22="","RML",'Sample information'!$B$22))</f>
        <v/>
      </c>
      <c r="V1888" s="72" t="s">
        <v>112</v>
      </c>
      <c r="W1888" s="73"/>
      <c r="X1888" s="73"/>
      <c r="Y1888" s="73"/>
      <c r="Z1888" s="73"/>
      <c r="AA1888" s="94"/>
      <c r="AB1888" s="73"/>
      <c r="AC1888" s="93"/>
      <c r="AD1888" s="73"/>
      <c r="AE1888" s="72"/>
      <c r="AF1888" s="73"/>
      <c r="AG1888" s="16"/>
      <c r="AH1888" s="16"/>
      <c r="AI1888" s="16"/>
      <c r="AJ1888" s="16"/>
      <c r="AK1888" s="16"/>
      <c r="AL1888" s="16"/>
      <c r="AM1888" s="16"/>
      <c r="AN1888" s="16"/>
      <c r="AO1888" s="16"/>
      <c r="AP1888" s="16"/>
      <c r="AQ1888" s="16"/>
      <c r="AR1888" s="16"/>
      <c r="AS1888" s="16"/>
      <c r="AT1888" s="16"/>
      <c r="AU1888" s="16"/>
      <c r="AV1888" s="16"/>
      <c r="AW1888" s="16"/>
      <c r="AX1888" s="16"/>
      <c r="AY1888" s="16"/>
      <c r="AZ1888" s="16"/>
    </row>
    <row r="1889" ht="15.75" customHeight="1">
      <c r="A1889" s="90" t="str">
        <f>IF('Sample list'!$D1889="","",CONCATENATE('Sample information'!B$16," #1"," ",'Sample list'!$M1889))</f>
        <v/>
      </c>
      <c r="B1889" s="90" t="str">
        <f>IF('Sample list'!$D1889="","",CONCATENATE('Sample information'!B$16,"-",'Sample list'!$D1889))</f>
        <v/>
      </c>
      <c r="C1889" s="82"/>
      <c r="D1889" s="82"/>
      <c r="E1889" s="82"/>
      <c r="F1889" s="82" t="s">
        <v>108</v>
      </c>
      <c r="G1889" s="82"/>
      <c r="H1889" s="82"/>
      <c r="I1889" s="82"/>
      <c r="J1889" s="82"/>
      <c r="K1889" s="82"/>
      <c r="L1889" s="90" t="str">
        <f t="array" ref="L1889">IF('Sample list'!$I1889="",CONCATENATE("Custom (",'Sample list'!$K1889,")"),IF('Sample list'!$I1889="No index","Custom (None)",INDEX(Index!$C$3:$V$230,MATCH('Sample list'!$J1889,Index!$B$3:$B$230,0),MATCH('Sample list'!$I1889,Index!$C$2:$V$2,0))))</f>
        <v>Custom ()</v>
      </c>
      <c r="M1889" s="84"/>
      <c r="N1889" s="73" t="s">
        <v>110</v>
      </c>
      <c r="O1889" s="84" t="s">
        <v>274</v>
      </c>
      <c r="P1889" s="71" t="str">
        <f>IF('Sample list'!$D1889="","",'Sample list'!$H1889)</f>
        <v/>
      </c>
      <c r="Q1889" s="71" t="str">
        <f>IF('Sample list'!$D1889="","",'Sample list'!$G1889*'Sample list'!$H1889)</f>
        <v/>
      </c>
      <c r="R1889" s="82" t="s">
        <v>2147</v>
      </c>
      <c r="S1889" s="82" t="str">
        <f>IF('Sample list'!$D1889="","",CONCATENATE('Sample information'!$B$16,"_",'Sample list'!$R1889,"_org_",'Sample list'!$M1889))</f>
        <v/>
      </c>
      <c r="T1889" s="72" t="str">
        <f>IF('Sample list'!$M1889="","",(CONCATENATE(20,LEFT('Sample list'!$M1889,2),"-",(MID('Sample list'!$M1889,3,2)),"-",(RIGHT('Sample list'!$M1889,2)))))</f>
        <v/>
      </c>
      <c r="U1889" s="72" t="str">
        <f>IF('Sample list'!$D1889="","",IF('Sample information'!$B$22="","RML",'Sample information'!$B$22))</f>
        <v/>
      </c>
      <c r="V1889" s="72" t="s">
        <v>112</v>
      </c>
      <c r="W1889" s="73"/>
      <c r="X1889" s="73"/>
      <c r="Y1889" s="73"/>
      <c r="Z1889" s="73"/>
      <c r="AA1889" s="94"/>
      <c r="AB1889" s="73"/>
      <c r="AC1889" s="93"/>
      <c r="AD1889" s="73"/>
      <c r="AE1889" s="72"/>
      <c r="AF1889" s="73"/>
      <c r="AG1889" s="16"/>
      <c r="AH1889" s="16"/>
      <c r="AI1889" s="16"/>
      <c r="AJ1889" s="16"/>
      <c r="AK1889" s="16"/>
      <c r="AL1889" s="16"/>
      <c r="AM1889" s="16"/>
      <c r="AN1889" s="16"/>
      <c r="AO1889" s="16"/>
      <c r="AP1889" s="16"/>
      <c r="AQ1889" s="16"/>
      <c r="AR1889" s="16"/>
      <c r="AS1889" s="16"/>
      <c r="AT1889" s="16"/>
      <c r="AU1889" s="16"/>
      <c r="AV1889" s="16"/>
      <c r="AW1889" s="16"/>
      <c r="AX1889" s="16"/>
      <c r="AY1889" s="16"/>
      <c r="AZ1889" s="16"/>
    </row>
    <row r="1890" ht="15.75" customHeight="1">
      <c r="A1890" s="90" t="str">
        <f>IF('Sample list'!$D1890="","",CONCATENATE('Sample information'!B$16," #1"," ",'Sample list'!$M1890))</f>
        <v/>
      </c>
      <c r="B1890" s="90" t="str">
        <f>IF('Sample list'!$D1890="","",CONCATENATE('Sample information'!B$16,"-",'Sample list'!$D1890))</f>
        <v/>
      </c>
      <c r="C1890" s="82"/>
      <c r="D1890" s="82"/>
      <c r="E1890" s="82"/>
      <c r="F1890" s="82" t="s">
        <v>108</v>
      </c>
      <c r="G1890" s="82"/>
      <c r="H1890" s="82"/>
      <c r="I1890" s="82"/>
      <c r="J1890" s="82"/>
      <c r="K1890" s="82"/>
      <c r="L1890" s="90" t="str">
        <f t="array" ref="L1890">IF('Sample list'!$I1890="",CONCATENATE("Custom (",'Sample list'!$K1890,")"),IF('Sample list'!$I1890="No index","Custom (None)",INDEX(Index!$C$3:$V$230,MATCH('Sample list'!$J1890,Index!$B$3:$B$230,0),MATCH('Sample list'!$I1890,Index!$C$2:$V$2,0))))</f>
        <v>Custom ()</v>
      </c>
      <c r="M1890" s="84"/>
      <c r="N1890" s="73" t="s">
        <v>110</v>
      </c>
      <c r="O1890" s="84" t="s">
        <v>277</v>
      </c>
      <c r="P1890" s="71" t="str">
        <f>IF('Sample list'!$D1890="","",'Sample list'!$H1890)</f>
        <v/>
      </c>
      <c r="Q1890" s="71" t="str">
        <f>IF('Sample list'!$D1890="","",'Sample list'!$G1890*'Sample list'!$H1890)</f>
        <v/>
      </c>
      <c r="R1890" s="82" t="s">
        <v>2147</v>
      </c>
      <c r="S1890" s="82" t="str">
        <f>IF('Sample list'!$D1890="","",CONCATENATE('Sample information'!$B$16,"_",'Sample list'!$R1890,"_org_",'Sample list'!$M1890))</f>
        <v/>
      </c>
      <c r="T1890" s="72" t="str">
        <f>IF('Sample list'!$M1890="","",(CONCATENATE(20,LEFT('Sample list'!$M1890,2),"-",(MID('Sample list'!$M1890,3,2)),"-",(RIGHT('Sample list'!$M1890,2)))))</f>
        <v/>
      </c>
      <c r="U1890" s="72" t="str">
        <f>IF('Sample list'!$D1890="","",IF('Sample information'!$B$22="","RML",'Sample information'!$B$22))</f>
        <v/>
      </c>
      <c r="V1890" s="72" t="s">
        <v>112</v>
      </c>
      <c r="W1890" s="73"/>
      <c r="X1890" s="73"/>
      <c r="Y1890" s="73"/>
      <c r="Z1890" s="73"/>
      <c r="AA1890" s="94"/>
      <c r="AB1890" s="73"/>
      <c r="AC1890" s="93"/>
      <c r="AD1890" s="73"/>
      <c r="AE1890" s="72"/>
      <c r="AF1890" s="73"/>
      <c r="AG1890" s="16"/>
      <c r="AH1890" s="16"/>
      <c r="AI1890" s="16"/>
      <c r="AJ1890" s="16"/>
      <c r="AK1890" s="16"/>
      <c r="AL1890" s="16"/>
      <c r="AM1890" s="16"/>
      <c r="AN1890" s="16"/>
      <c r="AO1890" s="16"/>
      <c r="AP1890" s="16"/>
      <c r="AQ1890" s="16"/>
      <c r="AR1890" s="16"/>
      <c r="AS1890" s="16"/>
      <c r="AT1890" s="16"/>
      <c r="AU1890" s="16"/>
      <c r="AV1890" s="16"/>
      <c r="AW1890" s="16"/>
      <c r="AX1890" s="16"/>
      <c r="AY1890" s="16"/>
      <c r="AZ1890" s="16"/>
    </row>
    <row r="1891" ht="15.75" customHeight="1">
      <c r="A1891" s="90" t="str">
        <f>IF('Sample list'!$D1891="","",CONCATENATE('Sample information'!B$16," #1"," ",'Sample list'!$M1891))</f>
        <v/>
      </c>
      <c r="B1891" s="90" t="str">
        <f>IF('Sample list'!$D1891="","",CONCATENATE('Sample information'!B$16,"-",'Sample list'!$D1891))</f>
        <v/>
      </c>
      <c r="C1891" s="82"/>
      <c r="D1891" s="82"/>
      <c r="E1891" s="82"/>
      <c r="F1891" s="82" t="s">
        <v>108</v>
      </c>
      <c r="G1891" s="82"/>
      <c r="H1891" s="82"/>
      <c r="I1891" s="82"/>
      <c r="J1891" s="82"/>
      <c r="K1891" s="82"/>
      <c r="L1891" s="90" t="str">
        <f t="array" ref="L1891">IF('Sample list'!$I1891="",CONCATENATE("Custom (",'Sample list'!$K1891,")"),IF('Sample list'!$I1891="No index","Custom (None)",INDEX(Index!$C$3:$V$230,MATCH('Sample list'!$J1891,Index!$B$3:$B$230,0),MATCH('Sample list'!$I1891,Index!$C$2:$V$2,0))))</f>
        <v>Custom ()</v>
      </c>
      <c r="M1891" s="84"/>
      <c r="N1891" s="73" t="s">
        <v>110</v>
      </c>
      <c r="O1891" s="84" t="s">
        <v>280</v>
      </c>
      <c r="P1891" s="71" t="str">
        <f>IF('Sample list'!$D1891="","",'Sample list'!$H1891)</f>
        <v/>
      </c>
      <c r="Q1891" s="71" t="str">
        <f>IF('Sample list'!$D1891="","",'Sample list'!$G1891*'Sample list'!$H1891)</f>
        <v/>
      </c>
      <c r="R1891" s="82" t="s">
        <v>2147</v>
      </c>
      <c r="S1891" s="82" t="str">
        <f>IF('Sample list'!$D1891="","",CONCATENATE('Sample information'!$B$16,"_",'Sample list'!$R1891,"_org_",'Sample list'!$M1891))</f>
        <v/>
      </c>
      <c r="T1891" s="72" t="str">
        <f>IF('Sample list'!$M1891="","",(CONCATENATE(20,LEFT('Sample list'!$M1891,2),"-",(MID('Sample list'!$M1891,3,2)),"-",(RIGHT('Sample list'!$M1891,2)))))</f>
        <v/>
      </c>
      <c r="U1891" s="72" t="str">
        <f>IF('Sample list'!$D1891="","",IF('Sample information'!$B$22="","RML",'Sample information'!$B$22))</f>
        <v/>
      </c>
      <c r="V1891" s="72" t="s">
        <v>112</v>
      </c>
      <c r="W1891" s="73"/>
      <c r="X1891" s="73"/>
      <c r="Y1891" s="73"/>
      <c r="Z1891" s="73"/>
      <c r="AA1891" s="94"/>
      <c r="AB1891" s="73"/>
      <c r="AC1891" s="93"/>
      <c r="AD1891" s="73"/>
      <c r="AE1891" s="72"/>
      <c r="AF1891" s="73"/>
      <c r="AG1891" s="16"/>
      <c r="AH1891" s="16"/>
      <c r="AI1891" s="16"/>
      <c r="AJ1891" s="16"/>
      <c r="AK1891" s="16"/>
      <c r="AL1891" s="16"/>
      <c r="AM1891" s="16"/>
      <c r="AN1891" s="16"/>
      <c r="AO1891" s="16"/>
      <c r="AP1891" s="16"/>
      <c r="AQ1891" s="16"/>
      <c r="AR1891" s="16"/>
      <c r="AS1891" s="16"/>
      <c r="AT1891" s="16"/>
      <c r="AU1891" s="16"/>
      <c r="AV1891" s="16"/>
      <c r="AW1891" s="16"/>
      <c r="AX1891" s="16"/>
      <c r="AY1891" s="16"/>
      <c r="AZ1891" s="16"/>
    </row>
    <row r="1892" ht="15.75" customHeight="1">
      <c r="A1892" s="90" t="str">
        <f>IF('Sample list'!$D1892="","",CONCATENATE('Sample information'!B$16," #1"," ",'Sample list'!$M1892))</f>
        <v/>
      </c>
      <c r="B1892" s="90" t="str">
        <f>IF('Sample list'!$D1892="","",CONCATENATE('Sample information'!B$16,"-",'Sample list'!$D1892))</f>
        <v/>
      </c>
      <c r="C1892" s="82"/>
      <c r="D1892" s="82"/>
      <c r="E1892" s="82"/>
      <c r="F1892" s="82" t="s">
        <v>108</v>
      </c>
      <c r="G1892" s="82"/>
      <c r="H1892" s="82"/>
      <c r="I1892" s="82"/>
      <c r="J1892" s="82"/>
      <c r="K1892" s="82"/>
      <c r="L1892" s="90" t="str">
        <f t="array" ref="L1892">IF('Sample list'!$I1892="",CONCATENATE("Custom (",'Sample list'!$K1892,")"),IF('Sample list'!$I1892="No index","Custom (None)",INDEX(Index!$C$3:$V$230,MATCH('Sample list'!$J1892,Index!$B$3:$B$230,0),MATCH('Sample list'!$I1892,Index!$C$2:$V$2,0))))</f>
        <v>Custom ()</v>
      </c>
      <c r="M1892" s="84"/>
      <c r="N1892" s="73" t="s">
        <v>110</v>
      </c>
      <c r="O1892" s="84" t="s">
        <v>283</v>
      </c>
      <c r="P1892" s="71" t="str">
        <f>IF('Sample list'!$D1892="","",'Sample list'!$H1892)</f>
        <v/>
      </c>
      <c r="Q1892" s="71" t="str">
        <f>IF('Sample list'!$D1892="","",'Sample list'!$G1892*'Sample list'!$H1892)</f>
        <v/>
      </c>
      <c r="R1892" s="82" t="s">
        <v>2147</v>
      </c>
      <c r="S1892" s="82" t="str">
        <f>IF('Sample list'!$D1892="","",CONCATENATE('Sample information'!$B$16,"_",'Sample list'!$R1892,"_org_",'Sample list'!$M1892))</f>
        <v/>
      </c>
      <c r="T1892" s="72" t="str">
        <f>IF('Sample list'!$M1892="","",(CONCATENATE(20,LEFT('Sample list'!$M1892,2),"-",(MID('Sample list'!$M1892,3,2)),"-",(RIGHT('Sample list'!$M1892,2)))))</f>
        <v/>
      </c>
      <c r="U1892" s="72" t="str">
        <f>IF('Sample list'!$D1892="","",IF('Sample information'!$B$22="","RML",'Sample information'!$B$22))</f>
        <v/>
      </c>
      <c r="V1892" s="72" t="s">
        <v>112</v>
      </c>
      <c r="W1892" s="73"/>
      <c r="X1892" s="73"/>
      <c r="Y1892" s="73"/>
      <c r="Z1892" s="73"/>
      <c r="AA1892" s="94"/>
      <c r="AB1892" s="73"/>
      <c r="AC1892" s="93"/>
      <c r="AD1892" s="73"/>
      <c r="AE1892" s="72"/>
      <c r="AF1892" s="73"/>
      <c r="AG1892" s="16"/>
      <c r="AH1892" s="16"/>
      <c r="AI1892" s="16"/>
      <c r="AJ1892" s="16"/>
      <c r="AK1892" s="16"/>
      <c r="AL1892" s="16"/>
      <c r="AM1892" s="16"/>
      <c r="AN1892" s="16"/>
      <c r="AO1892" s="16"/>
      <c r="AP1892" s="16"/>
      <c r="AQ1892" s="16"/>
      <c r="AR1892" s="16"/>
      <c r="AS1892" s="16"/>
      <c r="AT1892" s="16"/>
      <c r="AU1892" s="16"/>
      <c r="AV1892" s="16"/>
      <c r="AW1892" s="16"/>
      <c r="AX1892" s="16"/>
      <c r="AY1892" s="16"/>
      <c r="AZ1892" s="16"/>
    </row>
    <row r="1893" ht="15.75" customHeight="1">
      <c r="A1893" s="90" t="str">
        <f>IF('Sample list'!$D1893="","",CONCATENATE('Sample information'!B$16," #1"," ",'Sample list'!$M1893))</f>
        <v/>
      </c>
      <c r="B1893" s="90" t="str">
        <f>IF('Sample list'!$D1893="","",CONCATENATE('Sample information'!B$16,"-",'Sample list'!$D1893))</f>
        <v/>
      </c>
      <c r="C1893" s="82"/>
      <c r="D1893" s="82"/>
      <c r="E1893" s="82"/>
      <c r="F1893" s="82" t="s">
        <v>108</v>
      </c>
      <c r="G1893" s="82"/>
      <c r="H1893" s="82"/>
      <c r="I1893" s="82"/>
      <c r="J1893" s="82"/>
      <c r="K1893" s="82"/>
      <c r="L1893" s="90" t="str">
        <f t="array" ref="L1893">IF('Sample list'!$I1893="",CONCATENATE("Custom (",'Sample list'!$K1893,")"),IF('Sample list'!$I1893="No index","Custom (None)",INDEX(Index!$C$3:$V$230,MATCH('Sample list'!$J1893,Index!$B$3:$B$230,0),MATCH('Sample list'!$I1893,Index!$C$2:$V$2,0))))</f>
        <v>Custom ()</v>
      </c>
      <c r="M1893" s="84"/>
      <c r="N1893" s="73" t="s">
        <v>110</v>
      </c>
      <c r="O1893" s="84" t="s">
        <v>286</v>
      </c>
      <c r="P1893" s="71" t="str">
        <f>IF('Sample list'!$D1893="","",'Sample list'!$H1893)</f>
        <v/>
      </c>
      <c r="Q1893" s="71" t="str">
        <f>IF('Sample list'!$D1893="","",'Sample list'!$G1893*'Sample list'!$H1893)</f>
        <v/>
      </c>
      <c r="R1893" s="82" t="s">
        <v>2147</v>
      </c>
      <c r="S1893" s="82" t="str">
        <f>IF('Sample list'!$D1893="","",CONCATENATE('Sample information'!$B$16,"_",'Sample list'!$R1893,"_org_",'Sample list'!$M1893))</f>
        <v/>
      </c>
      <c r="T1893" s="72" t="str">
        <f>IF('Sample list'!$M1893="","",(CONCATENATE(20,LEFT('Sample list'!$M1893,2),"-",(MID('Sample list'!$M1893,3,2)),"-",(RIGHT('Sample list'!$M1893,2)))))</f>
        <v/>
      </c>
      <c r="U1893" s="72" t="str">
        <f>IF('Sample list'!$D1893="","",IF('Sample information'!$B$22="","RML",'Sample information'!$B$22))</f>
        <v/>
      </c>
      <c r="V1893" s="72" t="s">
        <v>112</v>
      </c>
      <c r="W1893" s="73"/>
      <c r="X1893" s="73"/>
      <c r="Y1893" s="73"/>
      <c r="Z1893" s="73"/>
      <c r="AA1893" s="94"/>
      <c r="AB1893" s="73"/>
      <c r="AC1893" s="93"/>
      <c r="AD1893" s="73"/>
      <c r="AE1893" s="72"/>
      <c r="AF1893" s="73"/>
      <c r="AG1893" s="16"/>
      <c r="AH1893" s="16"/>
      <c r="AI1893" s="16"/>
      <c r="AJ1893" s="16"/>
      <c r="AK1893" s="16"/>
      <c r="AL1893" s="16"/>
      <c r="AM1893" s="16"/>
      <c r="AN1893" s="16"/>
      <c r="AO1893" s="16"/>
      <c r="AP1893" s="16"/>
      <c r="AQ1893" s="16"/>
      <c r="AR1893" s="16"/>
      <c r="AS1893" s="16"/>
      <c r="AT1893" s="16"/>
      <c r="AU1893" s="16"/>
      <c r="AV1893" s="16"/>
      <c r="AW1893" s="16"/>
      <c r="AX1893" s="16"/>
      <c r="AY1893" s="16"/>
      <c r="AZ1893" s="16"/>
    </row>
    <row r="1894" ht="15.75" customHeight="1">
      <c r="A1894" s="90" t="str">
        <f>IF('Sample list'!$D1894="","",CONCATENATE('Sample information'!B$16," #1"," ",'Sample list'!$M1894))</f>
        <v/>
      </c>
      <c r="B1894" s="90" t="str">
        <f>IF('Sample list'!$D1894="","",CONCATENATE('Sample information'!B$16,"-",'Sample list'!$D1894))</f>
        <v/>
      </c>
      <c r="C1894" s="82"/>
      <c r="D1894" s="82"/>
      <c r="E1894" s="82"/>
      <c r="F1894" s="82" t="s">
        <v>108</v>
      </c>
      <c r="G1894" s="82"/>
      <c r="H1894" s="82"/>
      <c r="I1894" s="82"/>
      <c r="J1894" s="82"/>
      <c r="K1894" s="82"/>
      <c r="L1894" s="90" t="str">
        <f t="array" ref="L1894">IF('Sample list'!$I1894="",CONCATENATE("Custom (",'Sample list'!$K1894,")"),IF('Sample list'!$I1894="No index","Custom (None)",INDEX(Index!$C$3:$V$230,MATCH('Sample list'!$J1894,Index!$B$3:$B$230,0),MATCH('Sample list'!$I1894,Index!$C$2:$V$2,0))))</f>
        <v>Custom ()</v>
      </c>
      <c r="M1894" s="84"/>
      <c r="N1894" s="73" t="s">
        <v>110</v>
      </c>
      <c r="O1894" s="84" t="s">
        <v>289</v>
      </c>
      <c r="P1894" s="71" t="str">
        <f>IF('Sample list'!$D1894="","",'Sample list'!$H1894)</f>
        <v/>
      </c>
      <c r="Q1894" s="71" t="str">
        <f>IF('Sample list'!$D1894="","",'Sample list'!$G1894*'Sample list'!$H1894)</f>
        <v/>
      </c>
      <c r="R1894" s="82" t="s">
        <v>2147</v>
      </c>
      <c r="S1894" s="82" t="str">
        <f>IF('Sample list'!$D1894="","",CONCATENATE('Sample information'!$B$16,"_",'Sample list'!$R1894,"_org_",'Sample list'!$M1894))</f>
        <v/>
      </c>
      <c r="T1894" s="72" t="str">
        <f>IF('Sample list'!$M1894="","",(CONCATENATE(20,LEFT('Sample list'!$M1894,2),"-",(MID('Sample list'!$M1894,3,2)),"-",(RIGHT('Sample list'!$M1894,2)))))</f>
        <v/>
      </c>
      <c r="U1894" s="72" t="str">
        <f>IF('Sample list'!$D1894="","",IF('Sample information'!$B$22="","RML",'Sample information'!$B$22))</f>
        <v/>
      </c>
      <c r="V1894" s="72" t="s">
        <v>112</v>
      </c>
      <c r="W1894" s="73"/>
      <c r="X1894" s="73"/>
      <c r="Y1894" s="73"/>
      <c r="Z1894" s="73"/>
      <c r="AA1894" s="94"/>
      <c r="AB1894" s="73"/>
      <c r="AC1894" s="93"/>
      <c r="AD1894" s="73"/>
      <c r="AE1894" s="72"/>
      <c r="AF1894" s="73"/>
      <c r="AG1894" s="16"/>
      <c r="AH1894" s="16"/>
      <c r="AI1894" s="16"/>
      <c r="AJ1894" s="16"/>
      <c r="AK1894" s="16"/>
      <c r="AL1894" s="16"/>
      <c r="AM1894" s="16"/>
      <c r="AN1894" s="16"/>
      <c r="AO1894" s="16"/>
      <c r="AP1894" s="16"/>
      <c r="AQ1894" s="16"/>
      <c r="AR1894" s="16"/>
      <c r="AS1894" s="16"/>
      <c r="AT1894" s="16"/>
      <c r="AU1894" s="16"/>
      <c r="AV1894" s="16"/>
      <c r="AW1894" s="16"/>
      <c r="AX1894" s="16"/>
      <c r="AY1894" s="16"/>
      <c r="AZ1894" s="16"/>
    </row>
    <row r="1895" ht="15.75" customHeight="1">
      <c r="A1895" s="90" t="str">
        <f>IF('Sample list'!$D1895="","",CONCATENATE('Sample information'!B$16," #1"," ",'Sample list'!$M1895))</f>
        <v/>
      </c>
      <c r="B1895" s="90" t="str">
        <f>IF('Sample list'!$D1895="","",CONCATENATE('Sample information'!B$16,"-",'Sample list'!$D1895))</f>
        <v/>
      </c>
      <c r="C1895" s="82"/>
      <c r="D1895" s="82"/>
      <c r="E1895" s="82"/>
      <c r="F1895" s="82" t="s">
        <v>108</v>
      </c>
      <c r="G1895" s="82"/>
      <c r="H1895" s="82"/>
      <c r="I1895" s="82"/>
      <c r="J1895" s="82"/>
      <c r="K1895" s="82"/>
      <c r="L1895" s="90" t="str">
        <f t="array" ref="L1895">IF('Sample list'!$I1895="",CONCATENATE("Custom (",'Sample list'!$K1895,")"),IF('Sample list'!$I1895="No index","Custom (None)",INDEX(Index!$C$3:$V$230,MATCH('Sample list'!$J1895,Index!$B$3:$B$230,0),MATCH('Sample list'!$I1895,Index!$C$2:$V$2,0))))</f>
        <v>Custom ()</v>
      </c>
      <c r="M1895" s="84"/>
      <c r="N1895" s="73" t="s">
        <v>110</v>
      </c>
      <c r="O1895" s="84" t="s">
        <v>292</v>
      </c>
      <c r="P1895" s="71" t="str">
        <f>IF('Sample list'!$D1895="","",'Sample list'!$H1895)</f>
        <v/>
      </c>
      <c r="Q1895" s="71" t="str">
        <f>IF('Sample list'!$D1895="","",'Sample list'!$G1895*'Sample list'!$H1895)</f>
        <v/>
      </c>
      <c r="R1895" s="82" t="s">
        <v>2147</v>
      </c>
      <c r="S1895" s="82" t="str">
        <f>IF('Sample list'!$D1895="","",CONCATENATE('Sample information'!$B$16,"_",'Sample list'!$R1895,"_org_",'Sample list'!$M1895))</f>
        <v/>
      </c>
      <c r="T1895" s="72" t="str">
        <f>IF('Sample list'!$M1895="","",(CONCATENATE(20,LEFT('Sample list'!$M1895,2),"-",(MID('Sample list'!$M1895,3,2)),"-",(RIGHT('Sample list'!$M1895,2)))))</f>
        <v/>
      </c>
      <c r="U1895" s="72" t="str">
        <f>IF('Sample list'!$D1895="","",IF('Sample information'!$B$22="","RML",'Sample information'!$B$22))</f>
        <v/>
      </c>
      <c r="V1895" s="72" t="s">
        <v>112</v>
      </c>
      <c r="W1895" s="73"/>
      <c r="X1895" s="73"/>
      <c r="Y1895" s="73"/>
      <c r="Z1895" s="73"/>
      <c r="AA1895" s="94"/>
      <c r="AB1895" s="73"/>
      <c r="AC1895" s="93"/>
      <c r="AD1895" s="73"/>
      <c r="AE1895" s="72"/>
      <c r="AF1895" s="73"/>
      <c r="AG1895" s="16"/>
      <c r="AH1895" s="16"/>
      <c r="AI1895" s="16"/>
      <c r="AJ1895" s="16"/>
      <c r="AK1895" s="16"/>
      <c r="AL1895" s="16"/>
      <c r="AM1895" s="16"/>
      <c r="AN1895" s="16"/>
      <c r="AO1895" s="16"/>
      <c r="AP1895" s="16"/>
      <c r="AQ1895" s="16"/>
      <c r="AR1895" s="16"/>
      <c r="AS1895" s="16"/>
      <c r="AT1895" s="16"/>
      <c r="AU1895" s="16"/>
      <c r="AV1895" s="16"/>
      <c r="AW1895" s="16"/>
      <c r="AX1895" s="16"/>
      <c r="AY1895" s="16"/>
      <c r="AZ1895" s="16"/>
    </row>
    <row r="1896" ht="15.75" customHeight="1">
      <c r="A1896" s="90" t="str">
        <f>IF('Sample list'!$D1896="","",CONCATENATE('Sample information'!B$16," #1"," ",'Sample list'!$M1896))</f>
        <v/>
      </c>
      <c r="B1896" s="90" t="str">
        <f>IF('Sample list'!$D1896="","",CONCATENATE('Sample information'!B$16,"-",'Sample list'!$D1896))</f>
        <v/>
      </c>
      <c r="C1896" s="82"/>
      <c r="D1896" s="82"/>
      <c r="E1896" s="82"/>
      <c r="F1896" s="82" t="s">
        <v>108</v>
      </c>
      <c r="G1896" s="82"/>
      <c r="H1896" s="82"/>
      <c r="I1896" s="82"/>
      <c r="J1896" s="82"/>
      <c r="K1896" s="82"/>
      <c r="L1896" s="90" t="str">
        <f t="array" ref="L1896">IF('Sample list'!$I1896="",CONCATENATE("Custom (",'Sample list'!$K1896,")"),IF('Sample list'!$I1896="No index","Custom (None)",INDEX(Index!$C$3:$V$230,MATCH('Sample list'!$J1896,Index!$B$3:$B$230,0),MATCH('Sample list'!$I1896,Index!$C$2:$V$2,0))))</f>
        <v>Custom ()</v>
      </c>
      <c r="M1896" s="84"/>
      <c r="N1896" s="73" t="s">
        <v>110</v>
      </c>
      <c r="O1896" s="84" t="s">
        <v>295</v>
      </c>
      <c r="P1896" s="71" t="str">
        <f>IF('Sample list'!$D1896="","",'Sample list'!$H1896)</f>
        <v/>
      </c>
      <c r="Q1896" s="71" t="str">
        <f>IF('Sample list'!$D1896="","",'Sample list'!$G1896*'Sample list'!$H1896)</f>
        <v/>
      </c>
      <c r="R1896" s="82" t="s">
        <v>2147</v>
      </c>
      <c r="S1896" s="82" t="str">
        <f>IF('Sample list'!$D1896="","",CONCATENATE('Sample information'!$B$16,"_",'Sample list'!$R1896,"_org_",'Sample list'!$M1896))</f>
        <v/>
      </c>
      <c r="T1896" s="72" t="str">
        <f>IF('Sample list'!$M1896="","",(CONCATENATE(20,LEFT('Sample list'!$M1896,2),"-",(MID('Sample list'!$M1896,3,2)),"-",(RIGHT('Sample list'!$M1896,2)))))</f>
        <v/>
      </c>
      <c r="U1896" s="72" t="str">
        <f>IF('Sample list'!$D1896="","",IF('Sample information'!$B$22="","RML",'Sample information'!$B$22))</f>
        <v/>
      </c>
      <c r="V1896" s="72" t="s">
        <v>112</v>
      </c>
      <c r="W1896" s="73"/>
      <c r="X1896" s="73"/>
      <c r="Y1896" s="73"/>
      <c r="Z1896" s="73"/>
      <c r="AA1896" s="94"/>
      <c r="AB1896" s="73"/>
      <c r="AC1896" s="93"/>
      <c r="AD1896" s="73"/>
      <c r="AE1896" s="72"/>
      <c r="AF1896" s="73"/>
      <c r="AG1896" s="16"/>
      <c r="AH1896" s="16"/>
      <c r="AI1896" s="16"/>
      <c r="AJ1896" s="16"/>
      <c r="AK1896" s="16"/>
      <c r="AL1896" s="16"/>
      <c r="AM1896" s="16"/>
      <c r="AN1896" s="16"/>
      <c r="AO1896" s="16"/>
      <c r="AP1896" s="16"/>
      <c r="AQ1896" s="16"/>
      <c r="AR1896" s="16"/>
      <c r="AS1896" s="16"/>
      <c r="AT1896" s="16"/>
      <c r="AU1896" s="16"/>
      <c r="AV1896" s="16"/>
      <c r="AW1896" s="16"/>
      <c r="AX1896" s="16"/>
      <c r="AY1896" s="16"/>
      <c r="AZ1896" s="16"/>
    </row>
    <row r="1897" ht="15.75" customHeight="1">
      <c r="A1897" s="90" t="str">
        <f>IF('Sample list'!$D1897="","",CONCATENATE('Sample information'!B$16," #1"," ",'Sample list'!$M1897))</f>
        <v/>
      </c>
      <c r="B1897" s="90" t="str">
        <f>IF('Sample list'!$D1897="","",CONCATENATE('Sample information'!B$16,"-",'Sample list'!$D1897))</f>
        <v/>
      </c>
      <c r="C1897" s="82"/>
      <c r="D1897" s="82"/>
      <c r="E1897" s="82"/>
      <c r="F1897" s="82" t="s">
        <v>108</v>
      </c>
      <c r="G1897" s="82"/>
      <c r="H1897" s="82"/>
      <c r="I1897" s="82"/>
      <c r="J1897" s="82"/>
      <c r="K1897" s="82"/>
      <c r="L1897" s="90" t="str">
        <f t="array" ref="L1897">IF('Sample list'!$I1897="",CONCATENATE("Custom (",'Sample list'!$K1897,")"),IF('Sample list'!$I1897="No index","Custom (None)",INDEX(Index!$C$3:$V$230,MATCH('Sample list'!$J1897,Index!$B$3:$B$230,0),MATCH('Sample list'!$I1897,Index!$C$2:$V$2,0))))</f>
        <v>Custom ()</v>
      </c>
      <c r="M1897" s="84"/>
      <c r="N1897" s="73" t="s">
        <v>110</v>
      </c>
      <c r="O1897" s="84" t="s">
        <v>298</v>
      </c>
      <c r="P1897" s="71" t="str">
        <f>IF('Sample list'!$D1897="","",'Sample list'!$H1897)</f>
        <v/>
      </c>
      <c r="Q1897" s="71" t="str">
        <f>IF('Sample list'!$D1897="","",'Sample list'!$G1897*'Sample list'!$H1897)</f>
        <v/>
      </c>
      <c r="R1897" s="82" t="s">
        <v>2147</v>
      </c>
      <c r="S1897" s="82" t="str">
        <f>IF('Sample list'!$D1897="","",CONCATENATE('Sample information'!$B$16,"_",'Sample list'!$R1897,"_org_",'Sample list'!$M1897))</f>
        <v/>
      </c>
      <c r="T1897" s="72" t="str">
        <f>IF('Sample list'!$M1897="","",(CONCATENATE(20,LEFT('Sample list'!$M1897,2),"-",(MID('Sample list'!$M1897,3,2)),"-",(RIGHT('Sample list'!$M1897,2)))))</f>
        <v/>
      </c>
      <c r="U1897" s="72" t="str">
        <f>IF('Sample list'!$D1897="","",IF('Sample information'!$B$22="","RML",'Sample information'!$B$22))</f>
        <v/>
      </c>
      <c r="V1897" s="72" t="s">
        <v>112</v>
      </c>
      <c r="W1897" s="73"/>
      <c r="X1897" s="73"/>
      <c r="Y1897" s="73"/>
      <c r="Z1897" s="73"/>
      <c r="AA1897" s="94"/>
      <c r="AB1897" s="73"/>
      <c r="AC1897" s="93"/>
      <c r="AD1897" s="73"/>
      <c r="AE1897" s="72"/>
      <c r="AF1897" s="73"/>
      <c r="AG1897" s="16"/>
      <c r="AH1897" s="16"/>
      <c r="AI1897" s="16"/>
      <c r="AJ1897" s="16"/>
      <c r="AK1897" s="16"/>
      <c r="AL1897" s="16"/>
      <c r="AM1897" s="16"/>
      <c r="AN1897" s="16"/>
      <c r="AO1897" s="16"/>
      <c r="AP1897" s="16"/>
      <c r="AQ1897" s="16"/>
      <c r="AR1897" s="16"/>
      <c r="AS1897" s="16"/>
      <c r="AT1897" s="16"/>
      <c r="AU1897" s="16"/>
      <c r="AV1897" s="16"/>
      <c r="AW1897" s="16"/>
      <c r="AX1897" s="16"/>
      <c r="AY1897" s="16"/>
      <c r="AZ1897" s="16"/>
    </row>
    <row r="1898" ht="15.75" customHeight="1">
      <c r="A1898" s="90" t="str">
        <f>IF('Sample list'!$D1898="","",CONCATENATE('Sample information'!B$16," #1"," ",'Sample list'!$M1898))</f>
        <v/>
      </c>
      <c r="B1898" s="90" t="str">
        <f>IF('Sample list'!$D1898="","",CONCATENATE('Sample information'!B$16,"-",'Sample list'!$D1898))</f>
        <v/>
      </c>
      <c r="C1898" s="82"/>
      <c r="D1898" s="82"/>
      <c r="E1898" s="82"/>
      <c r="F1898" s="82" t="s">
        <v>108</v>
      </c>
      <c r="G1898" s="82"/>
      <c r="H1898" s="82"/>
      <c r="I1898" s="82"/>
      <c r="J1898" s="82"/>
      <c r="K1898" s="82"/>
      <c r="L1898" s="90" t="str">
        <f t="array" ref="L1898">IF('Sample list'!$I1898="",CONCATENATE("Custom (",'Sample list'!$K1898,")"),IF('Sample list'!$I1898="No index","Custom (None)",INDEX(Index!$C$3:$V$230,MATCH('Sample list'!$J1898,Index!$B$3:$B$230,0),MATCH('Sample list'!$I1898,Index!$C$2:$V$2,0))))</f>
        <v>Custom ()</v>
      </c>
      <c r="M1898" s="84"/>
      <c r="N1898" s="73" t="s">
        <v>110</v>
      </c>
      <c r="O1898" s="84" t="s">
        <v>301</v>
      </c>
      <c r="P1898" s="71" t="str">
        <f>IF('Sample list'!$D1898="","",'Sample list'!$H1898)</f>
        <v/>
      </c>
      <c r="Q1898" s="71" t="str">
        <f>IF('Sample list'!$D1898="","",'Sample list'!$G1898*'Sample list'!$H1898)</f>
        <v/>
      </c>
      <c r="R1898" s="82" t="s">
        <v>2147</v>
      </c>
      <c r="S1898" s="82" t="str">
        <f>IF('Sample list'!$D1898="","",CONCATENATE('Sample information'!$B$16,"_",'Sample list'!$R1898,"_org_",'Sample list'!$M1898))</f>
        <v/>
      </c>
      <c r="T1898" s="72" t="str">
        <f>IF('Sample list'!$M1898="","",(CONCATENATE(20,LEFT('Sample list'!$M1898,2),"-",(MID('Sample list'!$M1898,3,2)),"-",(RIGHT('Sample list'!$M1898,2)))))</f>
        <v/>
      </c>
      <c r="U1898" s="72" t="str">
        <f>IF('Sample list'!$D1898="","",IF('Sample information'!$B$22="","RML",'Sample information'!$B$22))</f>
        <v/>
      </c>
      <c r="V1898" s="72" t="s">
        <v>112</v>
      </c>
      <c r="W1898" s="73"/>
      <c r="X1898" s="73"/>
      <c r="Y1898" s="73"/>
      <c r="Z1898" s="73"/>
      <c r="AA1898" s="94"/>
      <c r="AB1898" s="73"/>
      <c r="AC1898" s="93"/>
      <c r="AD1898" s="73"/>
      <c r="AE1898" s="72"/>
      <c r="AF1898" s="73"/>
      <c r="AG1898" s="16"/>
      <c r="AH1898" s="16"/>
      <c r="AI1898" s="16"/>
      <c r="AJ1898" s="16"/>
      <c r="AK1898" s="16"/>
      <c r="AL1898" s="16"/>
      <c r="AM1898" s="16"/>
      <c r="AN1898" s="16"/>
      <c r="AO1898" s="16"/>
      <c r="AP1898" s="16"/>
      <c r="AQ1898" s="16"/>
      <c r="AR1898" s="16"/>
      <c r="AS1898" s="16"/>
      <c r="AT1898" s="16"/>
      <c r="AU1898" s="16"/>
      <c r="AV1898" s="16"/>
      <c r="AW1898" s="16"/>
      <c r="AX1898" s="16"/>
      <c r="AY1898" s="16"/>
      <c r="AZ1898" s="16"/>
    </row>
    <row r="1899" ht="15.75" customHeight="1">
      <c r="A1899" s="90" t="str">
        <f>IF('Sample list'!$D1899="","",CONCATENATE('Sample information'!B$16," #1"," ",'Sample list'!$M1899))</f>
        <v/>
      </c>
      <c r="B1899" s="90" t="str">
        <f>IF('Sample list'!$D1899="","",CONCATENATE('Sample information'!B$16,"-",'Sample list'!$D1899))</f>
        <v/>
      </c>
      <c r="C1899" s="82"/>
      <c r="D1899" s="82"/>
      <c r="E1899" s="82"/>
      <c r="F1899" s="82" t="s">
        <v>108</v>
      </c>
      <c r="G1899" s="82"/>
      <c r="H1899" s="82"/>
      <c r="I1899" s="82"/>
      <c r="J1899" s="82"/>
      <c r="K1899" s="82"/>
      <c r="L1899" s="90" t="str">
        <f t="array" ref="L1899">IF('Sample list'!$I1899="",CONCATENATE("Custom (",'Sample list'!$K1899,")"),IF('Sample list'!$I1899="No index","Custom (None)",INDEX(Index!$C$3:$V$230,MATCH('Sample list'!$J1899,Index!$B$3:$B$230,0),MATCH('Sample list'!$I1899,Index!$C$2:$V$2,0))))</f>
        <v>Custom ()</v>
      </c>
      <c r="M1899" s="84"/>
      <c r="N1899" s="73" t="s">
        <v>110</v>
      </c>
      <c r="O1899" s="84" t="s">
        <v>304</v>
      </c>
      <c r="P1899" s="71" t="str">
        <f>IF('Sample list'!$D1899="","",'Sample list'!$H1899)</f>
        <v/>
      </c>
      <c r="Q1899" s="71" t="str">
        <f>IF('Sample list'!$D1899="","",'Sample list'!$G1899*'Sample list'!$H1899)</f>
        <v/>
      </c>
      <c r="R1899" s="82" t="s">
        <v>2147</v>
      </c>
      <c r="S1899" s="82" t="str">
        <f>IF('Sample list'!$D1899="","",CONCATENATE('Sample information'!$B$16,"_",'Sample list'!$R1899,"_org_",'Sample list'!$M1899))</f>
        <v/>
      </c>
      <c r="T1899" s="72" t="str">
        <f>IF('Sample list'!$M1899="","",(CONCATENATE(20,LEFT('Sample list'!$M1899,2),"-",(MID('Sample list'!$M1899,3,2)),"-",(RIGHT('Sample list'!$M1899,2)))))</f>
        <v/>
      </c>
      <c r="U1899" s="72" t="str">
        <f>IF('Sample list'!$D1899="","",IF('Sample information'!$B$22="","RML",'Sample information'!$B$22))</f>
        <v/>
      </c>
      <c r="V1899" s="72" t="s">
        <v>112</v>
      </c>
      <c r="W1899" s="73"/>
      <c r="X1899" s="73"/>
      <c r="Y1899" s="73"/>
      <c r="Z1899" s="73"/>
      <c r="AA1899" s="94"/>
      <c r="AB1899" s="73"/>
      <c r="AC1899" s="93"/>
      <c r="AD1899" s="73"/>
      <c r="AE1899" s="72"/>
      <c r="AF1899" s="73"/>
      <c r="AG1899" s="16"/>
      <c r="AH1899" s="16"/>
      <c r="AI1899" s="16"/>
      <c r="AJ1899" s="16"/>
      <c r="AK1899" s="16"/>
      <c r="AL1899" s="16"/>
      <c r="AM1899" s="16"/>
      <c r="AN1899" s="16"/>
      <c r="AO1899" s="16"/>
      <c r="AP1899" s="16"/>
      <c r="AQ1899" s="16"/>
      <c r="AR1899" s="16"/>
      <c r="AS1899" s="16"/>
      <c r="AT1899" s="16"/>
      <c r="AU1899" s="16"/>
      <c r="AV1899" s="16"/>
      <c r="AW1899" s="16"/>
      <c r="AX1899" s="16"/>
      <c r="AY1899" s="16"/>
      <c r="AZ1899" s="16"/>
    </row>
    <row r="1900" ht="15.75" customHeight="1">
      <c r="A1900" s="90" t="str">
        <f>IF('Sample list'!$D1900="","",CONCATENATE('Sample information'!B$16," #1"," ",'Sample list'!$M1900))</f>
        <v/>
      </c>
      <c r="B1900" s="90" t="str">
        <f>IF('Sample list'!$D1900="","",CONCATENATE('Sample information'!B$16,"-",'Sample list'!$D1900))</f>
        <v/>
      </c>
      <c r="C1900" s="82"/>
      <c r="D1900" s="82"/>
      <c r="E1900" s="82"/>
      <c r="F1900" s="82" t="s">
        <v>108</v>
      </c>
      <c r="G1900" s="82"/>
      <c r="H1900" s="82"/>
      <c r="I1900" s="82"/>
      <c r="J1900" s="82"/>
      <c r="K1900" s="82"/>
      <c r="L1900" s="90" t="str">
        <f t="array" ref="L1900">IF('Sample list'!$I1900="",CONCATENATE("Custom (",'Sample list'!$K1900,")"),IF('Sample list'!$I1900="No index","Custom (None)",INDEX(Index!$C$3:$V$230,MATCH('Sample list'!$J1900,Index!$B$3:$B$230,0),MATCH('Sample list'!$I1900,Index!$C$2:$V$2,0))))</f>
        <v>Custom ()</v>
      </c>
      <c r="M1900" s="84"/>
      <c r="N1900" s="73" t="s">
        <v>110</v>
      </c>
      <c r="O1900" s="84" t="s">
        <v>307</v>
      </c>
      <c r="P1900" s="71" t="str">
        <f>IF('Sample list'!$D1900="","",'Sample list'!$H1900)</f>
        <v/>
      </c>
      <c r="Q1900" s="71" t="str">
        <f>IF('Sample list'!$D1900="","",'Sample list'!$G1900*'Sample list'!$H1900)</f>
        <v/>
      </c>
      <c r="R1900" s="82" t="s">
        <v>2147</v>
      </c>
      <c r="S1900" s="82" t="str">
        <f>IF('Sample list'!$D1900="","",CONCATENATE('Sample information'!$B$16,"_",'Sample list'!$R1900,"_org_",'Sample list'!$M1900))</f>
        <v/>
      </c>
      <c r="T1900" s="72" t="str">
        <f>IF('Sample list'!$M1900="","",(CONCATENATE(20,LEFT('Sample list'!$M1900,2),"-",(MID('Sample list'!$M1900,3,2)),"-",(RIGHT('Sample list'!$M1900,2)))))</f>
        <v/>
      </c>
      <c r="U1900" s="72" t="str">
        <f>IF('Sample list'!$D1900="","",IF('Sample information'!$B$22="","RML",'Sample information'!$B$22))</f>
        <v/>
      </c>
      <c r="V1900" s="72" t="s">
        <v>112</v>
      </c>
      <c r="W1900" s="73"/>
      <c r="X1900" s="73"/>
      <c r="Y1900" s="73"/>
      <c r="Z1900" s="73"/>
      <c r="AA1900" s="94"/>
      <c r="AB1900" s="73"/>
      <c r="AC1900" s="93"/>
      <c r="AD1900" s="73"/>
      <c r="AE1900" s="72"/>
      <c r="AF1900" s="73"/>
      <c r="AG1900" s="16"/>
      <c r="AH1900" s="16"/>
      <c r="AI1900" s="16"/>
      <c r="AJ1900" s="16"/>
      <c r="AK1900" s="16"/>
      <c r="AL1900" s="16"/>
      <c r="AM1900" s="16"/>
      <c r="AN1900" s="16"/>
      <c r="AO1900" s="16"/>
      <c r="AP1900" s="16"/>
      <c r="AQ1900" s="16"/>
      <c r="AR1900" s="16"/>
      <c r="AS1900" s="16"/>
      <c r="AT1900" s="16"/>
      <c r="AU1900" s="16"/>
      <c r="AV1900" s="16"/>
      <c r="AW1900" s="16"/>
      <c r="AX1900" s="16"/>
      <c r="AY1900" s="16"/>
      <c r="AZ1900" s="16"/>
    </row>
    <row r="1901" ht="15.75" customHeight="1">
      <c r="A1901" s="90" t="str">
        <f>IF('Sample list'!$D1901="","",CONCATENATE('Sample information'!B$16," #1"," ",'Sample list'!$M1901))</f>
        <v/>
      </c>
      <c r="B1901" s="90" t="str">
        <f>IF('Sample list'!$D1901="","",CONCATENATE('Sample information'!B$16,"-",'Sample list'!$D1901))</f>
        <v/>
      </c>
      <c r="C1901" s="82"/>
      <c r="D1901" s="82"/>
      <c r="E1901" s="82"/>
      <c r="F1901" s="82" t="s">
        <v>108</v>
      </c>
      <c r="G1901" s="82"/>
      <c r="H1901" s="82"/>
      <c r="I1901" s="82"/>
      <c r="J1901" s="82"/>
      <c r="K1901" s="82"/>
      <c r="L1901" s="90" t="str">
        <f t="array" ref="L1901">IF('Sample list'!$I1901="",CONCATENATE("Custom (",'Sample list'!$K1901,")"),IF('Sample list'!$I1901="No index","Custom (None)",INDEX(Index!$C$3:$V$230,MATCH('Sample list'!$J1901,Index!$B$3:$B$230,0),MATCH('Sample list'!$I1901,Index!$C$2:$V$2,0))))</f>
        <v>Custom ()</v>
      </c>
      <c r="M1901" s="84"/>
      <c r="N1901" s="73" t="s">
        <v>110</v>
      </c>
      <c r="O1901" s="84" t="s">
        <v>310</v>
      </c>
      <c r="P1901" s="71" t="str">
        <f>IF('Sample list'!$D1901="","",'Sample list'!$H1901)</f>
        <v/>
      </c>
      <c r="Q1901" s="71" t="str">
        <f>IF('Sample list'!$D1901="","",'Sample list'!$G1901*'Sample list'!$H1901)</f>
        <v/>
      </c>
      <c r="R1901" s="82" t="s">
        <v>2147</v>
      </c>
      <c r="S1901" s="82" t="str">
        <f>IF('Sample list'!$D1901="","",CONCATENATE('Sample information'!$B$16,"_",'Sample list'!$R1901,"_org_",'Sample list'!$M1901))</f>
        <v/>
      </c>
      <c r="T1901" s="72" t="str">
        <f>IF('Sample list'!$M1901="","",(CONCATENATE(20,LEFT('Sample list'!$M1901,2),"-",(MID('Sample list'!$M1901,3,2)),"-",(RIGHT('Sample list'!$M1901,2)))))</f>
        <v/>
      </c>
      <c r="U1901" s="72" t="str">
        <f>IF('Sample list'!$D1901="","",IF('Sample information'!$B$22="","RML",'Sample information'!$B$22))</f>
        <v/>
      </c>
      <c r="V1901" s="72" t="s">
        <v>112</v>
      </c>
      <c r="W1901" s="73"/>
      <c r="X1901" s="73"/>
      <c r="Y1901" s="73"/>
      <c r="Z1901" s="73"/>
      <c r="AA1901" s="94"/>
      <c r="AB1901" s="73"/>
      <c r="AC1901" s="93"/>
      <c r="AD1901" s="73"/>
      <c r="AE1901" s="72"/>
      <c r="AF1901" s="73"/>
      <c r="AG1901" s="16"/>
      <c r="AH1901" s="16"/>
      <c r="AI1901" s="16"/>
      <c r="AJ1901" s="16"/>
      <c r="AK1901" s="16"/>
      <c r="AL1901" s="16"/>
      <c r="AM1901" s="16"/>
      <c r="AN1901" s="16"/>
      <c r="AO1901" s="16"/>
      <c r="AP1901" s="16"/>
      <c r="AQ1901" s="16"/>
      <c r="AR1901" s="16"/>
      <c r="AS1901" s="16"/>
      <c r="AT1901" s="16"/>
      <c r="AU1901" s="16"/>
      <c r="AV1901" s="16"/>
      <c r="AW1901" s="16"/>
      <c r="AX1901" s="16"/>
      <c r="AY1901" s="16"/>
      <c r="AZ1901" s="16"/>
    </row>
    <row r="1902" ht="15.75" customHeight="1">
      <c r="A1902" s="90" t="str">
        <f>IF('Sample list'!$D1902="","",CONCATENATE('Sample information'!B$16," #1"," ",'Sample list'!$M1902))</f>
        <v/>
      </c>
      <c r="B1902" s="90" t="str">
        <f>IF('Sample list'!$D1902="","",CONCATENATE('Sample information'!B$16,"-",'Sample list'!$D1902))</f>
        <v/>
      </c>
      <c r="C1902" s="82"/>
      <c r="D1902" s="82"/>
      <c r="E1902" s="82"/>
      <c r="F1902" s="82" t="s">
        <v>108</v>
      </c>
      <c r="G1902" s="82"/>
      <c r="H1902" s="82"/>
      <c r="I1902" s="82"/>
      <c r="J1902" s="82"/>
      <c r="K1902" s="82"/>
      <c r="L1902" s="90" t="str">
        <f t="array" ref="L1902">IF('Sample list'!$I1902="",CONCATENATE("Custom (",'Sample list'!$K1902,")"),IF('Sample list'!$I1902="No index","Custom (None)",INDEX(Index!$C$3:$V$230,MATCH('Sample list'!$J1902,Index!$B$3:$B$230,0),MATCH('Sample list'!$I1902,Index!$C$2:$V$2,0))))</f>
        <v>Custom ()</v>
      </c>
      <c r="M1902" s="84"/>
      <c r="N1902" s="73" t="s">
        <v>110</v>
      </c>
      <c r="O1902" s="84" t="s">
        <v>313</v>
      </c>
      <c r="P1902" s="71" t="str">
        <f>IF('Sample list'!$D1902="","",'Sample list'!$H1902)</f>
        <v/>
      </c>
      <c r="Q1902" s="71" t="str">
        <f>IF('Sample list'!$D1902="","",'Sample list'!$G1902*'Sample list'!$H1902)</f>
        <v/>
      </c>
      <c r="R1902" s="82" t="s">
        <v>2147</v>
      </c>
      <c r="S1902" s="82" t="str">
        <f>IF('Sample list'!$D1902="","",CONCATENATE('Sample information'!$B$16,"_",'Sample list'!$R1902,"_org_",'Sample list'!$M1902))</f>
        <v/>
      </c>
      <c r="T1902" s="72" t="str">
        <f>IF('Sample list'!$M1902="","",(CONCATENATE(20,LEFT('Sample list'!$M1902,2),"-",(MID('Sample list'!$M1902,3,2)),"-",(RIGHT('Sample list'!$M1902,2)))))</f>
        <v/>
      </c>
      <c r="U1902" s="72" t="str">
        <f>IF('Sample list'!$D1902="","",IF('Sample information'!$B$22="","RML",'Sample information'!$B$22))</f>
        <v/>
      </c>
      <c r="V1902" s="72" t="s">
        <v>112</v>
      </c>
      <c r="W1902" s="73"/>
      <c r="X1902" s="73"/>
      <c r="Y1902" s="73"/>
      <c r="Z1902" s="73"/>
      <c r="AA1902" s="94"/>
      <c r="AB1902" s="73"/>
      <c r="AC1902" s="93"/>
      <c r="AD1902" s="73"/>
      <c r="AE1902" s="72"/>
      <c r="AF1902" s="73"/>
      <c r="AG1902" s="16"/>
      <c r="AH1902" s="16"/>
      <c r="AI1902" s="16"/>
      <c r="AJ1902" s="16"/>
      <c r="AK1902" s="16"/>
      <c r="AL1902" s="16"/>
      <c r="AM1902" s="16"/>
      <c r="AN1902" s="16"/>
      <c r="AO1902" s="16"/>
      <c r="AP1902" s="16"/>
      <c r="AQ1902" s="16"/>
      <c r="AR1902" s="16"/>
      <c r="AS1902" s="16"/>
      <c r="AT1902" s="16"/>
      <c r="AU1902" s="16"/>
      <c r="AV1902" s="16"/>
      <c r="AW1902" s="16"/>
      <c r="AX1902" s="16"/>
      <c r="AY1902" s="16"/>
      <c r="AZ1902" s="16"/>
    </row>
    <row r="1903" ht="15.75" customHeight="1">
      <c r="A1903" s="90" t="str">
        <f>IF('Sample list'!$D1903="","",CONCATENATE('Sample information'!B$16," #1"," ",'Sample list'!$M1903))</f>
        <v/>
      </c>
      <c r="B1903" s="90" t="str">
        <f>IF('Sample list'!$D1903="","",CONCATENATE('Sample information'!B$16,"-",'Sample list'!$D1903))</f>
        <v/>
      </c>
      <c r="C1903" s="82"/>
      <c r="D1903" s="82"/>
      <c r="E1903" s="82"/>
      <c r="F1903" s="82" t="s">
        <v>108</v>
      </c>
      <c r="G1903" s="82"/>
      <c r="H1903" s="82"/>
      <c r="I1903" s="82"/>
      <c r="J1903" s="82"/>
      <c r="K1903" s="82"/>
      <c r="L1903" s="90" t="str">
        <f t="array" ref="L1903">IF('Sample list'!$I1903="",CONCATENATE("Custom (",'Sample list'!$K1903,")"),IF('Sample list'!$I1903="No index","Custom (None)",INDEX(Index!$C$3:$V$230,MATCH('Sample list'!$J1903,Index!$B$3:$B$230,0),MATCH('Sample list'!$I1903,Index!$C$2:$V$2,0))))</f>
        <v>Custom ()</v>
      </c>
      <c r="M1903" s="84"/>
      <c r="N1903" s="73" t="s">
        <v>110</v>
      </c>
      <c r="O1903" s="84" t="s">
        <v>316</v>
      </c>
      <c r="P1903" s="71" t="str">
        <f>IF('Sample list'!$D1903="","",'Sample list'!$H1903)</f>
        <v/>
      </c>
      <c r="Q1903" s="71" t="str">
        <f>IF('Sample list'!$D1903="","",'Sample list'!$G1903*'Sample list'!$H1903)</f>
        <v/>
      </c>
      <c r="R1903" s="82" t="s">
        <v>2147</v>
      </c>
      <c r="S1903" s="82" t="str">
        <f>IF('Sample list'!$D1903="","",CONCATENATE('Sample information'!$B$16,"_",'Sample list'!$R1903,"_org_",'Sample list'!$M1903))</f>
        <v/>
      </c>
      <c r="T1903" s="72" t="str">
        <f>IF('Sample list'!$M1903="","",(CONCATENATE(20,LEFT('Sample list'!$M1903,2),"-",(MID('Sample list'!$M1903,3,2)),"-",(RIGHT('Sample list'!$M1903,2)))))</f>
        <v/>
      </c>
      <c r="U1903" s="72" t="str">
        <f>IF('Sample list'!$D1903="","",IF('Sample information'!$B$22="","RML",'Sample information'!$B$22))</f>
        <v/>
      </c>
      <c r="V1903" s="72" t="s">
        <v>112</v>
      </c>
      <c r="W1903" s="73"/>
      <c r="X1903" s="73"/>
      <c r="Y1903" s="73"/>
      <c r="Z1903" s="73"/>
      <c r="AA1903" s="94"/>
      <c r="AB1903" s="73"/>
      <c r="AC1903" s="93"/>
      <c r="AD1903" s="73"/>
      <c r="AE1903" s="72"/>
      <c r="AF1903" s="73"/>
      <c r="AG1903" s="16"/>
      <c r="AH1903" s="16"/>
      <c r="AI1903" s="16"/>
      <c r="AJ1903" s="16"/>
      <c r="AK1903" s="16"/>
      <c r="AL1903" s="16"/>
      <c r="AM1903" s="16"/>
      <c r="AN1903" s="16"/>
      <c r="AO1903" s="16"/>
      <c r="AP1903" s="16"/>
      <c r="AQ1903" s="16"/>
      <c r="AR1903" s="16"/>
      <c r="AS1903" s="16"/>
      <c r="AT1903" s="16"/>
      <c r="AU1903" s="16"/>
      <c r="AV1903" s="16"/>
      <c r="AW1903" s="16"/>
      <c r="AX1903" s="16"/>
      <c r="AY1903" s="16"/>
      <c r="AZ1903" s="16"/>
    </row>
    <row r="1904" ht="15.75" customHeight="1">
      <c r="A1904" s="90" t="str">
        <f>IF('Sample list'!$D1904="","",CONCATENATE('Sample information'!B$16," #1"," ",'Sample list'!$M1904))</f>
        <v/>
      </c>
      <c r="B1904" s="90" t="str">
        <f>IF('Sample list'!$D1904="","",CONCATENATE('Sample information'!B$16,"-",'Sample list'!$D1904))</f>
        <v/>
      </c>
      <c r="C1904" s="82"/>
      <c r="D1904" s="82"/>
      <c r="E1904" s="82"/>
      <c r="F1904" s="82" t="s">
        <v>108</v>
      </c>
      <c r="G1904" s="82"/>
      <c r="H1904" s="82"/>
      <c r="I1904" s="82"/>
      <c r="J1904" s="82"/>
      <c r="K1904" s="82"/>
      <c r="L1904" s="90" t="str">
        <f t="array" ref="L1904">IF('Sample list'!$I1904="",CONCATENATE("Custom (",'Sample list'!$K1904,")"),IF('Sample list'!$I1904="No index","Custom (None)",INDEX(Index!$C$3:$V$230,MATCH('Sample list'!$J1904,Index!$B$3:$B$230,0),MATCH('Sample list'!$I1904,Index!$C$2:$V$2,0))))</f>
        <v>Custom ()</v>
      </c>
      <c r="M1904" s="84"/>
      <c r="N1904" s="73" t="s">
        <v>110</v>
      </c>
      <c r="O1904" s="84" t="s">
        <v>319</v>
      </c>
      <c r="P1904" s="71" t="str">
        <f>IF('Sample list'!$D1904="","",'Sample list'!$H1904)</f>
        <v/>
      </c>
      <c r="Q1904" s="71" t="str">
        <f>IF('Sample list'!$D1904="","",'Sample list'!$G1904*'Sample list'!$H1904)</f>
        <v/>
      </c>
      <c r="R1904" s="82" t="s">
        <v>2147</v>
      </c>
      <c r="S1904" s="82" t="str">
        <f>IF('Sample list'!$D1904="","",CONCATENATE('Sample information'!$B$16,"_",'Sample list'!$R1904,"_org_",'Sample list'!$M1904))</f>
        <v/>
      </c>
      <c r="T1904" s="72" t="str">
        <f>IF('Sample list'!$M1904="","",(CONCATENATE(20,LEFT('Sample list'!$M1904,2),"-",(MID('Sample list'!$M1904,3,2)),"-",(RIGHT('Sample list'!$M1904,2)))))</f>
        <v/>
      </c>
      <c r="U1904" s="72" t="str">
        <f>IF('Sample list'!$D1904="","",IF('Sample information'!$B$22="","RML",'Sample information'!$B$22))</f>
        <v/>
      </c>
      <c r="V1904" s="72" t="s">
        <v>112</v>
      </c>
      <c r="W1904" s="73"/>
      <c r="X1904" s="73"/>
      <c r="Y1904" s="73"/>
      <c r="Z1904" s="73"/>
      <c r="AA1904" s="94"/>
      <c r="AB1904" s="73"/>
      <c r="AC1904" s="93"/>
      <c r="AD1904" s="73"/>
      <c r="AE1904" s="72"/>
      <c r="AF1904" s="73"/>
      <c r="AG1904" s="16"/>
      <c r="AH1904" s="16"/>
      <c r="AI1904" s="16"/>
      <c r="AJ1904" s="16"/>
      <c r="AK1904" s="16"/>
      <c r="AL1904" s="16"/>
      <c r="AM1904" s="16"/>
      <c r="AN1904" s="16"/>
      <c r="AO1904" s="16"/>
      <c r="AP1904" s="16"/>
      <c r="AQ1904" s="16"/>
      <c r="AR1904" s="16"/>
      <c r="AS1904" s="16"/>
      <c r="AT1904" s="16"/>
      <c r="AU1904" s="16"/>
      <c r="AV1904" s="16"/>
      <c r="AW1904" s="16"/>
      <c r="AX1904" s="16"/>
      <c r="AY1904" s="16"/>
      <c r="AZ1904" s="16"/>
    </row>
    <row r="1905" ht="15.75" customHeight="1">
      <c r="A1905" s="90" t="str">
        <f>IF('Sample list'!$D1905="","",CONCATENATE('Sample information'!B$16," #1"," ",'Sample list'!$M1905))</f>
        <v/>
      </c>
      <c r="B1905" s="90" t="str">
        <f>IF('Sample list'!$D1905="","",CONCATENATE('Sample information'!B$16,"-",'Sample list'!$D1905))</f>
        <v/>
      </c>
      <c r="C1905" s="82"/>
      <c r="D1905" s="82"/>
      <c r="E1905" s="82"/>
      <c r="F1905" s="82" t="s">
        <v>108</v>
      </c>
      <c r="G1905" s="82"/>
      <c r="H1905" s="82"/>
      <c r="I1905" s="82"/>
      <c r="J1905" s="82"/>
      <c r="K1905" s="82"/>
      <c r="L1905" s="90" t="str">
        <f t="array" ref="L1905">IF('Sample list'!$I1905="",CONCATENATE("Custom (",'Sample list'!$K1905,")"),IF('Sample list'!$I1905="No index","Custom (None)",INDEX(Index!$C$3:$V$230,MATCH('Sample list'!$J1905,Index!$B$3:$B$230,0),MATCH('Sample list'!$I1905,Index!$C$2:$V$2,0))))</f>
        <v>Custom ()</v>
      </c>
      <c r="M1905" s="84"/>
      <c r="N1905" s="73" t="s">
        <v>110</v>
      </c>
      <c r="O1905" s="84" t="s">
        <v>322</v>
      </c>
      <c r="P1905" s="71" t="str">
        <f>IF('Sample list'!$D1905="","",'Sample list'!$H1905)</f>
        <v/>
      </c>
      <c r="Q1905" s="71" t="str">
        <f>IF('Sample list'!$D1905="","",'Sample list'!$G1905*'Sample list'!$H1905)</f>
        <v/>
      </c>
      <c r="R1905" s="82" t="s">
        <v>2147</v>
      </c>
      <c r="S1905" s="82" t="str">
        <f>IF('Sample list'!$D1905="","",CONCATENATE('Sample information'!$B$16,"_",'Sample list'!$R1905,"_org_",'Sample list'!$M1905))</f>
        <v/>
      </c>
      <c r="T1905" s="72" t="str">
        <f>IF('Sample list'!$M1905="","",(CONCATENATE(20,LEFT('Sample list'!$M1905,2),"-",(MID('Sample list'!$M1905,3,2)),"-",(RIGHT('Sample list'!$M1905,2)))))</f>
        <v/>
      </c>
      <c r="U1905" s="72" t="str">
        <f>IF('Sample list'!$D1905="","",IF('Sample information'!$B$22="","RML",'Sample information'!$B$22))</f>
        <v/>
      </c>
      <c r="V1905" s="72" t="s">
        <v>112</v>
      </c>
      <c r="W1905" s="73"/>
      <c r="X1905" s="73"/>
      <c r="Y1905" s="73"/>
      <c r="Z1905" s="73"/>
      <c r="AA1905" s="94"/>
      <c r="AB1905" s="73"/>
      <c r="AC1905" s="93"/>
      <c r="AD1905" s="73"/>
      <c r="AE1905" s="72"/>
      <c r="AF1905" s="73"/>
      <c r="AG1905" s="16"/>
      <c r="AH1905" s="16"/>
      <c r="AI1905" s="16"/>
      <c r="AJ1905" s="16"/>
      <c r="AK1905" s="16"/>
      <c r="AL1905" s="16"/>
      <c r="AM1905" s="16"/>
      <c r="AN1905" s="16"/>
      <c r="AO1905" s="16"/>
      <c r="AP1905" s="16"/>
      <c r="AQ1905" s="16"/>
      <c r="AR1905" s="16"/>
      <c r="AS1905" s="16"/>
      <c r="AT1905" s="16"/>
      <c r="AU1905" s="16"/>
      <c r="AV1905" s="16"/>
      <c r="AW1905" s="16"/>
      <c r="AX1905" s="16"/>
      <c r="AY1905" s="16"/>
      <c r="AZ1905" s="16"/>
    </row>
    <row r="1906" ht="15.75" customHeight="1">
      <c r="A1906" s="90" t="str">
        <f>IF('Sample list'!$D1906="","",CONCATENATE('Sample information'!B$16," #1"," ",'Sample list'!$M1906))</f>
        <v/>
      </c>
      <c r="B1906" s="90" t="str">
        <f>IF('Sample list'!$D1906="","",CONCATENATE('Sample information'!B$16,"-",'Sample list'!$D1906))</f>
        <v/>
      </c>
      <c r="C1906" s="82"/>
      <c r="D1906" s="82"/>
      <c r="E1906" s="82"/>
      <c r="F1906" s="82" t="s">
        <v>108</v>
      </c>
      <c r="G1906" s="82"/>
      <c r="H1906" s="82"/>
      <c r="I1906" s="82"/>
      <c r="J1906" s="82"/>
      <c r="K1906" s="82"/>
      <c r="L1906" s="90" t="str">
        <f t="array" ref="L1906">IF('Sample list'!$I1906="",CONCATENATE("Custom (",'Sample list'!$K1906,")"),IF('Sample list'!$I1906="No index","Custom (None)",INDEX(Index!$C$3:$V$230,MATCH('Sample list'!$J1906,Index!$B$3:$B$230,0),MATCH('Sample list'!$I1906,Index!$C$2:$V$2,0))))</f>
        <v>Custom ()</v>
      </c>
      <c r="M1906" s="84"/>
      <c r="N1906" s="73" t="s">
        <v>110</v>
      </c>
      <c r="O1906" s="84" t="s">
        <v>325</v>
      </c>
      <c r="P1906" s="71" t="str">
        <f>IF('Sample list'!$D1906="","",'Sample list'!$H1906)</f>
        <v/>
      </c>
      <c r="Q1906" s="71" t="str">
        <f>IF('Sample list'!$D1906="","",'Sample list'!$G1906*'Sample list'!$H1906)</f>
        <v/>
      </c>
      <c r="R1906" s="82" t="s">
        <v>2147</v>
      </c>
      <c r="S1906" s="82" t="str">
        <f>IF('Sample list'!$D1906="","",CONCATENATE('Sample information'!$B$16,"_",'Sample list'!$R1906,"_org_",'Sample list'!$M1906))</f>
        <v/>
      </c>
      <c r="T1906" s="72" t="str">
        <f>IF('Sample list'!$M1906="","",(CONCATENATE(20,LEFT('Sample list'!$M1906,2),"-",(MID('Sample list'!$M1906,3,2)),"-",(RIGHT('Sample list'!$M1906,2)))))</f>
        <v/>
      </c>
      <c r="U1906" s="72" t="str">
        <f>IF('Sample list'!$D1906="","",IF('Sample information'!$B$22="","RML",'Sample information'!$B$22))</f>
        <v/>
      </c>
      <c r="V1906" s="72" t="s">
        <v>112</v>
      </c>
      <c r="W1906" s="73"/>
      <c r="X1906" s="73"/>
      <c r="Y1906" s="73"/>
      <c r="Z1906" s="73"/>
      <c r="AA1906" s="94"/>
      <c r="AB1906" s="73"/>
      <c r="AC1906" s="93"/>
      <c r="AD1906" s="73"/>
      <c r="AE1906" s="72"/>
      <c r="AF1906" s="73"/>
      <c r="AG1906" s="16"/>
      <c r="AH1906" s="16"/>
      <c r="AI1906" s="16"/>
      <c r="AJ1906" s="16"/>
      <c r="AK1906" s="16"/>
      <c r="AL1906" s="16"/>
      <c r="AM1906" s="16"/>
      <c r="AN1906" s="16"/>
      <c r="AO1906" s="16"/>
      <c r="AP1906" s="16"/>
      <c r="AQ1906" s="16"/>
      <c r="AR1906" s="16"/>
      <c r="AS1906" s="16"/>
      <c r="AT1906" s="16"/>
      <c r="AU1906" s="16"/>
      <c r="AV1906" s="16"/>
      <c r="AW1906" s="16"/>
      <c r="AX1906" s="16"/>
      <c r="AY1906" s="16"/>
      <c r="AZ1906" s="16"/>
    </row>
    <row r="1907" ht="15.75" customHeight="1">
      <c r="A1907" s="90" t="str">
        <f>IF('Sample list'!$D1907="","",CONCATENATE('Sample information'!B$16," #1"," ",'Sample list'!$M1907))</f>
        <v/>
      </c>
      <c r="B1907" s="90" t="str">
        <f>IF('Sample list'!$D1907="","",CONCATENATE('Sample information'!B$16,"-",'Sample list'!$D1907))</f>
        <v/>
      </c>
      <c r="C1907" s="82"/>
      <c r="D1907" s="82"/>
      <c r="E1907" s="82"/>
      <c r="F1907" s="82" t="s">
        <v>108</v>
      </c>
      <c r="G1907" s="82"/>
      <c r="H1907" s="82"/>
      <c r="I1907" s="82"/>
      <c r="J1907" s="82"/>
      <c r="K1907" s="82"/>
      <c r="L1907" s="90" t="str">
        <f t="array" ref="L1907">IF('Sample list'!$I1907="",CONCATENATE("Custom (",'Sample list'!$K1907,")"),IF('Sample list'!$I1907="No index","Custom (None)",INDEX(Index!$C$3:$V$230,MATCH('Sample list'!$J1907,Index!$B$3:$B$230,0),MATCH('Sample list'!$I1907,Index!$C$2:$V$2,0))))</f>
        <v>Custom ()</v>
      </c>
      <c r="M1907" s="84"/>
      <c r="N1907" s="73" t="s">
        <v>110</v>
      </c>
      <c r="O1907" s="84" t="s">
        <v>328</v>
      </c>
      <c r="P1907" s="71" t="str">
        <f>IF('Sample list'!$D1907="","",'Sample list'!$H1907)</f>
        <v/>
      </c>
      <c r="Q1907" s="71" t="str">
        <f>IF('Sample list'!$D1907="","",'Sample list'!$G1907*'Sample list'!$H1907)</f>
        <v/>
      </c>
      <c r="R1907" s="82" t="s">
        <v>2147</v>
      </c>
      <c r="S1907" s="82" t="str">
        <f>IF('Sample list'!$D1907="","",CONCATENATE('Sample information'!$B$16,"_",'Sample list'!$R1907,"_org_",'Sample list'!$M1907))</f>
        <v/>
      </c>
      <c r="T1907" s="72" t="str">
        <f>IF('Sample list'!$M1907="","",(CONCATENATE(20,LEFT('Sample list'!$M1907,2),"-",(MID('Sample list'!$M1907,3,2)),"-",(RIGHT('Sample list'!$M1907,2)))))</f>
        <v/>
      </c>
      <c r="U1907" s="72" t="str">
        <f>IF('Sample list'!$D1907="","",IF('Sample information'!$B$22="","RML",'Sample information'!$B$22))</f>
        <v/>
      </c>
      <c r="V1907" s="72" t="s">
        <v>112</v>
      </c>
      <c r="W1907" s="73"/>
      <c r="X1907" s="73"/>
      <c r="Y1907" s="73"/>
      <c r="Z1907" s="73"/>
      <c r="AA1907" s="94"/>
      <c r="AB1907" s="73"/>
      <c r="AC1907" s="93"/>
      <c r="AD1907" s="73"/>
      <c r="AE1907" s="72"/>
      <c r="AF1907" s="73"/>
      <c r="AG1907" s="16"/>
      <c r="AH1907" s="16"/>
      <c r="AI1907" s="16"/>
      <c r="AJ1907" s="16"/>
      <c r="AK1907" s="16"/>
      <c r="AL1907" s="16"/>
      <c r="AM1907" s="16"/>
      <c r="AN1907" s="16"/>
      <c r="AO1907" s="16"/>
      <c r="AP1907" s="16"/>
      <c r="AQ1907" s="16"/>
      <c r="AR1907" s="16"/>
      <c r="AS1907" s="16"/>
      <c r="AT1907" s="16"/>
      <c r="AU1907" s="16"/>
      <c r="AV1907" s="16"/>
      <c r="AW1907" s="16"/>
      <c r="AX1907" s="16"/>
      <c r="AY1907" s="16"/>
      <c r="AZ1907" s="16"/>
    </row>
    <row r="1908" ht="15.75" customHeight="1">
      <c r="A1908" s="90" t="str">
        <f>IF('Sample list'!$D1908="","",CONCATENATE('Sample information'!B$16," #1"," ",'Sample list'!$M1908))</f>
        <v/>
      </c>
      <c r="B1908" s="90" t="str">
        <f>IF('Sample list'!$D1908="","",CONCATENATE('Sample information'!B$16,"-",'Sample list'!$D1908))</f>
        <v/>
      </c>
      <c r="C1908" s="82"/>
      <c r="D1908" s="82"/>
      <c r="E1908" s="82"/>
      <c r="F1908" s="82" t="s">
        <v>108</v>
      </c>
      <c r="G1908" s="82"/>
      <c r="H1908" s="82"/>
      <c r="I1908" s="82"/>
      <c r="J1908" s="82"/>
      <c r="K1908" s="82"/>
      <c r="L1908" s="90" t="str">
        <f t="array" ref="L1908">IF('Sample list'!$I1908="",CONCATENATE("Custom (",'Sample list'!$K1908,")"),IF('Sample list'!$I1908="No index","Custom (None)",INDEX(Index!$C$3:$V$230,MATCH('Sample list'!$J1908,Index!$B$3:$B$230,0),MATCH('Sample list'!$I1908,Index!$C$2:$V$2,0))))</f>
        <v>Custom ()</v>
      </c>
      <c r="M1908" s="84"/>
      <c r="N1908" s="73" t="s">
        <v>110</v>
      </c>
      <c r="O1908" s="84" t="s">
        <v>331</v>
      </c>
      <c r="P1908" s="71" t="str">
        <f>IF('Sample list'!$D1908="","",'Sample list'!$H1908)</f>
        <v/>
      </c>
      <c r="Q1908" s="71" t="str">
        <f>IF('Sample list'!$D1908="","",'Sample list'!$G1908*'Sample list'!$H1908)</f>
        <v/>
      </c>
      <c r="R1908" s="82" t="s">
        <v>2147</v>
      </c>
      <c r="S1908" s="82" t="str">
        <f>IF('Sample list'!$D1908="","",CONCATENATE('Sample information'!$B$16,"_",'Sample list'!$R1908,"_org_",'Sample list'!$M1908))</f>
        <v/>
      </c>
      <c r="T1908" s="72" t="str">
        <f>IF('Sample list'!$M1908="","",(CONCATENATE(20,LEFT('Sample list'!$M1908,2),"-",(MID('Sample list'!$M1908,3,2)),"-",(RIGHT('Sample list'!$M1908,2)))))</f>
        <v/>
      </c>
      <c r="U1908" s="72" t="str">
        <f>IF('Sample list'!$D1908="","",IF('Sample information'!$B$22="","RML",'Sample information'!$B$22))</f>
        <v/>
      </c>
      <c r="V1908" s="72" t="s">
        <v>112</v>
      </c>
      <c r="W1908" s="73"/>
      <c r="X1908" s="73"/>
      <c r="Y1908" s="73"/>
      <c r="Z1908" s="73"/>
      <c r="AA1908" s="94"/>
      <c r="AB1908" s="73"/>
      <c r="AC1908" s="93"/>
      <c r="AD1908" s="73"/>
      <c r="AE1908" s="72"/>
      <c r="AF1908" s="73"/>
      <c r="AG1908" s="16"/>
      <c r="AH1908" s="16"/>
      <c r="AI1908" s="16"/>
      <c r="AJ1908" s="16"/>
      <c r="AK1908" s="16"/>
      <c r="AL1908" s="16"/>
      <c r="AM1908" s="16"/>
      <c r="AN1908" s="16"/>
      <c r="AO1908" s="16"/>
      <c r="AP1908" s="16"/>
      <c r="AQ1908" s="16"/>
      <c r="AR1908" s="16"/>
      <c r="AS1908" s="16"/>
      <c r="AT1908" s="16"/>
      <c r="AU1908" s="16"/>
      <c r="AV1908" s="16"/>
      <c r="AW1908" s="16"/>
      <c r="AX1908" s="16"/>
      <c r="AY1908" s="16"/>
      <c r="AZ1908" s="16"/>
    </row>
    <row r="1909" ht="15.75" customHeight="1">
      <c r="A1909" s="90" t="str">
        <f>IF('Sample list'!$D1909="","",CONCATENATE('Sample information'!B$16," #1"," ",'Sample list'!$M1909))</f>
        <v/>
      </c>
      <c r="B1909" s="90" t="str">
        <f>IF('Sample list'!$D1909="","",CONCATENATE('Sample information'!B$16,"-",'Sample list'!$D1909))</f>
        <v/>
      </c>
      <c r="C1909" s="82"/>
      <c r="D1909" s="82"/>
      <c r="E1909" s="82"/>
      <c r="F1909" s="82" t="s">
        <v>108</v>
      </c>
      <c r="G1909" s="82"/>
      <c r="H1909" s="82"/>
      <c r="I1909" s="82"/>
      <c r="J1909" s="82"/>
      <c r="K1909" s="82"/>
      <c r="L1909" s="90" t="str">
        <f t="array" ref="L1909">IF('Sample list'!$I1909="",CONCATENATE("Custom (",'Sample list'!$K1909,")"),IF('Sample list'!$I1909="No index","Custom (None)",INDEX(Index!$C$3:$V$230,MATCH('Sample list'!$J1909,Index!$B$3:$B$230,0),MATCH('Sample list'!$I1909,Index!$C$2:$V$2,0))))</f>
        <v>Custom ()</v>
      </c>
      <c r="M1909" s="84"/>
      <c r="N1909" s="73" t="s">
        <v>110</v>
      </c>
      <c r="O1909" s="84" t="s">
        <v>334</v>
      </c>
      <c r="P1909" s="71" t="str">
        <f>IF('Sample list'!$D1909="","",'Sample list'!$H1909)</f>
        <v/>
      </c>
      <c r="Q1909" s="71" t="str">
        <f>IF('Sample list'!$D1909="","",'Sample list'!$G1909*'Sample list'!$H1909)</f>
        <v/>
      </c>
      <c r="R1909" s="82" t="s">
        <v>2147</v>
      </c>
      <c r="S1909" s="82" t="str">
        <f>IF('Sample list'!$D1909="","",CONCATENATE('Sample information'!$B$16,"_",'Sample list'!$R1909,"_org_",'Sample list'!$M1909))</f>
        <v/>
      </c>
      <c r="T1909" s="72" t="str">
        <f>IF('Sample list'!$M1909="","",(CONCATENATE(20,LEFT('Sample list'!$M1909,2),"-",(MID('Sample list'!$M1909,3,2)),"-",(RIGHT('Sample list'!$M1909,2)))))</f>
        <v/>
      </c>
      <c r="U1909" s="72" t="str">
        <f>IF('Sample list'!$D1909="","",IF('Sample information'!$B$22="","RML",'Sample information'!$B$22))</f>
        <v/>
      </c>
      <c r="V1909" s="72" t="s">
        <v>112</v>
      </c>
      <c r="W1909" s="73"/>
      <c r="X1909" s="73"/>
      <c r="Y1909" s="73"/>
      <c r="Z1909" s="73"/>
      <c r="AA1909" s="94"/>
      <c r="AB1909" s="73"/>
      <c r="AC1909" s="93"/>
      <c r="AD1909" s="73"/>
      <c r="AE1909" s="72"/>
      <c r="AF1909" s="73"/>
      <c r="AG1909" s="16"/>
      <c r="AH1909" s="16"/>
      <c r="AI1909" s="16"/>
      <c r="AJ1909" s="16"/>
      <c r="AK1909" s="16"/>
      <c r="AL1909" s="16"/>
      <c r="AM1909" s="16"/>
      <c r="AN1909" s="16"/>
      <c r="AO1909" s="16"/>
      <c r="AP1909" s="16"/>
      <c r="AQ1909" s="16"/>
      <c r="AR1909" s="16"/>
      <c r="AS1909" s="16"/>
      <c r="AT1909" s="16"/>
      <c r="AU1909" s="16"/>
      <c r="AV1909" s="16"/>
      <c r="AW1909" s="16"/>
      <c r="AX1909" s="16"/>
      <c r="AY1909" s="16"/>
      <c r="AZ1909" s="16"/>
    </row>
    <row r="1910" ht="15.75" customHeight="1">
      <c r="A1910" s="90" t="str">
        <f>IF('Sample list'!$D1910="","",CONCATENATE('Sample information'!B$16," #1"," ",'Sample list'!$M1910))</f>
        <v/>
      </c>
      <c r="B1910" s="90" t="str">
        <f>IF('Sample list'!$D1910="","",CONCATENATE('Sample information'!B$16,"-",'Sample list'!$D1910))</f>
        <v/>
      </c>
      <c r="C1910" s="82"/>
      <c r="D1910" s="82"/>
      <c r="E1910" s="82"/>
      <c r="F1910" s="82" t="s">
        <v>108</v>
      </c>
      <c r="G1910" s="82"/>
      <c r="H1910" s="82"/>
      <c r="I1910" s="82"/>
      <c r="J1910" s="82"/>
      <c r="K1910" s="82"/>
      <c r="L1910" s="90" t="str">
        <f t="array" ref="L1910">IF('Sample list'!$I1910="",CONCATENATE("Custom (",'Sample list'!$K1910,")"),IF('Sample list'!$I1910="No index","Custom (None)",INDEX(Index!$C$3:$V$230,MATCH('Sample list'!$J1910,Index!$B$3:$B$230,0),MATCH('Sample list'!$I1910,Index!$C$2:$V$2,0))))</f>
        <v>Custom ()</v>
      </c>
      <c r="M1910" s="84"/>
      <c r="N1910" s="73" t="s">
        <v>110</v>
      </c>
      <c r="O1910" s="84" t="s">
        <v>337</v>
      </c>
      <c r="P1910" s="71" t="str">
        <f>IF('Sample list'!$D1910="","",'Sample list'!$H1910)</f>
        <v/>
      </c>
      <c r="Q1910" s="71" t="str">
        <f>IF('Sample list'!$D1910="","",'Sample list'!$G1910*'Sample list'!$H1910)</f>
        <v/>
      </c>
      <c r="R1910" s="82" t="s">
        <v>2147</v>
      </c>
      <c r="S1910" s="82" t="str">
        <f>IF('Sample list'!$D1910="","",CONCATENATE('Sample information'!$B$16,"_",'Sample list'!$R1910,"_org_",'Sample list'!$M1910))</f>
        <v/>
      </c>
      <c r="T1910" s="72" t="str">
        <f>IF('Sample list'!$M1910="","",(CONCATENATE(20,LEFT('Sample list'!$M1910,2),"-",(MID('Sample list'!$M1910,3,2)),"-",(RIGHT('Sample list'!$M1910,2)))))</f>
        <v/>
      </c>
      <c r="U1910" s="72" t="str">
        <f>IF('Sample list'!$D1910="","",IF('Sample information'!$B$22="","RML",'Sample information'!$B$22))</f>
        <v/>
      </c>
      <c r="V1910" s="72" t="s">
        <v>112</v>
      </c>
      <c r="W1910" s="73"/>
      <c r="X1910" s="73"/>
      <c r="Y1910" s="73"/>
      <c r="Z1910" s="73"/>
      <c r="AA1910" s="94"/>
      <c r="AB1910" s="73"/>
      <c r="AC1910" s="93"/>
      <c r="AD1910" s="73"/>
      <c r="AE1910" s="72"/>
      <c r="AF1910" s="73"/>
      <c r="AG1910" s="16"/>
      <c r="AH1910" s="16"/>
      <c r="AI1910" s="16"/>
      <c r="AJ1910" s="16"/>
      <c r="AK1910" s="16"/>
      <c r="AL1910" s="16"/>
      <c r="AM1910" s="16"/>
      <c r="AN1910" s="16"/>
      <c r="AO1910" s="16"/>
      <c r="AP1910" s="16"/>
      <c r="AQ1910" s="16"/>
      <c r="AR1910" s="16"/>
      <c r="AS1910" s="16"/>
      <c r="AT1910" s="16"/>
      <c r="AU1910" s="16"/>
      <c r="AV1910" s="16"/>
      <c r="AW1910" s="16"/>
      <c r="AX1910" s="16"/>
      <c r="AY1910" s="16"/>
      <c r="AZ1910" s="16"/>
    </row>
    <row r="1911" ht="15.75" customHeight="1">
      <c r="A1911" s="90" t="str">
        <f>IF('Sample list'!$D1911="","",CONCATENATE('Sample information'!B$16," #1"," ",'Sample list'!$M1911))</f>
        <v/>
      </c>
      <c r="B1911" s="90" t="str">
        <f>IF('Sample list'!$D1911="","",CONCATENATE('Sample information'!B$16,"-",'Sample list'!$D1911))</f>
        <v/>
      </c>
      <c r="C1911" s="82"/>
      <c r="D1911" s="82"/>
      <c r="E1911" s="82"/>
      <c r="F1911" s="82" t="s">
        <v>108</v>
      </c>
      <c r="G1911" s="82"/>
      <c r="H1911" s="82"/>
      <c r="I1911" s="82"/>
      <c r="J1911" s="82"/>
      <c r="K1911" s="82"/>
      <c r="L1911" s="90" t="str">
        <f t="array" ref="L1911">IF('Sample list'!$I1911="",CONCATENATE("Custom (",'Sample list'!$K1911,")"),IF('Sample list'!$I1911="No index","Custom (None)",INDEX(Index!$C$3:$V$230,MATCH('Sample list'!$J1911,Index!$B$3:$B$230,0),MATCH('Sample list'!$I1911,Index!$C$2:$V$2,0))))</f>
        <v>Custom ()</v>
      </c>
      <c r="M1911" s="84"/>
      <c r="N1911" s="73" t="s">
        <v>110</v>
      </c>
      <c r="O1911" s="84" t="s">
        <v>340</v>
      </c>
      <c r="P1911" s="71" t="str">
        <f>IF('Sample list'!$D1911="","",'Sample list'!$H1911)</f>
        <v/>
      </c>
      <c r="Q1911" s="71" t="str">
        <f>IF('Sample list'!$D1911="","",'Sample list'!$G1911*'Sample list'!$H1911)</f>
        <v/>
      </c>
      <c r="R1911" s="82" t="s">
        <v>2147</v>
      </c>
      <c r="S1911" s="82" t="str">
        <f>IF('Sample list'!$D1911="","",CONCATENATE('Sample information'!$B$16,"_",'Sample list'!$R1911,"_org_",'Sample list'!$M1911))</f>
        <v/>
      </c>
      <c r="T1911" s="72" t="str">
        <f>IF('Sample list'!$M1911="","",(CONCATENATE(20,LEFT('Sample list'!$M1911,2),"-",(MID('Sample list'!$M1911,3,2)),"-",(RIGHT('Sample list'!$M1911,2)))))</f>
        <v/>
      </c>
      <c r="U1911" s="72" t="str">
        <f>IF('Sample list'!$D1911="","",IF('Sample information'!$B$22="","RML",'Sample information'!$B$22))</f>
        <v/>
      </c>
      <c r="V1911" s="72" t="s">
        <v>112</v>
      </c>
      <c r="W1911" s="73"/>
      <c r="X1911" s="73"/>
      <c r="Y1911" s="73"/>
      <c r="Z1911" s="73"/>
      <c r="AA1911" s="94"/>
      <c r="AB1911" s="73"/>
      <c r="AC1911" s="93"/>
      <c r="AD1911" s="73"/>
      <c r="AE1911" s="72"/>
      <c r="AF1911" s="73"/>
      <c r="AG1911" s="16"/>
      <c r="AH1911" s="16"/>
      <c r="AI1911" s="16"/>
      <c r="AJ1911" s="16"/>
      <c r="AK1911" s="16"/>
      <c r="AL1911" s="16"/>
      <c r="AM1911" s="16"/>
      <c r="AN1911" s="16"/>
      <c r="AO1911" s="16"/>
      <c r="AP1911" s="16"/>
      <c r="AQ1911" s="16"/>
      <c r="AR1911" s="16"/>
      <c r="AS1911" s="16"/>
      <c r="AT1911" s="16"/>
      <c r="AU1911" s="16"/>
      <c r="AV1911" s="16"/>
      <c r="AW1911" s="16"/>
      <c r="AX1911" s="16"/>
      <c r="AY1911" s="16"/>
      <c r="AZ1911" s="16"/>
    </row>
    <row r="1912" ht="15.75" customHeight="1">
      <c r="A1912" s="90" t="str">
        <f>IF('Sample list'!$D1912="","",CONCATENATE('Sample information'!B$16," #1"," ",'Sample list'!$M1912))</f>
        <v/>
      </c>
      <c r="B1912" s="90" t="str">
        <f>IF('Sample list'!$D1912="","",CONCATENATE('Sample information'!B$16,"-",'Sample list'!$D1912))</f>
        <v/>
      </c>
      <c r="C1912" s="82"/>
      <c r="D1912" s="82"/>
      <c r="E1912" s="82"/>
      <c r="F1912" s="82" t="s">
        <v>108</v>
      </c>
      <c r="G1912" s="82"/>
      <c r="H1912" s="82"/>
      <c r="I1912" s="82"/>
      <c r="J1912" s="82"/>
      <c r="K1912" s="82"/>
      <c r="L1912" s="90" t="str">
        <f t="array" ref="L1912">IF('Sample list'!$I1912="",CONCATENATE("Custom (",'Sample list'!$K1912,")"),IF('Sample list'!$I1912="No index","Custom (None)",INDEX(Index!$C$3:$V$230,MATCH('Sample list'!$J1912,Index!$B$3:$B$230,0),MATCH('Sample list'!$I1912,Index!$C$2:$V$2,0))))</f>
        <v>Custom ()</v>
      </c>
      <c r="M1912" s="84"/>
      <c r="N1912" s="73" t="s">
        <v>110</v>
      </c>
      <c r="O1912" s="84" t="s">
        <v>343</v>
      </c>
      <c r="P1912" s="71" t="str">
        <f>IF('Sample list'!$D1912="","",'Sample list'!$H1912)</f>
        <v/>
      </c>
      <c r="Q1912" s="71" t="str">
        <f>IF('Sample list'!$D1912="","",'Sample list'!$G1912*'Sample list'!$H1912)</f>
        <v/>
      </c>
      <c r="R1912" s="82" t="s">
        <v>2147</v>
      </c>
      <c r="S1912" s="82" t="str">
        <f>IF('Sample list'!$D1912="","",CONCATENATE('Sample information'!$B$16,"_",'Sample list'!$R1912,"_org_",'Sample list'!$M1912))</f>
        <v/>
      </c>
      <c r="T1912" s="72" t="str">
        <f>IF('Sample list'!$M1912="","",(CONCATENATE(20,LEFT('Sample list'!$M1912,2),"-",(MID('Sample list'!$M1912,3,2)),"-",(RIGHT('Sample list'!$M1912,2)))))</f>
        <v/>
      </c>
      <c r="U1912" s="72" t="str">
        <f>IF('Sample list'!$D1912="","",IF('Sample information'!$B$22="","RML",'Sample information'!$B$22))</f>
        <v/>
      </c>
      <c r="V1912" s="72" t="s">
        <v>112</v>
      </c>
      <c r="W1912" s="73"/>
      <c r="X1912" s="73"/>
      <c r="Y1912" s="73"/>
      <c r="Z1912" s="73"/>
      <c r="AA1912" s="94"/>
      <c r="AB1912" s="73"/>
      <c r="AC1912" s="93"/>
      <c r="AD1912" s="73"/>
      <c r="AE1912" s="72"/>
      <c r="AF1912" s="73"/>
      <c r="AG1912" s="16"/>
      <c r="AH1912" s="16"/>
      <c r="AI1912" s="16"/>
      <c r="AJ1912" s="16"/>
      <c r="AK1912" s="16"/>
      <c r="AL1912" s="16"/>
      <c r="AM1912" s="16"/>
      <c r="AN1912" s="16"/>
      <c r="AO1912" s="16"/>
      <c r="AP1912" s="16"/>
      <c r="AQ1912" s="16"/>
      <c r="AR1912" s="16"/>
      <c r="AS1912" s="16"/>
      <c r="AT1912" s="16"/>
      <c r="AU1912" s="16"/>
      <c r="AV1912" s="16"/>
      <c r="AW1912" s="16"/>
      <c r="AX1912" s="16"/>
      <c r="AY1912" s="16"/>
      <c r="AZ1912" s="16"/>
    </row>
    <row r="1913" ht="15.75" customHeight="1">
      <c r="A1913" s="90" t="str">
        <f>IF('Sample list'!$D1913="","",CONCATENATE('Sample information'!B$16," #1"," ",'Sample list'!$M1913))</f>
        <v/>
      </c>
      <c r="B1913" s="90" t="str">
        <f>IF('Sample list'!$D1913="","",CONCATENATE('Sample information'!B$16,"-",'Sample list'!$D1913))</f>
        <v/>
      </c>
      <c r="C1913" s="82"/>
      <c r="D1913" s="82"/>
      <c r="E1913" s="82"/>
      <c r="F1913" s="82" t="s">
        <v>108</v>
      </c>
      <c r="G1913" s="82"/>
      <c r="H1913" s="82"/>
      <c r="I1913" s="82"/>
      <c r="J1913" s="82"/>
      <c r="K1913" s="82"/>
      <c r="L1913" s="90" t="str">
        <f t="array" ref="L1913">IF('Sample list'!$I1913="",CONCATENATE("Custom (",'Sample list'!$K1913,")"),IF('Sample list'!$I1913="No index","Custom (None)",INDEX(Index!$C$3:$V$230,MATCH('Sample list'!$J1913,Index!$B$3:$B$230,0),MATCH('Sample list'!$I1913,Index!$C$2:$V$2,0))))</f>
        <v>Custom ()</v>
      </c>
      <c r="M1913" s="84"/>
      <c r="N1913" s="73" t="s">
        <v>110</v>
      </c>
      <c r="O1913" s="84" t="s">
        <v>346</v>
      </c>
      <c r="P1913" s="71" t="str">
        <f>IF('Sample list'!$D1913="","",'Sample list'!$H1913)</f>
        <v/>
      </c>
      <c r="Q1913" s="71" t="str">
        <f>IF('Sample list'!$D1913="","",'Sample list'!$G1913*'Sample list'!$H1913)</f>
        <v/>
      </c>
      <c r="R1913" s="82" t="s">
        <v>2147</v>
      </c>
      <c r="S1913" s="82" t="str">
        <f>IF('Sample list'!$D1913="","",CONCATENATE('Sample information'!$B$16,"_",'Sample list'!$R1913,"_org_",'Sample list'!$M1913))</f>
        <v/>
      </c>
      <c r="T1913" s="72" t="str">
        <f>IF('Sample list'!$M1913="","",(CONCATENATE(20,LEFT('Sample list'!$M1913,2),"-",(MID('Sample list'!$M1913,3,2)),"-",(RIGHT('Sample list'!$M1913,2)))))</f>
        <v/>
      </c>
      <c r="U1913" s="72" t="str">
        <f>IF('Sample list'!$D1913="","",IF('Sample information'!$B$22="","RML",'Sample information'!$B$22))</f>
        <v/>
      </c>
      <c r="V1913" s="72" t="s">
        <v>112</v>
      </c>
      <c r="W1913" s="73"/>
      <c r="X1913" s="73"/>
      <c r="Y1913" s="73"/>
      <c r="Z1913" s="73"/>
      <c r="AA1913" s="94"/>
      <c r="AB1913" s="73"/>
      <c r="AC1913" s="93"/>
      <c r="AD1913" s="73"/>
      <c r="AE1913" s="72"/>
      <c r="AF1913" s="73"/>
      <c r="AG1913" s="16"/>
      <c r="AH1913" s="16"/>
      <c r="AI1913" s="16"/>
      <c r="AJ1913" s="16"/>
      <c r="AK1913" s="16"/>
      <c r="AL1913" s="16"/>
      <c r="AM1913" s="16"/>
      <c r="AN1913" s="16"/>
      <c r="AO1913" s="16"/>
      <c r="AP1913" s="16"/>
      <c r="AQ1913" s="16"/>
      <c r="AR1913" s="16"/>
      <c r="AS1913" s="16"/>
      <c r="AT1913" s="16"/>
      <c r="AU1913" s="16"/>
      <c r="AV1913" s="16"/>
      <c r="AW1913" s="16"/>
      <c r="AX1913" s="16"/>
      <c r="AY1913" s="16"/>
      <c r="AZ1913" s="16"/>
    </row>
    <row r="1914" ht="15.75" customHeight="1">
      <c r="A1914" s="90" t="str">
        <f>IF('Sample list'!$D1914="","",CONCATENATE('Sample information'!B$16," #1"," ",'Sample list'!$M1914))</f>
        <v/>
      </c>
      <c r="B1914" s="90" t="str">
        <f>IF('Sample list'!$D1914="","",CONCATENATE('Sample information'!B$16,"-",'Sample list'!$D1914))</f>
        <v/>
      </c>
      <c r="C1914" s="82"/>
      <c r="D1914" s="82"/>
      <c r="E1914" s="82"/>
      <c r="F1914" s="82" t="s">
        <v>108</v>
      </c>
      <c r="G1914" s="82"/>
      <c r="H1914" s="82"/>
      <c r="I1914" s="82"/>
      <c r="J1914" s="82"/>
      <c r="K1914" s="82"/>
      <c r="L1914" s="90" t="str">
        <f t="array" ref="L1914">IF('Sample list'!$I1914="",CONCATENATE("Custom (",'Sample list'!$K1914,")"),IF('Sample list'!$I1914="No index","Custom (None)",INDEX(Index!$C$3:$V$230,MATCH('Sample list'!$J1914,Index!$B$3:$B$230,0),MATCH('Sample list'!$I1914,Index!$C$2:$V$2,0))))</f>
        <v>Custom ()</v>
      </c>
      <c r="M1914" s="84"/>
      <c r="N1914" s="73" t="s">
        <v>110</v>
      </c>
      <c r="O1914" s="84" t="s">
        <v>349</v>
      </c>
      <c r="P1914" s="71" t="str">
        <f>IF('Sample list'!$D1914="","",'Sample list'!$H1914)</f>
        <v/>
      </c>
      <c r="Q1914" s="71" t="str">
        <f>IF('Sample list'!$D1914="","",'Sample list'!$G1914*'Sample list'!$H1914)</f>
        <v/>
      </c>
      <c r="R1914" s="82" t="s">
        <v>2147</v>
      </c>
      <c r="S1914" s="82" t="str">
        <f>IF('Sample list'!$D1914="","",CONCATENATE('Sample information'!$B$16,"_",'Sample list'!$R1914,"_org_",'Sample list'!$M1914))</f>
        <v/>
      </c>
      <c r="T1914" s="72" t="str">
        <f>IF('Sample list'!$M1914="","",(CONCATENATE(20,LEFT('Sample list'!$M1914,2),"-",(MID('Sample list'!$M1914,3,2)),"-",(RIGHT('Sample list'!$M1914,2)))))</f>
        <v/>
      </c>
      <c r="U1914" s="72" t="str">
        <f>IF('Sample list'!$D1914="","",IF('Sample information'!$B$22="","RML",'Sample information'!$B$22))</f>
        <v/>
      </c>
      <c r="V1914" s="72" t="s">
        <v>112</v>
      </c>
      <c r="W1914" s="73"/>
      <c r="X1914" s="73"/>
      <c r="Y1914" s="73"/>
      <c r="Z1914" s="73"/>
      <c r="AA1914" s="94"/>
      <c r="AB1914" s="73"/>
      <c r="AC1914" s="93"/>
      <c r="AD1914" s="73"/>
      <c r="AE1914" s="72"/>
      <c r="AF1914" s="73"/>
      <c r="AG1914" s="16"/>
      <c r="AH1914" s="16"/>
      <c r="AI1914" s="16"/>
      <c r="AJ1914" s="16"/>
      <c r="AK1914" s="16"/>
      <c r="AL1914" s="16"/>
      <c r="AM1914" s="16"/>
      <c r="AN1914" s="16"/>
      <c r="AO1914" s="16"/>
      <c r="AP1914" s="16"/>
      <c r="AQ1914" s="16"/>
      <c r="AR1914" s="16"/>
      <c r="AS1914" s="16"/>
      <c r="AT1914" s="16"/>
      <c r="AU1914" s="16"/>
      <c r="AV1914" s="16"/>
      <c r="AW1914" s="16"/>
      <c r="AX1914" s="16"/>
      <c r="AY1914" s="16"/>
      <c r="AZ1914" s="16"/>
    </row>
    <row r="1915" ht="15.75" customHeight="1">
      <c r="A1915" s="90" t="str">
        <f>IF('Sample list'!$D1915="","",CONCATENATE('Sample information'!B$16," #1"," ",'Sample list'!$M1915))</f>
        <v/>
      </c>
      <c r="B1915" s="90" t="str">
        <f>IF('Sample list'!$D1915="","",CONCATENATE('Sample information'!B$16,"-",'Sample list'!$D1915))</f>
        <v/>
      </c>
      <c r="C1915" s="82"/>
      <c r="D1915" s="82"/>
      <c r="E1915" s="82"/>
      <c r="F1915" s="82" t="s">
        <v>108</v>
      </c>
      <c r="G1915" s="82"/>
      <c r="H1915" s="82"/>
      <c r="I1915" s="82"/>
      <c r="J1915" s="82"/>
      <c r="K1915" s="82"/>
      <c r="L1915" s="90" t="str">
        <f t="array" ref="L1915">IF('Sample list'!$I1915="",CONCATENATE("Custom (",'Sample list'!$K1915,")"),IF('Sample list'!$I1915="No index","Custom (None)",INDEX(Index!$C$3:$V$230,MATCH('Sample list'!$J1915,Index!$B$3:$B$230,0),MATCH('Sample list'!$I1915,Index!$C$2:$V$2,0))))</f>
        <v>Custom ()</v>
      </c>
      <c r="M1915" s="84"/>
      <c r="N1915" s="73" t="s">
        <v>110</v>
      </c>
      <c r="O1915" s="84" t="s">
        <v>352</v>
      </c>
      <c r="P1915" s="71" t="str">
        <f>IF('Sample list'!$D1915="","",'Sample list'!$H1915)</f>
        <v/>
      </c>
      <c r="Q1915" s="71" t="str">
        <f>IF('Sample list'!$D1915="","",'Sample list'!$G1915*'Sample list'!$H1915)</f>
        <v/>
      </c>
      <c r="R1915" s="82" t="s">
        <v>2147</v>
      </c>
      <c r="S1915" s="82" t="str">
        <f>IF('Sample list'!$D1915="","",CONCATENATE('Sample information'!$B$16,"_",'Sample list'!$R1915,"_org_",'Sample list'!$M1915))</f>
        <v/>
      </c>
      <c r="T1915" s="72" t="str">
        <f>IF('Sample list'!$M1915="","",(CONCATENATE(20,LEFT('Sample list'!$M1915,2),"-",(MID('Sample list'!$M1915,3,2)),"-",(RIGHT('Sample list'!$M1915,2)))))</f>
        <v/>
      </c>
      <c r="U1915" s="72" t="str">
        <f>IF('Sample list'!$D1915="","",IF('Sample information'!$B$22="","RML",'Sample information'!$B$22))</f>
        <v/>
      </c>
      <c r="V1915" s="72" t="s">
        <v>112</v>
      </c>
      <c r="W1915" s="73"/>
      <c r="X1915" s="73"/>
      <c r="Y1915" s="73"/>
      <c r="Z1915" s="73"/>
      <c r="AA1915" s="94"/>
      <c r="AB1915" s="73"/>
      <c r="AC1915" s="93"/>
      <c r="AD1915" s="73"/>
      <c r="AE1915" s="72"/>
      <c r="AF1915" s="73"/>
      <c r="AG1915" s="16"/>
      <c r="AH1915" s="16"/>
      <c r="AI1915" s="16"/>
      <c r="AJ1915" s="16"/>
      <c r="AK1915" s="16"/>
      <c r="AL1915" s="16"/>
      <c r="AM1915" s="16"/>
      <c r="AN1915" s="16"/>
      <c r="AO1915" s="16"/>
      <c r="AP1915" s="16"/>
      <c r="AQ1915" s="16"/>
      <c r="AR1915" s="16"/>
      <c r="AS1915" s="16"/>
      <c r="AT1915" s="16"/>
      <c r="AU1915" s="16"/>
      <c r="AV1915" s="16"/>
      <c r="AW1915" s="16"/>
      <c r="AX1915" s="16"/>
      <c r="AY1915" s="16"/>
      <c r="AZ1915" s="16"/>
    </row>
    <row r="1916" ht="15.75" customHeight="1">
      <c r="A1916" s="90" t="str">
        <f>IF('Sample list'!$D1916="","",CONCATENATE('Sample information'!B$16," #1"," ",'Sample list'!$M1916))</f>
        <v/>
      </c>
      <c r="B1916" s="90" t="str">
        <f>IF('Sample list'!$D1916="","",CONCATENATE('Sample information'!B$16,"-",'Sample list'!$D1916))</f>
        <v/>
      </c>
      <c r="C1916" s="82"/>
      <c r="D1916" s="82"/>
      <c r="E1916" s="82"/>
      <c r="F1916" s="82" t="s">
        <v>108</v>
      </c>
      <c r="G1916" s="82"/>
      <c r="H1916" s="82"/>
      <c r="I1916" s="82"/>
      <c r="J1916" s="82"/>
      <c r="K1916" s="82"/>
      <c r="L1916" s="90" t="str">
        <f t="array" ref="L1916">IF('Sample list'!$I1916="",CONCATENATE("Custom (",'Sample list'!$K1916,")"),IF('Sample list'!$I1916="No index","Custom (None)",INDEX(Index!$C$3:$V$230,MATCH('Sample list'!$J1916,Index!$B$3:$B$230,0),MATCH('Sample list'!$I1916,Index!$C$2:$V$2,0))))</f>
        <v>Custom ()</v>
      </c>
      <c r="M1916" s="84"/>
      <c r="N1916" s="73" t="s">
        <v>110</v>
      </c>
      <c r="O1916" s="84" t="s">
        <v>355</v>
      </c>
      <c r="P1916" s="71" t="str">
        <f>IF('Sample list'!$D1916="","",'Sample list'!$H1916)</f>
        <v/>
      </c>
      <c r="Q1916" s="71" t="str">
        <f>IF('Sample list'!$D1916="","",'Sample list'!$G1916*'Sample list'!$H1916)</f>
        <v/>
      </c>
      <c r="R1916" s="82" t="s">
        <v>2147</v>
      </c>
      <c r="S1916" s="82" t="str">
        <f>IF('Sample list'!$D1916="","",CONCATENATE('Sample information'!$B$16,"_",'Sample list'!$R1916,"_org_",'Sample list'!$M1916))</f>
        <v/>
      </c>
      <c r="T1916" s="72" t="str">
        <f>IF('Sample list'!$M1916="","",(CONCATENATE(20,LEFT('Sample list'!$M1916,2),"-",(MID('Sample list'!$M1916,3,2)),"-",(RIGHT('Sample list'!$M1916,2)))))</f>
        <v/>
      </c>
      <c r="U1916" s="72" t="str">
        <f>IF('Sample list'!$D1916="","",IF('Sample information'!$B$22="","RML",'Sample information'!$B$22))</f>
        <v/>
      </c>
      <c r="V1916" s="72" t="s">
        <v>112</v>
      </c>
      <c r="W1916" s="73"/>
      <c r="X1916" s="73"/>
      <c r="Y1916" s="73"/>
      <c r="Z1916" s="73"/>
      <c r="AA1916" s="94"/>
      <c r="AB1916" s="73"/>
      <c r="AC1916" s="93"/>
      <c r="AD1916" s="73"/>
      <c r="AE1916" s="72"/>
      <c r="AF1916" s="73"/>
      <c r="AG1916" s="16"/>
      <c r="AH1916" s="16"/>
      <c r="AI1916" s="16"/>
      <c r="AJ1916" s="16"/>
      <c r="AK1916" s="16"/>
      <c r="AL1916" s="16"/>
      <c r="AM1916" s="16"/>
      <c r="AN1916" s="16"/>
      <c r="AO1916" s="16"/>
      <c r="AP1916" s="16"/>
      <c r="AQ1916" s="16"/>
      <c r="AR1916" s="16"/>
      <c r="AS1916" s="16"/>
      <c r="AT1916" s="16"/>
      <c r="AU1916" s="16"/>
      <c r="AV1916" s="16"/>
      <c r="AW1916" s="16"/>
      <c r="AX1916" s="16"/>
      <c r="AY1916" s="16"/>
      <c r="AZ1916" s="16"/>
    </row>
    <row r="1917" ht="15.75" customHeight="1">
      <c r="A1917" s="90" t="str">
        <f>IF('Sample list'!$D1917="","",CONCATENATE('Sample information'!B$16," #1"," ",'Sample list'!$M1917))</f>
        <v/>
      </c>
      <c r="B1917" s="90" t="str">
        <f>IF('Sample list'!$D1917="","",CONCATENATE('Sample information'!B$16,"-",'Sample list'!$D1917))</f>
        <v/>
      </c>
      <c r="C1917" s="82"/>
      <c r="D1917" s="82"/>
      <c r="E1917" s="82"/>
      <c r="F1917" s="82" t="s">
        <v>108</v>
      </c>
      <c r="G1917" s="82"/>
      <c r="H1917" s="82"/>
      <c r="I1917" s="82"/>
      <c r="J1917" s="82"/>
      <c r="K1917" s="82"/>
      <c r="L1917" s="90" t="str">
        <f t="array" ref="L1917">IF('Sample list'!$I1917="",CONCATENATE("Custom (",'Sample list'!$K1917,")"),IF('Sample list'!$I1917="No index","Custom (None)",INDEX(Index!$C$3:$V$230,MATCH('Sample list'!$J1917,Index!$B$3:$B$230,0),MATCH('Sample list'!$I1917,Index!$C$2:$V$2,0))))</f>
        <v>Custom ()</v>
      </c>
      <c r="M1917" s="84"/>
      <c r="N1917" s="73" t="s">
        <v>110</v>
      </c>
      <c r="O1917" s="84" t="s">
        <v>358</v>
      </c>
      <c r="P1917" s="71" t="str">
        <f>IF('Sample list'!$D1917="","",'Sample list'!$H1917)</f>
        <v/>
      </c>
      <c r="Q1917" s="71" t="str">
        <f>IF('Sample list'!$D1917="","",'Sample list'!$G1917*'Sample list'!$H1917)</f>
        <v/>
      </c>
      <c r="R1917" s="82" t="s">
        <v>2147</v>
      </c>
      <c r="S1917" s="82" t="str">
        <f>IF('Sample list'!$D1917="","",CONCATENATE('Sample information'!$B$16,"_",'Sample list'!$R1917,"_org_",'Sample list'!$M1917))</f>
        <v/>
      </c>
      <c r="T1917" s="72" t="str">
        <f>IF('Sample list'!$M1917="","",(CONCATENATE(20,LEFT('Sample list'!$M1917,2),"-",(MID('Sample list'!$M1917,3,2)),"-",(RIGHT('Sample list'!$M1917,2)))))</f>
        <v/>
      </c>
      <c r="U1917" s="72" t="str">
        <f>IF('Sample list'!$D1917="","",IF('Sample information'!$B$22="","RML",'Sample information'!$B$22))</f>
        <v/>
      </c>
      <c r="V1917" s="72" t="s">
        <v>112</v>
      </c>
      <c r="W1917" s="73"/>
      <c r="X1917" s="73"/>
      <c r="Y1917" s="73"/>
      <c r="Z1917" s="73"/>
      <c r="AA1917" s="94"/>
      <c r="AB1917" s="73"/>
      <c r="AC1917" s="93"/>
      <c r="AD1917" s="73"/>
      <c r="AE1917" s="72"/>
      <c r="AF1917" s="73"/>
      <c r="AG1917" s="16"/>
      <c r="AH1917" s="16"/>
      <c r="AI1917" s="16"/>
      <c r="AJ1917" s="16"/>
      <c r="AK1917" s="16"/>
      <c r="AL1917" s="16"/>
      <c r="AM1917" s="16"/>
      <c r="AN1917" s="16"/>
      <c r="AO1917" s="16"/>
      <c r="AP1917" s="16"/>
      <c r="AQ1917" s="16"/>
      <c r="AR1917" s="16"/>
      <c r="AS1917" s="16"/>
      <c r="AT1917" s="16"/>
      <c r="AU1917" s="16"/>
      <c r="AV1917" s="16"/>
      <c r="AW1917" s="16"/>
      <c r="AX1917" s="16"/>
      <c r="AY1917" s="16"/>
      <c r="AZ1917" s="16"/>
    </row>
    <row r="1918" ht="15.75" customHeight="1">
      <c r="A1918" s="90" t="str">
        <f>IF('Sample list'!$D1918="","",CONCATENATE('Sample information'!B$16," #1"," ",'Sample list'!$M1918))</f>
        <v/>
      </c>
      <c r="B1918" s="90" t="str">
        <f>IF('Sample list'!$D1918="","",CONCATENATE('Sample information'!B$16,"-",'Sample list'!$D1918))</f>
        <v/>
      </c>
      <c r="C1918" s="82"/>
      <c r="D1918" s="82"/>
      <c r="E1918" s="82"/>
      <c r="F1918" s="82" t="s">
        <v>108</v>
      </c>
      <c r="G1918" s="82"/>
      <c r="H1918" s="82"/>
      <c r="I1918" s="82"/>
      <c r="J1918" s="82"/>
      <c r="K1918" s="82"/>
      <c r="L1918" s="90" t="str">
        <f t="array" ref="L1918">IF('Sample list'!$I1918="",CONCATENATE("Custom (",'Sample list'!$K1918,")"),IF('Sample list'!$I1918="No index","Custom (None)",INDEX(Index!$C$3:$V$230,MATCH('Sample list'!$J1918,Index!$B$3:$B$230,0),MATCH('Sample list'!$I1918,Index!$C$2:$V$2,0))))</f>
        <v>Custom ()</v>
      </c>
      <c r="M1918" s="84"/>
      <c r="N1918" s="73" t="s">
        <v>110</v>
      </c>
      <c r="O1918" s="84" t="s">
        <v>361</v>
      </c>
      <c r="P1918" s="71" t="str">
        <f>IF('Sample list'!$D1918="","",'Sample list'!$H1918)</f>
        <v/>
      </c>
      <c r="Q1918" s="71" t="str">
        <f>IF('Sample list'!$D1918="","",'Sample list'!$G1918*'Sample list'!$H1918)</f>
        <v/>
      </c>
      <c r="R1918" s="82" t="s">
        <v>2147</v>
      </c>
      <c r="S1918" s="82" t="str">
        <f>IF('Sample list'!$D1918="","",CONCATENATE('Sample information'!$B$16,"_",'Sample list'!$R1918,"_org_",'Sample list'!$M1918))</f>
        <v/>
      </c>
      <c r="T1918" s="72" t="str">
        <f>IF('Sample list'!$M1918="","",(CONCATENATE(20,LEFT('Sample list'!$M1918,2),"-",(MID('Sample list'!$M1918,3,2)),"-",(RIGHT('Sample list'!$M1918,2)))))</f>
        <v/>
      </c>
      <c r="U1918" s="72" t="str">
        <f>IF('Sample list'!$D1918="","",IF('Sample information'!$B$22="","RML",'Sample information'!$B$22))</f>
        <v/>
      </c>
      <c r="V1918" s="72" t="s">
        <v>112</v>
      </c>
      <c r="W1918" s="73"/>
      <c r="X1918" s="73"/>
      <c r="Y1918" s="73"/>
      <c r="Z1918" s="73"/>
      <c r="AA1918" s="94"/>
      <c r="AB1918" s="73"/>
      <c r="AC1918" s="93"/>
      <c r="AD1918" s="73"/>
      <c r="AE1918" s="72"/>
      <c r="AF1918" s="73"/>
      <c r="AG1918" s="16"/>
      <c r="AH1918" s="16"/>
      <c r="AI1918" s="16"/>
      <c r="AJ1918" s="16"/>
      <c r="AK1918" s="16"/>
      <c r="AL1918" s="16"/>
      <c r="AM1918" s="16"/>
      <c r="AN1918" s="16"/>
      <c r="AO1918" s="16"/>
      <c r="AP1918" s="16"/>
      <c r="AQ1918" s="16"/>
      <c r="AR1918" s="16"/>
      <c r="AS1918" s="16"/>
      <c r="AT1918" s="16"/>
      <c r="AU1918" s="16"/>
      <c r="AV1918" s="16"/>
      <c r="AW1918" s="16"/>
      <c r="AX1918" s="16"/>
      <c r="AY1918" s="16"/>
      <c r="AZ1918" s="16"/>
    </row>
    <row r="1919" ht="15.75" customHeight="1">
      <c r="A1919" s="90" t="str">
        <f>IF('Sample list'!$D1919="","",CONCATENATE('Sample information'!B$16," #1"," ",'Sample list'!$M1919))</f>
        <v/>
      </c>
      <c r="B1919" s="90" t="str">
        <f>IF('Sample list'!$D1919="","",CONCATENATE('Sample information'!B$16,"-",'Sample list'!$D1919))</f>
        <v/>
      </c>
      <c r="C1919" s="82"/>
      <c r="D1919" s="82"/>
      <c r="E1919" s="82"/>
      <c r="F1919" s="82" t="s">
        <v>108</v>
      </c>
      <c r="G1919" s="82"/>
      <c r="H1919" s="82"/>
      <c r="I1919" s="82"/>
      <c r="J1919" s="82"/>
      <c r="K1919" s="82"/>
      <c r="L1919" s="90" t="str">
        <f t="array" ref="L1919">IF('Sample list'!$I1919="",CONCATENATE("Custom (",'Sample list'!$K1919,")"),IF('Sample list'!$I1919="No index","Custom (None)",INDEX(Index!$C$3:$V$230,MATCH('Sample list'!$J1919,Index!$B$3:$B$230,0),MATCH('Sample list'!$I1919,Index!$C$2:$V$2,0))))</f>
        <v>Custom ()</v>
      </c>
      <c r="M1919" s="84"/>
      <c r="N1919" s="73" t="s">
        <v>110</v>
      </c>
      <c r="O1919" s="84" t="s">
        <v>364</v>
      </c>
      <c r="P1919" s="71" t="str">
        <f>IF('Sample list'!$D1919="","",'Sample list'!$H1919)</f>
        <v/>
      </c>
      <c r="Q1919" s="71" t="str">
        <f>IF('Sample list'!$D1919="","",'Sample list'!$G1919*'Sample list'!$H1919)</f>
        <v/>
      </c>
      <c r="R1919" s="82" t="s">
        <v>2147</v>
      </c>
      <c r="S1919" s="82" t="str">
        <f>IF('Sample list'!$D1919="","",CONCATENATE('Sample information'!$B$16,"_",'Sample list'!$R1919,"_org_",'Sample list'!$M1919))</f>
        <v/>
      </c>
      <c r="T1919" s="72" t="str">
        <f>IF('Sample list'!$M1919="","",(CONCATENATE(20,LEFT('Sample list'!$M1919,2),"-",(MID('Sample list'!$M1919,3,2)),"-",(RIGHT('Sample list'!$M1919,2)))))</f>
        <v/>
      </c>
      <c r="U1919" s="72" t="str">
        <f>IF('Sample list'!$D1919="","",IF('Sample information'!$B$22="","RML",'Sample information'!$B$22))</f>
        <v/>
      </c>
      <c r="V1919" s="72" t="s">
        <v>112</v>
      </c>
      <c r="W1919" s="73"/>
      <c r="X1919" s="73"/>
      <c r="Y1919" s="73"/>
      <c r="Z1919" s="73"/>
      <c r="AA1919" s="94"/>
      <c r="AB1919" s="73"/>
      <c r="AC1919" s="93"/>
      <c r="AD1919" s="73"/>
      <c r="AE1919" s="72"/>
      <c r="AF1919" s="73"/>
      <c r="AG1919" s="16"/>
      <c r="AH1919" s="16"/>
      <c r="AI1919" s="16"/>
      <c r="AJ1919" s="16"/>
      <c r="AK1919" s="16"/>
      <c r="AL1919" s="16"/>
      <c r="AM1919" s="16"/>
      <c r="AN1919" s="16"/>
      <c r="AO1919" s="16"/>
      <c r="AP1919" s="16"/>
      <c r="AQ1919" s="16"/>
      <c r="AR1919" s="16"/>
      <c r="AS1919" s="16"/>
      <c r="AT1919" s="16"/>
      <c r="AU1919" s="16"/>
      <c r="AV1919" s="16"/>
      <c r="AW1919" s="16"/>
      <c r="AX1919" s="16"/>
      <c r="AY1919" s="16"/>
      <c r="AZ1919" s="16"/>
    </row>
    <row r="1920" ht="15.75" customHeight="1">
      <c r="A1920" s="90" t="str">
        <f>IF('Sample list'!$D1920="","",CONCATENATE('Sample information'!B$16," #1"," ",'Sample list'!$M1920))</f>
        <v/>
      </c>
      <c r="B1920" s="90" t="str">
        <f>IF('Sample list'!$D1920="","",CONCATENATE('Sample information'!B$16,"-",'Sample list'!$D1920))</f>
        <v/>
      </c>
      <c r="C1920" s="82"/>
      <c r="D1920" s="82"/>
      <c r="E1920" s="82"/>
      <c r="F1920" s="82" t="s">
        <v>108</v>
      </c>
      <c r="G1920" s="82"/>
      <c r="H1920" s="82"/>
      <c r="I1920" s="82"/>
      <c r="J1920" s="82"/>
      <c r="K1920" s="82"/>
      <c r="L1920" s="90" t="str">
        <f t="array" ref="L1920">IF('Sample list'!$I1920="",CONCATENATE("Custom (",'Sample list'!$K1920,")"),IF('Sample list'!$I1920="No index","Custom (None)",INDEX(Index!$C$3:$V$230,MATCH('Sample list'!$J1920,Index!$B$3:$B$230,0),MATCH('Sample list'!$I1920,Index!$C$2:$V$2,0))))</f>
        <v>Custom ()</v>
      </c>
      <c r="M1920" s="84"/>
      <c r="N1920" s="73" t="s">
        <v>110</v>
      </c>
      <c r="O1920" s="84" t="s">
        <v>367</v>
      </c>
      <c r="P1920" s="71" t="str">
        <f>IF('Sample list'!$D1920="","",'Sample list'!$H1920)</f>
        <v/>
      </c>
      <c r="Q1920" s="71" t="str">
        <f>IF('Sample list'!$D1920="","",'Sample list'!$G1920*'Sample list'!$H1920)</f>
        <v/>
      </c>
      <c r="R1920" s="82" t="s">
        <v>2147</v>
      </c>
      <c r="S1920" s="82" t="str">
        <f>IF('Sample list'!$D1920="","",CONCATENATE('Sample information'!$B$16,"_",'Sample list'!$R1920,"_org_",'Sample list'!$M1920))</f>
        <v/>
      </c>
      <c r="T1920" s="72" t="str">
        <f>IF('Sample list'!$M1920="","",(CONCATENATE(20,LEFT('Sample list'!$M1920,2),"-",(MID('Sample list'!$M1920,3,2)),"-",(RIGHT('Sample list'!$M1920,2)))))</f>
        <v/>
      </c>
      <c r="U1920" s="72" t="str">
        <f>IF('Sample list'!$D1920="","",IF('Sample information'!$B$22="","RML",'Sample information'!$B$22))</f>
        <v/>
      </c>
      <c r="V1920" s="72" t="s">
        <v>112</v>
      </c>
      <c r="W1920" s="73"/>
      <c r="X1920" s="73"/>
      <c r="Y1920" s="73"/>
      <c r="Z1920" s="73"/>
      <c r="AA1920" s="94"/>
      <c r="AB1920" s="73"/>
      <c r="AC1920" s="93"/>
      <c r="AD1920" s="73"/>
      <c r="AE1920" s="72"/>
      <c r="AF1920" s="73"/>
      <c r="AG1920" s="16"/>
      <c r="AH1920" s="16"/>
      <c r="AI1920" s="16"/>
      <c r="AJ1920" s="16"/>
      <c r="AK1920" s="16"/>
      <c r="AL1920" s="16"/>
      <c r="AM1920" s="16"/>
      <c r="AN1920" s="16"/>
      <c r="AO1920" s="16"/>
      <c r="AP1920" s="16"/>
      <c r="AQ1920" s="16"/>
      <c r="AR1920" s="16"/>
      <c r="AS1920" s="16"/>
      <c r="AT1920" s="16"/>
      <c r="AU1920" s="16"/>
      <c r="AV1920" s="16"/>
      <c r="AW1920" s="16"/>
      <c r="AX1920" s="16"/>
      <c r="AY1920" s="16"/>
      <c r="AZ1920" s="16"/>
    </row>
    <row r="1921" ht="15.75" customHeight="1">
      <c r="A1921" s="90" t="str">
        <f>IF('Sample list'!$D1921="","",CONCATENATE('Sample information'!B$16," #1"," ",'Sample list'!$M1921))</f>
        <v/>
      </c>
      <c r="B1921" s="90" t="str">
        <f>IF('Sample list'!$D1921="","",CONCATENATE('Sample information'!B$16,"-",'Sample list'!$D1921))</f>
        <v/>
      </c>
      <c r="C1921" s="82"/>
      <c r="D1921" s="82"/>
      <c r="E1921" s="82"/>
      <c r="F1921" s="82" t="s">
        <v>108</v>
      </c>
      <c r="G1921" s="82"/>
      <c r="H1921" s="82"/>
      <c r="I1921" s="82"/>
      <c r="J1921" s="82"/>
      <c r="K1921" s="82"/>
      <c r="L1921" s="90" t="str">
        <f t="array" ref="L1921">IF('Sample list'!$I1921="",CONCATENATE("Custom (",'Sample list'!$K1921,")"),IF('Sample list'!$I1921="No index","Custom (None)",INDEX(Index!$C$3:$V$230,MATCH('Sample list'!$J1921,Index!$B$3:$B$230,0),MATCH('Sample list'!$I1921,Index!$C$2:$V$2,0))))</f>
        <v>Custom ()</v>
      </c>
      <c r="M1921" s="84"/>
      <c r="N1921" s="73" t="s">
        <v>110</v>
      </c>
      <c r="O1921" s="84" t="s">
        <v>370</v>
      </c>
      <c r="P1921" s="71" t="str">
        <f>IF('Sample list'!$D1921="","",'Sample list'!$H1921)</f>
        <v/>
      </c>
      <c r="Q1921" s="71" t="str">
        <f>IF('Sample list'!$D1921="","",'Sample list'!$G1921*'Sample list'!$H1921)</f>
        <v/>
      </c>
      <c r="R1921" s="82" t="s">
        <v>2147</v>
      </c>
      <c r="S1921" s="82" t="str">
        <f>IF('Sample list'!$D1921="","",CONCATENATE('Sample information'!$B$16,"_",'Sample list'!$R1921,"_org_",'Sample list'!$M1921))</f>
        <v/>
      </c>
      <c r="T1921" s="72" t="str">
        <f>IF('Sample list'!$M1921="","",(CONCATENATE(20,LEFT('Sample list'!$M1921,2),"-",(MID('Sample list'!$M1921,3,2)),"-",(RIGHT('Sample list'!$M1921,2)))))</f>
        <v/>
      </c>
      <c r="U1921" s="72" t="str">
        <f>IF('Sample list'!$D1921="","",IF('Sample information'!$B$22="","RML",'Sample information'!$B$22))</f>
        <v/>
      </c>
      <c r="V1921" s="72" t="s">
        <v>112</v>
      </c>
      <c r="W1921" s="73"/>
      <c r="X1921" s="73"/>
      <c r="Y1921" s="73"/>
      <c r="Z1921" s="73"/>
      <c r="AA1921" s="94"/>
      <c r="AB1921" s="73"/>
      <c r="AC1921" s="93"/>
      <c r="AD1921" s="73"/>
      <c r="AE1921" s="72"/>
      <c r="AF1921" s="73"/>
      <c r="AG1921" s="16"/>
      <c r="AH1921" s="16"/>
      <c r="AI1921" s="16"/>
      <c r="AJ1921" s="16"/>
      <c r="AK1921" s="16"/>
      <c r="AL1921" s="16"/>
      <c r="AM1921" s="16"/>
      <c r="AN1921" s="16"/>
      <c r="AO1921" s="16"/>
      <c r="AP1921" s="16"/>
      <c r="AQ1921" s="16"/>
      <c r="AR1921" s="16"/>
      <c r="AS1921" s="16"/>
      <c r="AT1921" s="16"/>
      <c r="AU1921" s="16"/>
      <c r="AV1921" s="16"/>
      <c r="AW1921" s="16"/>
      <c r="AX1921" s="16"/>
      <c r="AY1921" s="16"/>
      <c r="AZ1921" s="16"/>
    </row>
    <row r="1922" ht="15.75" customHeight="1">
      <c r="A1922" s="90" t="str">
        <f>IF('Sample list'!$D1922="","",CONCATENATE('Sample information'!B$16," #1"," ",'Sample list'!$M1922))</f>
        <v/>
      </c>
      <c r="B1922" s="90" t="str">
        <f>IF('Sample list'!$D1922="","",CONCATENATE('Sample information'!B$16,"-",'Sample list'!$D1922))</f>
        <v/>
      </c>
      <c r="C1922" s="82"/>
      <c r="D1922" s="82"/>
      <c r="E1922" s="82"/>
      <c r="F1922" s="82" t="s">
        <v>108</v>
      </c>
      <c r="G1922" s="82"/>
      <c r="H1922" s="82"/>
      <c r="I1922" s="82"/>
      <c r="J1922" s="82"/>
      <c r="K1922" s="82"/>
      <c r="L1922" s="90" t="str">
        <f t="array" ref="L1922">IF('Sample list'!$I1922="",CONCATENATE("Custom (",'Sample list'!$K1922,")"),IF('Sample list'!$I1922="No index","Custom (None)",INDEX(Index!$C$3:$V$230,MATCH('Sample list'!$J1922,Index!$B$3:$B$230,0),MATCH('Sample list'!$I1922,Index!$C$2:$V$2,0))))</f>
        <v>Custom ()</v>
      </c>
      <c r="M1922" s="84"/>
      <c r="N1922" s="73" t="s">
        <v>110</v>
      </c>
      <c r="O1922" s="84" t="s">
        <v>373</v>
      </c>
      <c r="P1922" s="71" t="str">
        <f>IF('Sample list'!$D1922="","",'Sample list'!$H1922)</f>
        <v/>
      </c>
      <c r="Q1922" s="71" t="str">
        <f>IF('Sample list'!$D1922="","",'Sample list'!$G1922*'Sample list'!$H1922)</f>
        <v/>
      </c>
      <c r="R1922" s="82" t="s">
        <v>2147</v>
      </c>
      <c r="S1922" s="82" t="str">
        <f>IF('Sample list'!$D1922="","",CONCATENATE('Sample information'!$B$16,"_",'Sample list'!$R1922,"_org_",'Sample list'!$M1922))</f>
        <v/>
      </c>
      <c r="T1922" s="72" t="str">
        <f>IF('Sample list'!$M1922="","",(CONCATENATE(20,LEFT('Sample list'!$M1922,2),"-",(MID('Sample list'!$M1922,3,2)),"-",(RIGHT('Sample list'!$M1922,2)))))</f>
        <v/>
      </c>
      <c r="U1922" s="72" t="str">
        <f>IF('Sample list'!$D1922="","",IF('Sample information'!$B$22="","RML",'Sample information'!$B$22))</f>
        <v/>
      </c>
      <c r="V1922" s="72" t="s">
        <v>112</v>
      </c>
      <c r="W1922" s="73"/>
      <c r="X1922" s="73"/>
      <c r="Y1922" s="73"/>
      <c r="Z1922" s="73"/>
      <c r="AA1922" s="94"/>
      <c r="AB1922" s="73"/>
      <c r="AC1922" s="93"/>
      <c r="AD1922" s="73"/>
      <c r="AE1922" s="72"/>
      <c r="AF1922" s="73"/>
      <c r="AG1922" s="16"/>
      <c r="AH1922" s="16"/>
      <c r="AI1922" s="16"/>
      <c r="AJ1922" s="16"/>
      <c r="AK1922" s="16"/>
      <c r="AL1922" s="16"/>
      <c r="AM1922" s="16"/>
      <c r="AN1922" s="16"/>
      <c r="AO1922" s="16"/>
      <c r="AP1922" s="16"/>
      <c r="AQ1922" s="16"/>
      <c r="AR1922" s="16"/>
      <c r="AS1922" s="16"/>
      <c r="AT1922" s="16"/>
      <c r="AU1922" s="16"/>
      <c r="AV1922" s="16"/>
      <c r="AW1922" s="16"/>
      <c r="AX1922" s="16"/>
      <c r="AY1922" s="16"/>
      <c r="AZ1922" s="16"/>
    </row>
    <row r="1923" ht="15.75" customHeight="1">
      <c r="A1923" s="90" t="str">
        <f>IF('Sample list'!$D1923="","",CONCATENATE('Sample information'!B$16," #1"," ",'Sample list'!$M1923))</f>
        <v/>
      </c>
      <c r="B1923" s="90" t="str">
        <f>IF('Sample list'!$D1923="","",CONCATENATE('Sample information'!B$16,"-",'Sample list'!$D1923))</f>
        <v/>
      </c>
      <c r="C1923" s="82"/>
      <c r="D1923" s="82"/>
      <c r="E1923" s="82"/>
      <c r="F1923" s="82" t="s">
        <v>108</v>
      </c>
      <c r="G1923" s="82"/>
      <c r="H1923" s="82"/>
      <c r="I1923" s="82"/>
      <c r="J1923" s="82"/>
      <c r="K1923" s="82"/>
      <c r="L1923" s="90" t="str">
        <f t="array" ref="L1923">IF('Sample list'!$I1923="",CONCATENATE("Custom (",'Sample list'!$K1923,")"),IF('Sample list'!$I1923="No index","Custom (None)",INDEX(Index!$C$3:$V$230,MATCH('Sample list'!$J1923,Index!$B$3:$B$230,0),MATCH('Sample list'!$I1923,Index!$C$2:$V$2,0))))</f>
        <v>Custom ()</v>
      </c>
      <c r="M1923" s="84"/>
      <c r="N1923" s="73" t="s">
        <v>110</v>
      </c>
      <c r="O1923" s="84" t="s">
        <v>376</v>
      </c>
      <c r="P1923" s="71" t="str">
        <f>IF('Sample list'!$D1923="","",'Sample list'!$H1923)</f>
        <v/>
      </c>
      <c r="Q1923" s="71" t="str">
        <f>IF('Sample list'!$D1923="","",'Sample list'!$G1923*'Sample list'!$H1923)</f>
        <v/>
      </c>
      <c r="R1923" s="82" t="s">
        <v>2147</v>
      </c>
      <c r="S1923" s="82" t="str">
        <f>IF('Sample list'!$D1923="","",CONCATENATE('Sample information'!$B$16,"_",'Sample list'!$R1923,"_org_",'Sample list'!$M1923))</f>
        <v/>
      </c>
      <c r="T1923" s="72" t="str">
        <f>IF('Sample list'!$M1923="","",(CONCATENATE(20,LEFT('Sample list'!$M1923,2),"-",(MID('Sample list'!$M1923,3,2)),"-",(RIGHT('Sample list'!$M1923,2)))))</f>
        <v/>
      </c>
      <c r="U1923" s="72" t="str">
        <f>IF('Sample list'!$D1923="","",IF('Sample information'!$B$22="","RML",'Sample information'!$B$22))</f>
        <v/>
      </c>
      <c r="V1923" s="72" t="s">
        <v>112</v>
      </c>
      <c r="W1923" s="73"/>
      <c r="X1923" s="73"/>
      <c r="Y1923" s="73"/>
      <c r="Z1923" s="73"/>
      <c r="AA1923" s="94"/>
      <c r="AB1923" s="73"/>
      <c r="AC1923" s="93"/>
      <c r="AD1923" s="73"/>
      <c r="AE1923" s="72"/>
      <c r="AF1923" s="73"/>
      <c r="AG1923" s="16"/>
      <c r="AH1923" s="16"/>
      <c r="AI1923" s="16"/>
      <c r="AJ1923" s="16"/>
      <c r="AK1923" s="16"/>
      <c r="AL1923" s="16"/>
      <c r="AM1923" s="16"/>
      <c r="AN1923" s="16"/>
      <c r="AO1923" s="16"/>
      <c r="AP1923" s="16"/>
      <c r="AQ1923" s="16"/>
      <c r="AR1923" s="16"/>
      <c r="AS1923" s="16"/>
      <c r="AT1923" s="16"/>
      <c r="AU1923" s="16"/>
      <c r="AV1923" s="16"/>
      <c r="AW1923" s="16"/>
      <c r="AX1923" s="16"/>
      <c r="AY1923" s="16"/>
      <c r="AZ1923" s="16"/>
    </row>
    <row r="1924" ht="15.75" customHeight="1">
      <c r="A1924" s="90" t="str">
        <f>IF('Sample list'!$D1924="","",CONCATENATE('Sample information'!B$16," #1"," ",'Sample list'!$M1924))</f>
        <v/>
      </c>
      <c r="B1924" s="90" t="str">
        <f>IF('Sample list'!$D1924="","",CONCATENATE('Sample information'!B$16,"-",'Sample list'!$D1924))</f>
        <v/>
      </c>
      <c r="C1924" s="82"/>
      <c r="D1924" s="82"/>
      <c r="E1924" s="82"/>
      <c r="F1924" s="82" t="s">
        <v>108</v>
      </c>
      <c r="G1924" s="82"/>
      <c r="H1924" s="82"/>
      <c r="I1924" s="82"/>
      <c r="J1924" s="82"/>
      <c r="K1924" s="82"/>
      <c r="L1924" s="90" t="str">
        <f t="array" ref="L1924">IF('Sample list'!$I1924="",CONCATENATE("Custom (",'Sample list'!$K1924,")"),IF('Sample list'!$I1924="No index","Custom (None)",INDEX(Index!$C$3:$V$230,MATCH('Sample list'!$J1924,Index!$B$3:$B$230,0),MATCH('Sample list'!$I1924,Index!$C$2:$V$2,0))))</f>
        <v>Custom ()</v>
      </c>
      <c r="M1924" s="84"/>
      <c r="N1924" s="73" t="s">
        <v>110</v>
      </c>
      <c r="O1924" s="84" t="s">
        <v>379</v>
      </c>
      <c r="P1924" s="71" t="str">
        <f>IF('Sample list'!$D1924="","",'Sample list'!$H1924)</f>
        <v/>
      </c>
      <c r="Q1924" s="71" t="str">
        <f>IF('Sample list'!$D1924="","",'Sample list'!$G1924*'Sample list'!$H1924)</f>
        <v/>
      </c>
      <c r="R1924" s="82" t="s">
        <v>2147</v>
      </c>
      <c r="S1924" s="82" t="str">
        <f>IF('Sample list'!$D1924="","",CONCATENATE('Sample information'!$B$16,"_",'Sample list'!$R1924,"_org_",'Sample list'!$M1924))</f>
        <v/>
      </c>
      <c r="T1924" s="72" t="str">
        <f>IF('Sample list'!$M1924="","",(CONCATENATE(20,LEFT('Sample list'!$M1924,2),"-",(MID('Sample list'!$M1924,3,2)),"-",(RIGHT('Sample list'!$M1924,2)))))</f>
        <v/>
      </c>
      <c r="U1924" s="72" t="str">
        <f>IF('Sample list'!$D1924="","",IF('Sample information'!$B$22="","RML",'Sample information'!$B$22))</f>
        <v/>
      </c>
      <c r="V1924" s="72" t="s">
        <v>112</v>
      </c>
      <c r="W1924" s="73"/>
      <c r="X1924" s="73"/>
      <c r="Y1924" s="73"/>
      <c r="Z1924" s="73"/>
      <c r="AA1924" s="94"/>
      <c r="AB1924" s="73"/>
      <c r="AC1924" s="93"/>
      <c r="AD1924" s="73"/>
      <c r="AE1924" s="72"/>
      <c r="AF1924" s="73"/>
      <c r="AG1924" s="16"/>
      <c r="AH1924" s="16"/>
      <c r="AI1924" s="16"/>
      <c r="AJ1924" s="16"/>
      <c r="AK1924" s="16"/>
      <c r="AL1924" s="16"/>
      <c r="AM1924" s="16"/>
      <c r="AN1924" s="16"/>
      <c r="AO1924" s="16"/>
      <c r="AP1924" s="16"/>
      <c r="AQ1924" s="16"/>
      <c r="AR1924" s="16"/>
      <c r="AS1924" s="16"/>
      <c r="AT1924" s="16"/>
      <c r="AU1924" s="16"/>
      <c r="AV1924" s="16"/>
      <c r="AW1924" s="16"/>
      <c r="AX1924" s="16"/>
      <c r="AY1924" s="16"/>
      <c r="AZ1924" s="16"/>
    </row>
    <row r="1925" ht="15.75" customHeight="1">
      <c r="A1925" s="90" t="str">
        <f>IF('Sample list'!$D1925="","",CONCATENATE('Sample information'!B$16," #1"," ",'Sample list'!$M1925))</f>
        <v/>
      </c>
      <c r="B1925" s="90" t="str">
        <f>IF('Sample list'!$D1925="","",CONCATENATE('Sample information'!B$16,"-",'Sample list'!$D1925))</f>
        <v/>
      </c>
      <c r="C1925" s="82"/>
      <c r="D1925" s="82"/>
      <c r="E1925" s="82"/>
      <c r="F1925" s="82" t="s">
        <v>108</v>
      </c>
      <c r="G1925" s="82"/>
      <c r="H1925" s="82"/>
      <c r="I1925" s="82"/>
      <c r="J1925" s="82"/>
      <c r="K1925" s="82"/>
      <c r="L1925" s="90" t="str">
        <f t="array" ref="L1925">IF('Sample list'!$I1925="",CONCATENATE("Custom (",'Sample list'!$K1925,")"),IF('Sample list'!$I1925="No index","Custom (None)",INDEX(Index!$C$3:$V$230,MATCH('Sample list'!$J1925,Index!$B$3:$B$230,0),MATCH('Sample list'!$I1925,Index!$C$2:$V$2,0))))</f>
        <v>Custom ()</v>
      </c>
      <c r="M1925" s="84"/>
      <c r="N1925" s="73" t="s">
        <v>110</v>
      </c>
      <c r="O1925" s="84" t="s">
        <v>382</v>
      </c>
      <c r="P1925" s="71" t="str">
        <f>IF('Sample list'!$D1925="","",'Sample list'!$H1925)</f>
        <v/>
      </c>
      <c r="Q1925" s="71" t="str">
        <f>IF('Sample list'!$D1925="","",'Sample list'!$G1925*'Sample list'!$H1925)</f>
        <v/>
      </c>
      <c r="R1925" s="82" t="s">
        <v>2147</v>
      </c>
      <c r="S1925" s="82" t="str">
        <f>IF('Sample list'!$D1925="","",CONCATENATE('Sample information'!$B$16,"_",'Sample list'!$R1925,"_org_",'Sample list'!$M1925))</f>
        <v/>
      </c>
      <c r="T1925" s="72" t="str">
        <f>IF('Sample list'!$M1925="","",(CONCATENATE(20,LEFT('Sample list'!$M1925,2),"-",(MID('Sample list'!$M1925,3,2)),"-",(RIGHT('Sample list'!$M1925,2)))))</f>
        <v/>
      </c>
      <c r="U1925" s="72" t="str">
        <f>IF('Sample list'!$D1925="","",IF('Sample information'!$B$22="","RML",'Sample information'!$B$22))</f>
        <v/>
      </c>
      <c r="V1925" s="72" t="s">
        <v>112</v>
      </c>
      <c r="W1925" s="73"/>
      <c r="X1925" s="73"/>
      <c r="Y1925" s="73"/>
      <c r="Z1925" s="73"/>
      <c r="AA1925" s="94"/>
      <c r="AB1925" s="73"/>
      <c r="AC1925" s="93"/>
      <c r="AD1925" s="73"/>
      <c r="AE1925" s="72"/>
      <c r="AF1925" s="73"/>
      <c r="AG1925" s="16"/>
      <c r="AH1925" s="16"/>
      <c r="AI1925" s="16"/>
      <c r="AJ1925" s="16"/>
      <c r="AK1925" s="16"/>
      <c r="AL1925" s="16"/>
      <c r="AM1925" s="16"/>
      <c r="AN1925" s="16"/>
      <c r="AO1925" s="16"/>
      <c r="AP1925" s="16"/>
      <c r="AQ1925" s="16"/>
      <c r="AR1925" s="16"/>
      <c r="AS1925" s="16"/>
      <c r="AT1925" s="16"/>
      <c r="AU1925" s="16"/>
      <c r="AV1925" s="16"/>
      <c r="AW1925" s="16"/>
      <c r="AX1925" s="16"/>
      <c r="AY1925" s="16"/>
      <c r="AZ1925" s="16"/>
    </row>
    <row r="1926" ht="15.75" customHeight="1">
      <c r="A1926" s="90" t="str">
        <f>IF('Sample list'!$D1926="","",CONCATENATE('Sample information'!B$16," #1"," ",'Sample list'!$M1926))</f>
        <v/>
      </c>
      <c r="B1926" s="90" t="str">
        <f>IF('Sample list'!$D1926="","",CONCATENATE('Sample information'!B$16,"-",'Sample list'!$D1926))</f>
        <v/>
      </c>
      <c r="C1926" s="82"/>
      <c r="D1926" s="82"/>
      <c r="E1926" s="82"/>
      <c r="F1926" s="82" t="s">
        <v>108</v>
      </c>
      <c r="G1926" s="82"/>
      <c r="H1926" s="82"/>
      <c r="I1926" s="82"/>
      <c r="J1926" s="82"/>
      <c r="K1926" s="82"/>
      <c r="L1926" s="90" t="str">
        <f t="array" ref="L1926">IF('Sample list'!$I1926="",CONCATENATE("Custom (",'Sample list'!$K1926,")"),IF('Sample list'!$I1926="No index","Custom (None)",INDEX(Index!$C$3:$V$230,MATCH('Sample list'!$J1926,Index!$B$3:$B$230,0),MATCH('Sample list'!$I1926,Index!$C$2:$V$2,0))))</f>
        <v>Custom ()</v>
      </c>
      <c r="M1926" s="84"/>
      <c r="N1926" s="73" t="s">
        <v>110</v>
      </c>
      <c r="O1926" s="84" t="s">
        <v>385</v>
      </c>
      <c r="P1926" s="71" t="str">
        <f>IF('Sample list'!$D1926="","",'Sample list'!$H1926)</f>
        <v/>
      </c>
      <c r="Q1926" s="71" t="str">
        <f>IF('Sample list'!$D1926="","",'Sample list'!$G1926*'Sample list'!$H1926)</f>
        <v/>
      </c>
      <c r="R1926" s="82" t="s">
        <v>2147</v>
      </c>
      <c r="S1926" s="82" t="str">
        <f>IF('Sample list'!$D1926="","",CONCATENATE('Sample information'!$B$16,"_",'Sample list'!$R1926,"_org_",'Sample list'!$M1926))</f>
        <v/>
      </c>
      <c r="T1926" s="72" t="str">
        <f>IF('Sample list'!$M1926="","",(CONCATENATE(20,LEFT('Sample list'!$M1926,2),"-",(MID('Sample list'!$M1926,3,2)),"-",(RIGHT('Sample list'!$M1926,2)))))</f>
        <v/>
      </c>
      <c r="U1926" s="72" t="str">
        <f>IF('Sample list'!$D1926="","",IF('Sample information'!$B$22="","RML",'Sample information'!$B$22))</f>
        <v/>
      </c>
      <c r="V1926" s="72" t="s">
        <v>112</v>
      </c>
      <c r="W1926" s="73"/>
      <c r="X1926" s="73"/>
      <c r="Y1926" s="73"/>
      <c r="Z1926" s="73"/>
      <c r="AA1926" s="94"/>
      <c r="AB1926" s="73"/>
      <c r="AC1926" s="93"/>
      <c r="AD1926" s="73"/>
      <c r="AE1926" s="72"/>
      <c r="AF1926" s="73"/>
      <c r="AG1926" s="16"/>
      <c r="AH1926" s="16"/>
      <c r="AI1926" s="16"/>
      <c r="AJ1926" s="16"/>
      <c r="AK1926" s="16"/>
      <c r="AL1926" s="16"/>
      <c r="AM1926" s="16"/>
      <c r="AN1926" s="16"/>
      <c r="AO1926" s="16"/>
      <c r="AP1926" s="16"/>
      <c r="AQ1926" s="16"/>
      <c r="AR1926" s="16"/>
      <c r="AS1926" s="16"/>
      <c r="AT1926" s="16"/>
      <c r="AU1926" s="16"/>
      <c r="AV1926" s="16"/>
      <c r="AW1926" s="16"/>
      <c r="AX1926" s="16"/>
      <c r="AY1926" s="16"/>
      <c r="AZ1926" s="16"/>
    </row>
    <row r="1927" ht="15.75" customHeight="1">
      <c r="A1927" s="90" t="str">
        <f>IF('Sample list'!$D1927="","",CONCATENATE('Sample information'!B$16," #1"," ",'Sample list'!$M1927))</f>
        <v/>
      </c>
      <c r="B1927" s="90" t="str">
        <f>IF('Sample list'!$D1927="","",CONCATENATE('Sample information'!B$16,"-",'Sample list'!$D1927))</f>
        <v/>
      </c>
      <c r="C1927" s="82"/>
      <c r="D1927" s="82"/>
      <c r="E1927" s="82"/>
      <c r="F1927" s="82" t="s">
        <v>108</v>
      </c>
      <c r="G1927" s="82"/>
      <c r="H1927" s="82"/>
      <c r="I1927" s="82"/>
      <c r="J1927" s="82"/>
      <c r="K1927" s="82"/>
      <c r="L1927" s="90" t="str">
        <f t="array" ref="L1927">IF('Sample list'!$I1927="",CONCATENATE("Custom (",'Sample list'!$K1927,")"),IF('Sample list'!$I1927="No index","Custom (None)",INDEX(Index!$C$3:$V$230,MATCH('Sample list'!$J1927,Index!$B$3:$B$230,0),MATCH('Sample list'!$I1927,Index!$C$2:$V$2,0))))</f>
        <v>Custom ()</v>
      </c>
      <c r="M1927" s="84"/>
      <c r="N1927" s="73" t="s">
        <v>110</v>
      </c>
      <c r="O1927" s="84" t="s">
        <v>388</v>
      </c>
      <c r="P1927" s="71" t="str">
        <f>IF('Sample list'!$D1927="","",'Sample list'!$H1927)</f>
        <v/>
      </c>
      <c r="Q1927" s="71" t="str">
        <f>IF('Sample list'!$D1927="","",'Sample list'!$G1927*'Sample list'!$H1927)</f>
        <v/>
      </c>
      <c r="R1927" s="82" t="s">
        <v>2147</v>
      </c>
      <c r="S1927" s="82" t="str">
        <f>IF('Sample list'!$D1927="","",CONCATENATE('Sample information'!$B$16,"_",'Sample list'!$R1927,"_org_",'Sample list'!$M1927))</f>
        <v/>
      </c>
      <c r="T1927" s="72" t="str">
        <f>IF('Sample list'!$M1927="","",(CONCATENATE(20,LEFT('Sample list'!$M1927,2),"-",(MID('Sample list'!$M1927,3,2)),"-",(RIGHT('Sample list'!$M1927,2)))))</f>
        <v/>
      </c>
      <c r="U1927" s="72" t="str">
        <f>IF('Sample list'!$D1927="","",IF('Sample information'!$B$22="","RML",'Sample information'!$B$22))</f>
        <v/>
      </c>
      <c r="V1927" s="72" t="s">
        <v>112</v>
      </c>
      <c r="W1927" s="73"/>
      <c r="X1927" s="73"/>
      <c r="Y1927" s="73"/>
      <c r="Z1927" s="73"/>
      <c r="AA1927" s="94"/>
      <c r="AB1927" s="73"/>
      <c r="AC1927" s="93"/>
      <c r="AD1927" s="73"/>
      <c r="AE1927" s="72"/>
      <c r="AF1927" s="73"/>
      <c r="AG1927" s="16"/>
      <c r="AH1927" s="16"/>
      <c r="AI1927" s="16"/>
      <c r="AJ1927" s="16"/>
      <c r="AK1927" s="16"/>
      <c r="AL1927" s="16"/>
      <c r="AM1927" s="16"/>
      <c r="AN1927" s="16"/>
      <c r="AO1927" s="16"/>
      <c r="AP1927" s="16"/>
      <c r="AQ1927" s="16"/>
      <c r="AR1927" s="16"/>
      <c r="AS1927" s="16"/>
      <c r="AT1927" s="16"/>
      <c r="AU1927" s="16"/>
      <c r="AV1927" s="16"/>
      <c r="AW1927" s="16"/>
      <c r="AX1927" s="16"/>
      <c r="AY1927" s="16"/>
      <c r="AZ1927" s="16"/>
    </row>
    <row r="1928" ht="15.75" customHeight="1">
      <c r="A1928" s="90" t="str">
        <f>IF('Sample list'!$D1928="","",CONCATENATE('Sample information'!B$16," #1"," ",'Sample list'!$M1928))</f>
        <v/>
      </c>
      <c r="B1928" s="90" t="str">
        <f>IF('Sample list'!$D1928="","",CONCATENATE('Sample information'!B$16,"-",'Sample list'!$D1928))</f>
        <v/>
      </c>
      <c r="C1928" s="82"/>
      <c r="D1928" s="82"/>
      <c r="E1928" s="82"/>
      <c r="F1928" s="82" t="s">
        <v>108</v>
      </c>
      <c r="G1928" s="82"/>
      <c r="H1928" s="82"/>
      <c r="I1928" s="82"/>
      <c r="J1928" s="82"/>
      <c r="K1928" s="82"/>
      <c r="L1928" s="90" t="str">
        <f t="array" ref="L1928">IF('Sample list'!$I1928="",CONCATENATE("Custom (",'Sample list'!$K1928,")"),IF('Sample list'!$I1928="No index","Custom (None)",INDEX(Index!$C$3:$V$230,MATCH('Sample list'!$J1928,Index!$B$3:$B$230,0),MATCH('Sample list'!$I1928,Index!$C$2:$V$2,0))))</f>
        <v>Custom ()</v>
      </c>
      <c r="M1928" s="84"/>
      <c r="N1928" s="73" t="s">
        <v>110</v>
      </c>
      <c r="O1928" s="84" t="s">
        <v>391</v>
      </c>
      <c r="P1928" s="71" t="str">
        <f>IF('Sample list'!$D1928="","",'Sample list'!$H1928)</f>
        <v/>
      </c>
      <c r="Q1928" s="71" t="str">
        <f>IF('Sample list'!$D1928="","",'Sample list'!$G1928*'Sample list'!$H1928)</f>
        <v/>
      </c>
      <c r="R1928" s="82" t="s">
        <v>2147</v>
      </c>
      <c r="S1928" s="82" t="str">
        <f>IF('Sample list'!$D1928="","",CONCATENATE('Sample information'!$B$16,"_",'Sample list'!$R1928,"_org_",'Sample list'!$M1928))</f>
        <v/>
      </c>
      <c r="T1928" s="72" t="str">
        <f>IF('Sample list'!$M1928="","",(CONCATENATE(20,LEFT('Sample list'!$M1928,2),"-",(MID('Sample list'!$M1928,3,2)),"-",(RIGHT('Sample list'!$M1928,2)))))</f>
        <v/>
      </c>
      <c r="U1928" s="72" t="str">
        <f>IF('Sample list'!$D1928="","",IF('Sample information'!$B$22="","RML",'Sample information'!$B$22))</f>
        <v/>
      </c>
      <c r="V1928" s="72" t="s">
        <v>112</v>
      </c>
      <c r="W1928" s="73"/>
      <c r="X1928" s="73"/>
      <c r="Y1928" s="73"/>
      <c r="Z1928" s="73"/>
      <c r="AA1928" s="94"/>
      <c r="AB1928" s="73"/>
      <c r="AC1928" s="93"/>
      <c r="AD1928" s="73"/>
      <c r="AE1928" s="72"/>
      <c r="AF1928" s="73"/>
      <c r="AG1928" s="16"/>
      <c r="AH1928" s="16"/>
      <c r="AI1928" s="16"/>
      <c r="AJ1928" s="16"/>
      <c r="AK1928" s="16"/>
      <c r="AL1928" s="16"/>
      <c r="AM1928" s="16"/>
      <c r="AN1928" s="16"/>
      <c r="AO1928" s="16"/>
      <c r="AP1928" s="16"/>
      <c r="AQ1928" s="16"/>
      <c r="AR1928" s="16"/>
      <c r="AS1928" s="16"/>
      <c r="AT1928" s="16"/>
      <c r="AU1928" s="16"/>
      <c r="AV1928" s="16"/>
      <c r="AW1928" s="16"/>
      <c r="AX1928" s="16"/>
      <c r="AY1928" s="16"/>
      <c r="AZ1928" s="16"/>
    </row>
    <row r="1929" ht="15.75" customHeight="1">
      <c r="A1929" s="90" t="str">
        <f>IF('Sample list'!$D1929="","",CONCATENATE('Sample information'!B$16," #1"," ",'Sample list'!$M1929))</f>
        <v/>
      </c>
      <c r="B1929" s="90" t="str">
        <f>IF('Sample list'!$D1929="","",CONCATENATE('Sample information'!B$16,"-",'Sample list'!$D1929))</f>
        <v/>
      </c>
      <c r="C1929" s="82"/>
      <c r="D1929" s="82"/>
      <c r="E1929" s="82"/>
      <c r="F1929" s="82" t="s">
        <v>108</v>
      </c>
      <c r="G1929" s="82"/>
      <c r="H1929" s="82"/>
      <c r="I1929" s="82"/>
      <c r="J1929" s="82"/>
      <c r="K1929" s="82"/>
      <c r="L1929" s="90" t="str">
        <f t="array" ref="L1929">IF('Sample list'!$I1929="",CONCATENATE("Custom (",'Sample list'!$K1929,")"),IF('Sample list'!$I1929="No index","Custom (None)",INDEX(Index!$C$3:$V$230,MATCH('Sample list'!$J1929,Index!$B$3:$B$230,0),MATCH('Sample list'!$I1929,Index!$C$2:$V$2,0))))</f>
        <v>Custom ()</v>
      </c>
      <c r="M1929" s="84"/>
      <c r="N1929" s="73" t="s">
        <v>110</v>
      </c>
      <c r="O1929" s="84" t="s">
        <v>394</v>
      </c>
      <c r="P1929" s="71" t="str">
        <f>IF('Sample list'!$D1929="","",'Sample list'!$H1929)</f>
        <v/>
      </c>
      <c r="Q1929" s="71" t="str">
        <f>IF('Sample list'!$D1929="","",'Sample list'!$G1929*'Sample list'!$H1929)</f>
        <v/>
      </c>
      <c r="R1929" s="82" t="s">
        <v>2147</v>
      </c>
      <c r="S1929" s="82" t="str">
        <f>IF('Sample list'!$D1929="","",CONCATENATE('Sample information'!$B$16,"_",'Sample list'!$R1929,"_org_",'Sample list'!$M1929))</f>
        <v/>
      </c>
      <c r="T1929" s="72" t="str">
        <f>IF('Sample list'!$M1929="","",(CONCATENATE(20,LEFT('Sample list'!$M1929,2),"-",(MID('Sample list'!$M1929,3,2)),"-",(RIGHT('Sample list'!$M1929,2)))))</f>
        <v/>
      </c>
      <c r="U1929" s="72" t="str">
        <f>IF('Sample list'!$D1929="","",IF('Sample information'!$B$22="","RML",'Sample information'!$B$22))</f>
        <v/>
      </c>
      <c r="V1929" s="72" t="s">
        <v>112</v>
      </c>
      <c r="W1929" s="73"/>
      <c r="X1929" s="73"/>
      <c r="Y1929" s="73"/>
      <c r="Z1929" s="73"/>
      <c r="AA1929" s="94"/>
      <c r="AB1929" s="73"/>
      <c r="AC1929" s="93"/>
      <c r="AD1929" s="73"/>
      <c r="AE1929" s="72"/>
      <c r="AF1929" s="73"/>
      <c r="AG1929" s="16"/>
      <c r="AH1929" s="16"/>
      <c r="AI1929" s="16"/>
      <c r="AJ1929" s="16"/>
      <c r="AK1929" s="16"/>
      <c r="AL1929" s="16"/>
      <c r="AM1929" s="16"/>
      <c r="AN1929" s="16"/>
      <c r="AO1929" s="16"/>
      <c r="AP1929" s="16"/>
      <c r="AQ1929" s="16"/>
      <c r="AR1929" s="16"/>
      <c r="AS1929" s="16"/>
      <c r="AT1929" s="16"/>
      <c r="AU1929" s="16"/>
      <c r="AV1929" s="16"/>
      <c r="AW1929" s="16"/>
      <c r="AX1929" s="16"/>
      <c r="AY1929" s="16"/>
      <c r="AZ1929" s="16"/>
    </row>
    <row r="1930" ht="15.75" customHeight="1">
      <c r="A1930" s="96" t="str">
        <f>IF('Sample list'!$D1930="","",CONCATENATE('Sample information'!B$16," #1"," ",'Sample list'!$M1930))</f>
        <v/>
      </c>
      <c r="B1930" s="96" t="str">
        <f>IF('Sample list'!$D1930="","",CONCATENATE('Sample information'!B$16,"-",'Sample list'!$D1930))</f>
        <v/>
      </c>
      <c r="C1930" s="97"/>
      <c r="D1930" s="97"/>
      <c r="E1930" s="97"/>
      <c r="F1930" s="97" t="s">
        <v>108</v>
      </c>
      <c r="G1930" s="97"/>
      <c r="H1930" s="97"/>
      <c r="I1930" s="97"/>
      <c r="J1930" s="97"/>
      <c r="K1930" s="97"/>
      <c r="L1930" s="96" t="str">
        <f t="array" ref="L1930">IF('Sample list'!$I1930="",CONCATENATE("Custom (",'Sample list'!$K1930,")"),IF('Sample list'!$I1930="No index","Custom (None)",INDEX(Index!$C$3:$V$230,MATCH('Sample list'!$J1930,Index!$B$3:$B$230,0),MATCH('Sample list'!$I1930,Index!$C$2:$V$2,0))))</f>
        <v>Custom ()</v>
      </c>
      <c r="M1930" s="98"/>
      <c r="N1930" s="99" t="s">
        <v>110</v>
      </c>
      <c r="O1930" s="98" t="s">
        <v>397</v>
      </c>
      <c r="P1930" s="100" t="str">
        <f>IF('Sample list'!$D1930="","",'Sample list'!$H1930)</f>
        <v/>
      </c>
      <c r="Q1930" s="100" t="str">
        <f>IF('Sample list'!$D1930="","",'Sample list'!$G1930*'Sample list'!$H1930)</f>
        <v/>
      </c>
      <c r="R1930" s="97" t="s">
        <v>2147</v>
      </c>
      <c r="S1930" s="97" t="str">
        <f>IF('Sample list'!$D1930="","",CONCATENATE('Sample information'!$B$16,"_",'Sample list'!$R1930,"_org_",'Sample list'!$M1930))</f>
        <v/>
      </c>
      <c r="T1930" s="101" t="str">
        <f>IF('Sample list'!$M1930="","",(CONCATENATE(20,LEFT('Sample list'!$M1930,2),"-",(MID('Sample list'!$M1930,3,2)),"-",(RIGHT('Sample list'!$M1930,2)))))</f>
        <v/>
      </c>
      <c r="U1930" s="101" t="str">
        <f>IF('Sample list'!$D1930="","",IF('Sample information'!$B$22="","RML",'Sample information'!$B$22))</f>
        <v/>
      </c>
      <c r="V1930" s="101" t="s">
        <v>112</v>
      </c>
      <c r="W1930" s="99"/>
      <c r="X1930" s="99"/>
      <c r="Y1930" s="99"/>
      <c r="Z1930" s="99"/>
      <c r="AA1930" s="102"/>
      <c r="AB1930" s="99"/>
      <c r="AC1930" s="103"/>
      <c r="AD1930" s="99"/>
      <c r="AE1930" s="101"/>
      <c r="AF1930" s="99"/>
      <c r="AG1930" s="104"/>
      <c r="AH1930" s="104"/>
      <c r="AI1930" s="104"/>
      <c r="AJ1930" s="104"/>
      <c r="AK1930" s="104"/>
      <c r="AL1930" s="104"/>
      <c r="AM1930" s="104"/>
      <c r="AN1930" s="104"/>
      <c r="AO1930" s="104"/>
      <c r="AP1930" s="104"/>
      <c r="AQ1930" s="104"/>
      <c r="AR1930" s="104"/>
      <c r="AS1930" s="104"/>
      <c r="AT1930" s="104"/>
      <c r="AU1930" s="104"/>
      <c r="AV1930" s="104"/>
      <c r="AW1930" s="104"/>
      <c r="AX1930" s="104"/>
      <c r="AY1930" s="104"/>
      <c r="AZ1930" s="104"/>
    </row>
    <row r="1931" ht="15.0" hidden="1" customHeight="1">
      <c r="A1931" s="105"/>
      <c r="B1931" s="105" t="s">
        <v>2148</v>
      </c>
      <c r="C1931" s="105"/>
      <c r="D1931" s="106" t="s">
        <v>2148</v>
      </c>
      <c r="E1931" s="106"/>
      <c r="F1931" s="105"/>
      <c r="G1931" s="106"/>
      <c r="H1931" s="106"/>
      <c r="I1931" s="106"/>
      <c r="J1931" s="105"/>
      <c r="K1931" s="105"/>
      <c r="L1931" s="105"/>
      <c r="M1931" s="107"/>
      <c r="N1931" s="104"/>
      <c r="O1931" s="107"/>
      <c r="P1931" s="107"/>
      <c r="Q1931" s="107"/>
      <c r="R1931" s="107"/>
      <c r="S1931" s="104"/>
      <c r="T1931" s="104"/>
      <c r="U1931" s="104"/>
      <c r="V1931" s="104"/>
      <c r="W1931" s="104"/>
      <c r="X1931" s="107"/>
      <c r="Y1931" s="107"/>
      <c r="Z1931" s="107"/>
      <c r="AA1931" s="107"/>
      <c r="AB1931" s="107"/>
      <c r="AC1931" s="104"/>
      <c r="AD1931" s="104"/>
      <c r="AE1931" s="104"/>
      <c r="AF1931" s="104"/>
      <c r="AG1931" s="104"/>
      <c r="AH1931" s="104"/>
      <c r="AI1931" s="104"/>
      <c r="AJ1931" s="104"/>
      <c r="AK1931" s="104"/>
      <c r="AL1931" s="104"/>
      <c r="AM1931" s="104"/>
      <c r="AN1931" s="104"/>
      <c r="AO1931" s="104"/>
      <c r="AP1931" s="104"/>
      <c r="AQ1931" s="104"/>
      <c r="AR1931" s="104"/>
      <c r="AS1931" s="104"/>
      <c r="AT1931" s="104"/>
      <c r="AU1931" s="104"/>
      <c r="AV1931" s="104"/>
      <c r="AW1931" s="104"/>
      <c r="AX1931" s="104"/>
      <c r="AY1931" s="104"/>
      <c r="AZ1931" s="104"/>
    </row>
    <row r="1932" ht="27.0" customHeight="1">
      <c r="A1932" s="108" t="s">
        <v>2149</v>
      </c>
      <c r="B1932" s="48"/>
      <c r="C1932" s="48"/>
      <c r="D1932" s="48"/>
      <c r="E1932" s="48"/>
      <c r="F1932" s="48"/>
      <c r="G1932" s="48"/>
      <c r="H1932" s="48"/>
      <c r="I1932" s="48"/>
      <c r="J1932" s="109"/>
      <c r="K1932" s="110"/>
      <c r="L1932" s="110"/>
      <c r="M1932" s="110"/>
      <c r="N1932" s="110"/>
      <c r="O1932" s="110"/>
      <c r="P1932" s="110"/>
      <c r="Q1932" s="110"/>
      <c r="R1932" s="110"/>
      <c r="S1932" s="110"/>
      <c r="T1932" s="110"/>
      <c r="U1932" s="110"/>
      <c r="V1932" s="110"/>
      <c r="W1932" s="110"/>
      <c r="X1932" s="110"/>
      <c r="Y1932" s="110"/>
      <c r="Z1932" s="110"/>
      <c r="AA1932" s="110"/>
      <c r="AB1932" s="110"/>
      <c r="AC1932" s="110"/>
      <c r="AD1932" s="110"/>
      <c r="AE1932" s="110"/>
      <c r="AF1932" s="110"/>
      <c r="AG1932" s="110"/>
      <c r="AH1932" s="110"/>
      <c r="AI1932" s="110"/>
      <c r="AJ1932" s="110"/>
      <c r="AK1932" s="110"/>
      <c r="AL1932" s="110"/>
      <c r="AM1932" s="110"/>
      <c r="AN1932" s="110"/>
      <c r="AO1932" s="110"/>
      <c r="AP1932" s="110"/>
      <c r="AQ1932" s="110"/>
      <c r="AR1932" s="110"/>
      <c r="AS1932" s="110"/>
      <c r="AT1932" s="110"/>
      <c r="AU1932" s="110"/>
      <c r="AV1932" s="110"/>
      <c r="AW1932" s="110"/>
      <c r="AX1932" s="110"/>
      <c r="AY1932" s="110"/>
      <c r="AZ1932" s="110"/>
    </row>
    <row r="1933" ht="15.75" customHeight="1">
      <c r="A1933" s="111"/>
      <c r="B1933" s="111"/>
      <c r="C1933" s="111"/>
      <c r="D1933" s="111"/>
      <c r="E1933" s="111"/>
      <c r="F1933" s="111"/>
      <c r="G1933" s="111"/>
      <c r="H1933" s="111"/>
      <c r="I1933" s="111"/>
      <c r="J1933" s="111"/>
      <c r="K1933" s="111"/>
      <c r="L1933" s="111"/>
      <c r="M1933" s="112"/>
      <c r="N1933" s="16"/>
      <c r="O1933" s="112"/>
      <c r="P1933" s="112"/>
      <c r="Q1933" s="112"/>
      <c r="R1933" s="112"/>
      <c r="S1933" s="16"/>
      <c r="T1933" s="16"/>
      <c r="U1933" s="16"/>
      <c r="V1933" s="16"/>
      <c r="W1933" s="16"/>
      <c r="X1933" s="112"/>
      <c r="Y1933" s="112"/>
      <c r="Z1933" s="112"/>
      <c r="AA1933" s="112"/>
      <c r="AB1933" s="112"/>
      <c r="AC1933" s="16"/>
      <c r="AD1933" s="16"/>
      <c r="AE1933" s="16"/>
      <c r="AF1933" s="16"/>
      <c r="AG1933" s="16"/>
      <c r="AH1933" s="16"/>
      <c r="AI1933" s="16"/>
      <c r="AJ1933" s="16"/>
      <c r="AK1933" s="16"/>
      <c r="AL1933" s="16"/>
      <c r="AM1933" s="16"/>
      <c r="AN1933" s="16"/>
      <c r="AO1933" s="16"/>
      <c r="AP1933" s="16"/>
      <c r="AQ1933" s="16"/>
      <c r="AR1933" s="16"/>
      <c r="AS1933" s="16"/>
      <c r="AT1933" s="16"/>
      <c r="AU1933" s="16"/>
      <c r="AV1933" s="16"/>
      <c r="AW1933" s="16"/>
      <c r="AX1933" s="16"/>
      <c r="AY1933" s="16"/>
      <c r="AZ1933" s="16"/>
    </row>
    <row r="1934" ht="15.75" customHeight="1">
      <c r="A1934" s="111"/>
      <c r="B1934" s="111"/>
      <c r="C1934" s="111"/>
      <c r="D1934" s="111"/>
      <c r="E1934" s="111"/>
      <c r="F1934" s="111"/>
      <c r="G1934" s="111"/>
      <c r="H1934" s="111"/>
      <c r="I1934" s="111"/>
      <c r="J1934" s="111"/>
      <c r="K1934" s="111"/>
      <c r="L1934" s="111"/>
      <c r="M1934" s="112"/>
      <c r="N1934" s="16"/>
      <c r="O1934" s="112"/>
      <c r="P1934" s="112"/>
      <c r="Q1934" s="112"/>
      <c r="R1934" s="112"/>
      <c r="S1934" s="16"/>
      <c r="T1934" s="16"/>
      <c r="U1934" s="16"/>
      <c r="V1934" s="16"/>
      <c r="W1934" s="16"/>
      <c r="X1934" s="112"/>
      <c r="Y1934" s="112"/>
      <c r="Z1934" s="112"/>
      <c r="AA1934" s="112"/>
      <c r="AB1934" s="112"/>
      <c r="AC1934" s="16"/>
      <c r="AD1934" s="16"/>
      <c r="AE1934" s="16"/>
      <c r="AF1934" s="16"/>
      <c r="AG1934" s="16"/>
      <c r="AH1934" s="16"/>
      <c r="AI1934" s="16"/>
      <c r="AJ1934" s="16"/>
      <c r="AK1934" s="16"/>
      <c r="AL1934" s="16"/>
      <c r="AM1934" s="16"/>
      <c r="AN1934" s="16"/>
      <c r="AO1934" s="16"/>
      <c r="AP1934" s="16"/>
      <c r="AQ1934" s="16"/>
      <c r="AR1934" s="16"/>
      <c r="AS1934" s="16"/>
      <c r="AT1934" s="16"/>
      <c r="AU1934" s="16"/>
      <c r="AV1934" s="16"/>
      <c r="AW1934" s="16"/>
      <c r="AX1934" s="16"/>
      <c r="AY1934" s="16"/>
      <c r="AZ1934" s="16"/>
    </row>
    <row r="1935" ht="15.75" customHeight="1">
      <c r="A1935" s="111"/>
      <c r="B1935" s="111"/>
      <c r="C1935" s="111"/>
      <c r="D1935" s="111"/>
      <c r="E1935" s="111"/>
      <c r="F1935" s="111"/>
      <c r="G1935" s="111"/>
      <c r="H1935" s="111"/>
      <c r="I1935" s="111"/>
      <c r="J1935" s="111"/>
      <c r="K1935" s="111"/>
      <c r="L1935" s="111"/>
      <c r="M1935" s="112"/>
      <c r="N1935" s="16"/>
      <c r="O1935" s="112"/>
      <c r="P1935" s="112"/>
      <c r="Q1935" s="112"/>
      <c r="R1935" s="112"/>
      <c r="S1935" s="16"/>
      <c r="T1935" s="16"/>
      <c r="U1935" s="16"/>
      <c r="V1935" s="16"/>
      <c r="W1935" s="16"/>
      <c r="X1935" s="112"/>
      <c r="Y1935" s="112"/>
      <c r="Z1935" s="112"/>
      <c r="AA1935" s="112"/>
      <c r="AB1935" s="112"/>
      <c r="AC1935" s="16"/>
      <c r="AD1935" s="16"/>
      <c r="AE1935" s="16"/>
      <c r="AF1935" s="16"/>
      <c r="AG1935" s="16"/>
      <c r="AH1935" s="16"/>
      <c r="AI1935" s="16"/>
      <c r="AJ1935" s="16"/>
      <c r="AK1935" s="16"/>
      <c r="AL1935" s="16"/>
      <c r="AM1935" s="16"/>
      <c r="AN1935" s="16"/>
      <c r="AO1935" s="16"/>
      <c r="AP1935" s="16"/>
      <c r="AQ1935" s="16"/>
      <c r="AR1935" s="16"/>
      <c r="AS1935" s="16"/>
      <c r="AT1935" s="16"/>
      <c r="AU1935" s="16"/>
      <c r="AV1935" s="16"/>
      <c r="AW1935" s="16"/>
      <c r="AX1935" s="16"/>
      <c r="AY1935" s="16"/>
      <c r="AZ1935" s="16"/>
    </row>
    <row r="1936" ht="15.75" customHeight="1">
      <c r="A1936" s="111"/>
      <c r="B1936" s="111"/>
      <c r="C1936" s="111"/>
      <c r="D1936" s="111"/>
      <c r="E1936" s="111"/>
      <c r="F1936" s="111"/>
      <c r="G1936" s="111"/>
      <c r="H1936" s="111"/>
      <c r="I1936" s="111"/>
      <c r="J1936" s="111"/>
      <c r="K1936" s="111"/>
      <c r="L1936" s="111"/>
      <c r="M1936" s="112"/>
      <c r="N1936" s="16"/>
      <c r="O1936" s="112"/>
      <c r="P1936" s="112"/>
      <c r="Q1936" s="112"/>
      <c r="R1936" s="112"/>
      <c r="S1936" s="16"/>
      <c r="T1936" s="16"/>
      <c r="U1936" s="16"/>
      <c r="V1936" s="16"/>
      <c r="W1936" s="16"/>
      <c r="X1936" s="112"/>
      <c r="Y1936" s="112"/>
      <c r="Z1936" s="112"/>
      <c r="AA1936" s="112"/>
      <c r="AB1936" s="112"/>
      <c r="AC1936" s="16"/>
      <c r="AD1936" s="16"/>
      <c r="AE1936" s="16"/>
      <c r="AF1936" s="16"/>
      <c r="AG1936" s="16"/>
      <c r="AH1936" s="16"/>
      <c r="AI1936" s="16"/>
      <c r="AJ1936" s="16"/>
      <c r="AK1936" s="16"/>
      <c r="AL1936" s="16"/>
      <c r="AM1936" s="16"/>
      <c r="AN1936" s="16"/>
      <c r="AO1936" s="16"/>
      <c r="AP1936" s="16"/>
      <c r="AQ1936" s="16"/>
      <c r="AR1936" s="16"/>
      <c r="AS1936" s="16"/>
      <c r="AT1936" s="16"/>
      <c r="AU1936" s="16"/>
      <c r="AV1936" s="16"/>
      <c r="AW1936" s="16"/>
      <c r="AX1936" s="16"/>
      <c r="AY1936" s="16"/>
      <c r="AZ1936" s="16"/>
    </row>
    <row r="1937" ht="15.75" customHeight="1">
      <c r="A1937" s="111"/>
      <c r="B1937" s="111"/>
      <c r="C1937" s="111"/>
      <c r="D1937" s="111"/>
      <c r="E1937" s="111"/>
      <c r="F1937" s="111"/>
      <c r="G1937" s="111"/>
      <c r="H1937" s="111"/>
      <c r="I1937" s="111"/>
      <c r="J1937" s="111"/>
      <c r="K1937" s="111"/>
      <c r="L1937" s="111"/>
      <c r="M1937" s="112"/>
      <c r="N1937" s="16"/>
      <c r="O1937" s="112"/>
      <c r="P1937" s="112"/>
      <c r="Q1937" s="112"/>
      <c r="R1937" s="112"/>
      <c r="S1937" s="16"/>
      <c r="T1937" s="16"/>
      <c r="U1937" s="16"/>
      <c r="V1937" s="16"/>
      <c r="W1937" s="16"/>
      <c r="X1937" s="112"/>
      <c r="Y1937" s="112"/>
      <c r="Z1937" s="112"/>
      <c r="AA1937" s="112"/>
      <c r="AB1937" s="112"/>
      <c r="AC1937" s="16"/>
      <c r="AD1937" s="16"/>
      <c r="AE1937" s="16"/>
      <c r="AF1937" s="16"/>
      <c r="AG1937" s="16"/>
      <c r="AH1937" s="16"/>
      <c r="AI1937" s="16"/>
      <c r="AJ1937" s="16"/>
      <c r="AK1937" s="16"/>
      <c r="AL1937" s="16"/>
      <c r="AM1937" s="16"/>
      <c r="AN1937" s="16"/>
      <c r="AO1937" s="16"/>
      <c r="AP1937" s="16"/>
      <c r="AQ1937" s="16"/>
      <c r="AR1937" s="16"/>
      <c r="AS1937" s="16"/>
      <c r="AT1937" s="16"/>
      <c r="AU1937" s="16"/>
      <c r="AV1937" s="16"/>
      <c r="AW1937" s="16"/>
      <c r="AX1937" s="16"/>
      <c r="AY1937" s="16"/>
      <c r="AZ1937" s="16"/>
    </row>
    <row r="1938" ht="15.75" customHeight="1">
      <c r="A1938" s="111"/>
      <c r="B1938" s="111"/>
      <c r="C1938" s="111"/>
      <c r="D1938" s="111"/>
      <c r="E1938" s="111"/>
      <c r="F1938" s="111"/>
      <c r="G1938" s="111"/>
      <c r="H1938" s="111"/>
      <c r="I1938" s="111"/>
      <c r="J1938" s="111"/>
      <c r="K1938" s="111"/>
      <c r="L1938" s="111"/>
      <c r="M1938" s="112"/>
      <c r="N1938" s="16"/>
      <c r="O1938" s="112"/>
      <c r="P1938" s="112"/>
      <c r="Q1938" s="112"/>
      <c r="R1938" s="112"/>
      <c r="S1938" s="16"/>
      <c r="T1938" s="16"/>
      <c r="U1938" s="16"/>
      <c r="V1938" s="16"/>
      <c r="W1938" s="16"/>
      <c r="X1938" s="112"/>
      <c r="Y1938" s="112"/>
      <c r="Z1938" s="112"/>
      <c r="AA1938" s="112"/>
      <c r="AB1938" s="112"/>
      <c r="AC1938" s="16"/>
      <c r="AD1938" s="16"/>
      <c r="AE1938" s="16"/>
      <c r="AF1938" s="16"/>
      <c r="AG1938" s="16"/>
      <c r="AH1938" s="16"/>
      <c r="AI1938" s="16"/>
      <c r="AJ1938" s="16"/>
      <c r="AK1938" s="16"/>
      <c r="AL1938" s="16"/>
      <c r="AM1938" s="16"/>
      <c r="AN1938" s="16"/>
      <c r="AO1938" s="16"/>
      <c r="AP1938" s="16"/>
      <c r="AQ1938" s="16"/>
      <c r="AR1938" s="16"/>
      <c r="AS1938" s="16"/>
      <c r="AT1938" s="16"/>
      <c r="AU1938" s="16"/>
      <c r="AV1938" s="16"/>
      <c r="AW1938" s="16"/>
      <c r="AX1938" s="16"/>
      <c r="AY1938" s="16"/>
      <c r="AZ1938" s="16"/>
    </row>
    <row r="1939" ht="15.75" customHeight="1">
      <c r="A1939" s="111"/>
      <c r="B1939" s="111"/>
      <c r="C1939" s="111"/>
      <c r="D1939" s="111"/>
      <c r="E1939" s="111"/>
      <c r="F1939" s="111"/>
      <c r="G1939" s="111"/>
      <c r="H1939" s="111"/>
      <c r="I1939" s="111"/>
      <c r="J1939" s="111"/>
      <c r="K1939" s="111"/>
      <c r="L1939" s="111"/>
      <c r="M1939" s="112"/>
      <c r="N1939" s="16"/>
      <c r="O1939" s="112"/>
      <c r="P1939" s="112"/>
      <c r="Q1939" s="112"/>
      <c r="R1939" s="112"/>
      <c r="S1939" s="16"/>
      <c r="T1939" s="16"/>
      <c r="U1939" s="16"/>
      <c r="V1939" s="16"/>
      <c r="W1939" s="16"/>
      <c r="X1939" s="112"/>
      <c r="Y1939" s="112"/>
      <c r="Z1939" s="112"/>
      <c r="AA1939" s="112"/>
      <c r="AB1939" s="112"/>
      <c r="AC1939" s="16"/>
      <c r="AD1939" s="16"/>
      <c r="AE1939" s="16"/>
      <c r="AF1939" s="16"/>
      <c r="AG1939" s="16"/>
      <c r="AH1939" s="16"/>
      <c r="AI1939" s="16"/>
      <c r="AJ1939" s="16"/>
      <c r="AK1939" s="16"/>
      <c r="AL1939" s="16"/>
      <c r="AM1939" s="16"/>
      <c r="AN1939" s="16"/>
      <c r="AO1939" s="16"/>
      <c r="AP1939" s="16"/>
      <c r="AQ1939" s="16"/>
      <c r="AR1939" s="16"/>
      <c r="AS1939" s="16"/>
      <c r="AT1939" s="16"/>
      <c r="AU1939" s="16"/>
      <c r="AV1939" s="16"/>
      <c r="AW1939" s="16"/>
      <c r="AX1939" s="16"/>
      <c r="AY1939" s="16"/>
      <c r="AZ1939" s="16"/>
    </row>
    <row r="1940" ht="15.75" customHeight="1">
      <c r="A1940" s="111"/>
      <c r="B1940" s="111"/>
      <c r="C1940" s="111"/>
      <c r="D1940" s="111"/>
      <c r="E1940" s="111"/>
      <c r="F1940" s="111"/>
      <c r="G1940" s="111"/>
      <c r="H1940" s="111"/>
      <c r="I1940" s="111"/>
      <c r="J1940" s="111"/>
      <c r="K1940" s="111"/>
      <c r="L1940" s="111"/>
      <c r="M1940" s="112"/>
      <c r="N1940" s="16"/>
      <c r="O1940" s="112"/>
      <c r="P1940" s="112"/>
      <c r="Q1940" s="112"/>
      <c r="R1940" s="112"/>
      <c r="S1940" s="16"/>
      <c r="T1940" s="16"/>
      <c r="U1940" s="16"/>
      <c r="V1940" s="16"/>
      <c r="W1940" s="16"/>
      <c r="X1940" s="112"/>
      <c r="Y1940" s="112"/>
      <c r="Z1940" s="112"/>
      <c r="AA1940" s="112"/>
      <c r="AB1940" s="112"/>
      <c r="AC1940" s="16"/>
      <c r="AD1940" s="16"/>
      <c r="AE1940" s="16"/>
      <c r="AF1940" s="16"/>
      <c r="AG1940" s="16"/>
      <c r="AH1940" s="16"/>
      <c r="AI1940" s="16"/>
      <c r="AJ1940" s="16"/>
      <c r="AK1940" s="16"/>
      <c r="AL1940" s="16"/>
      <c r="AM1940" s="16"/>
      <c r="AN1940" s="16"/>
      <c r="AO1940" s="16"/>
      <c r="AP1940" s="16"/>
      <c r="AQ1940" s="16"/>
      <c r="AR1940" s="16"/>
      <c r="AS1940" s="16"/>
      <c r="AT1940" s="16"/>
      <c r="AU1940" s="16"/>
      <c r="AV1940" s="16"/>
      <c r="AW1940" s="16"/>
      <c r="AX1940" s="16"/>
      <c r="AY1940" s="16"/>
      <c r="AZ1940" s="16"/>
    </row>
    <row r="1941" ht="15.75" customHeight="1">
      <c r="A1941" s="111"/>
      <c r="B1941" s="111"/>
      <c r="C1941" s="111"/>
      <c r="D1941" s="111"/>
      <c r="E1941" s="111"/>
      <c r="F1941" s="111"/>
      <c r="G1941" s="111"/>
      <c r="H1941" s="111"/>
      <c r="I1941" s="111"/>
      <c r="J1941" s="111"/>
      <c r="K1941" s="111"/>
      <c r="L1941" s="111"/>
      <c r="M1941" s="112"/>
      <c r="N1941" s="16"/>
      <c r="O1941" s="112"/>
      <c r="P1941" s="112"/>
      <c r="Q1941" s="112"/>
      <c r="R1941" s="112"/>
      <c r="S1941" s="16"/>
      <c r="T1941" s="16"/>
      <c r="U1941" s="16"/>
      <c r="V1941" s="16"/>
      <c r="W1941" s="16"/>
      <c r="X1941" s="112"/>
      <c r="Y1941" s="112"/>
      <c r="Z1941" s="112"/>
      <c r="AA1941" s="112"/>
      <c r="AB1941" s="112"/>
      <c r="AC1941" s="16"/>
      <c r="AD1941" s="16"/>
      <c r="AE1941" s="16"/>
      <c r="AF1941" s="16"/>
      <c r="AG1941" s="16"/>
      <c r="AH1941" s="16"/>
      <c r="AI1941" s="16"/>
      <c r="AJ1941" s="16"/>
      <c r="AK1941" s="16"/>
      <c r="AL1941" s="16"/>
      <c r="AM1941" s="16"/>
      <c r="AN1941" s="16"/>
      <c r="AO1941" s="16"/>
      <c r="AP1941" s="16"/>
      <c r="AQ1941" s="16"/>
      <c r="AR1941" s="16"/>
      <c r="AS1941" s="16"/>
      <c r="AT1941" s="16"/>
      <c r="AU1941" s="16"/>
      <c r="AV1941" s="16"/>
      <c r="AW1941" s="16"/>
      <c r="AX1941" s="16"/>
      <c r="AY1941" s="16"/>
      <c r="AZ1941" s="16"/>
    </row>
    <row r="1942" ht="15.75" customHeight="1">
      <c r="A1942" s="111"/>
      <c r="B1942" s="111"/>
      <c r="C1942" s="111"/>
      <c r="D1942" s="111"/>
      <c r="E1942" s="111"/>
      <c r="F1942" s="111"/>
      <c r="G1942" s="111"/>
      <c r="H1942" s="111"/>
      <c r="I1942" s="111"/>
      <c r="J1942" s="111"/>
      <c r="K1942" s="111"/>
      <c r="L1942" s="111"/>
      <c r="M1942" s="112"/>
      <c r="N1942" s="16"/>
      <c r="O1942" s="112"/>
      <c r="P1942" s="112"/>
      <c r="Q1942" s="112"/>
      <c r="R1942" s="112"/>
      <c r="S1942" s="16"/>
      <c r="T1942" s="16"/>
      <c r="U1942" s="16"/>
      <c r="V1942" s="16"/>
      <c r="W1942" s="16"/>
      <c r="X1942" s="112"/>
      <c r="Y1942" s="112"/>
      <c r="Z1942" s="112"/>
      <c r="AA1942" s="112"/>
      <c r="AB1942" s="112"/>
      <c r="AC1942" s="16"/>
      <c r="AD1942" s="16"/>
      <c r="AE1942" s="16"/>
      <c r="AF1942" s="16"/>
      <c r="AG1942" s="16"/>
      <c r="AH1942" s="16"/>
      <c r="AI1942" s="16"/>
      <c r="AJ1942" s="16"/>
      <c r="AK1942" s="16"/>
      <c r="AL1942" s="16"/>
      <c r="AM1942" s="16"/>
      <c r="AN1942" s="16"/>
      <c r="AO1942" s="16"/>
      <c r="AP1942" s="16"/>
      <c r="AQ1942" s="16"/>
      <c r="AR1942" s="16"/>
      <c r="AS1942" s="16"/>
      <c r="AT1942" s="16"/>
      <c r="AU1942" s="16"/>
      <c r="AV1942" s="16"/>
      <c r="AW1942" s="16"/>
      <c r="AX1942" s="16"/>
      <c r="AY1942" s="16"/>
      <c r="AZ1942" s="16"/>
    </row>
    <row r="1943" ht="15.75" customHeight="1">
      <c r="A1943" s="111"/>
      <c r="B1943" s="111"/>
      <c r="C1943" s="111"/>
      <c r="D1943" s="111"/>
      <c r="E1943" s="111"/>
      <c r="F1943" s="111"/>
      <c r="G1943" s="111"/>
      <c r="H1943" s="111"/>
      <c r="I1943" s="111"/>
      <c r="J1943" s="111"/>
      <c r="K1943" s="111"/>
      <c r="L1943" s="111"/>
      <c r="M1943" s="112"/>
      <c r="N1943" s="16"/>
      <c r="O1943" s="112"/>
      <c r="P1943" s="112"/>
      <c r="Q1943" s="112"/>
      <c r="R1943" s="112"/>
      <c r="S1943" s="16"/>
      <c r="T1943" s="16"/>
      <c r="U1943" s="16"/>
      <c r="V1943" s="16"/>
      <c r="W1943" s="16"/>
      <c r="X1943" s="112"/>
      <c r="Y1943" s="112"/>
      <c r="Z1943" s="112"/>
      <c r="AA1943" s="112"/>
      <c r="AB1943" s="112"/>
      <c r="AC1943" s="16"/>
      <c r="AD1943" s="16"/>
      <c r="AE1943" s="16"/>
      <c r="AF1943" s="16"/>
      <c r="AN1943" s="16"/>
      <c r="AO1943" s="16"/>
      <c r="AP1943" s="16"/>
      <c r="AQ1943" s="16"/>
      <c r="AR1943" s="16"/>
      <c r="AS1943" s="16"/>
      <c r="AT1943" s="16"/>
      <c r="AU1943" s="16"/>
      <c r="AV1943" s="16"/>
      <c r="AW1943" s="16"/>
      <c r="AX1943" s="16"/>
      <c r="AY1943" s="16"/>
      <c r="AZ1943" s="16"/>
    </row>
    <row r="1944" ht="15.75" customHeight="1">
      <c r="A1944" s="111"/>
      <c r="B1944" s="111"/>
      <c r="C1944" s="111"/>
      <c r="D1944" s="111"/>
      <c r="E1944" s="111"/>
      <c r="F1944" s="111"/>
      <c r="G1944" s="111"/>
      <c r="H1944" s="111"/>
      <c r="I1944" s="111"/>
      <c r="J1944" s="111"/>
      <c r="K1944" s="111"/>
      <c r="L1944" s="111"/>
      <c r="M1944" s="112"/>
      <c r="N1944" s="16"/>
      <c r="O1944" s="112"/>
      <c r="P1944" s="112"/>
      <c r="Q1944" s="112"/>
      <c r="R1944" s="112"/>
      <c r="S1944" s="16"/>
      <c r="T1944" s="16"/>
      <c r="U1944" s="16"/>
      <c r="V1944" s="16"/>
      <c r="W1944" s="16"/>
      <c r="X1944" s="112"/>
      <c r="Y1944" s="112"/>
      <c r="Z1944" s="112"/>
      <c r="AA1944" s="112"/>
      <c r="AB1944" s="112"/>
      <c r="AC1944" s="16"/>
      <c r="AD1944" s="16"/>
      <c r="AE1944" s="16"/>
      <c r="AF1944" s="16"/>
      <c r="AN1944" s="16"/>
      <c r="AO1944" s="16"/>
      <c r="AP1944" s="16"/>
      <c r="AQ1944" s="16"/>
      <c r="AR1944" s="16"/>
      <c r="AS1944" s="16"/>
      <c r="AT1944" s="16"/>
      <c r="AU1944" s="16"/>
      <c r="AV1944" s="16"/>
      <c r="AW1944" s="16"/>
      <c r="AX1944" s="16"/>
      <c r="AY1944" s="16"/>
      <c r="AZ1944" s="16"/>
    </row>
    <row r="1945" ht="15.75" customHeight="1">
      <c r="A1945" s="111"/>
      <c r="B1945" s="111"/>
      <c r="C1945" s="111"/>
      <c r="D1945" s="111"/>
      <c r="E1945" s="111"/>
      <c r="F1945" s="111"/>
      <c r="G1945" s="111"/>
      <c r="H1945" s="111"/>
      <c r="I1945" s="111"/>
      <c r="J1945" s="111"/>
      <c r="K1945" s="111"/>
      <c r="L1945" s="111"/>
      <c r="M1945" s="112"/>
      <c r="N1945" s="16"/>
      <c r="O1945" s="112"/>
      <c r="P1945" s="112"/>
      <c r="Q1945" s="112"/>
      <c r="R1945" s="112"/>
      <c r="S1945" s="16"/>
      <c r="T1945" s="16"/>
      <c r="U1945" s="16"/>
      <c r="V1945" s="16"/>
      <c r="W1945" s="16"/>
      <c r="X1945" s="112"/>
      <c r="Y1945" s="112"/>
      <c r="Z1945" s="112"/>
      <c r="AA1945" s="112"/>
      <c r="AB1945" s="112"/>
      <c r="AC1945" s="16"/>
      <c r="AD1945" s="16"/>
      <c r="AE1945" s="16"/>
      <c r="AF1945" s="16"/>
      <c r="AN1945" s="16"/>
      <c r="AO1945" s="16"/>
      <c r="AP1945" s="16"/>
      <c r="AQ1945" s="16"/>
      <c r="AR1945" s="16"/>
      <c r="AS1945" s="16"/>
      <c r="AT1945" s="16"/>
      <c r="AU1945" s="16"/>
      <c r="AV1945" s="16"/>
      <c r="AW1945" s="16"/>
      <c r="AX1945" s="16"/>
      <c r="AY1945" s="16"/>
      <c r="AZ1945" s="16"/>
    </row>
    <row r="1946" ht="15.75" customHeight="1">
      <c r="A1946" s="111"/>
      <c r="B1946" s="111"/>
      <c r="C1946" s="111"/>
      <c r="D1946" s="111"/>
      <c r="E1946" s="111"/>
      <c r="F1946" s="111"/>
      <c r="G1946" s="111"/>
      <c r="H1946" s="111"/>
      <c r="I1946" s="111"/>
      <c r="J1946" s="111"/>
      <c r="K1946" s="111"/>
      <c r="L1946" s="111"/>
      <c r="M1946" s="112"/>
      <c r="N1946" s="16"/>
      <c r="O1946" s="112"/>
      <c r="P1946" s="112"/>
      <c r="Q1946" s="112"/>
      <c r="R1946" s="112"/>
      <c r="S1946" s="16"/>
      <c r="T1946" s="16"/>
      <c r="U1946" s="16"/>
      <c r="V1946" s="16"/>
      <c r="W1946" s="16"/>
      <c r="X1946" s="112"/>
      <c r="Y1946" s="112"/>
      <c r="Z1946" s="112"/>
      <c r="AA1946" s="112"/>
      <c r="AB1946" s="112"/>
      <c r="AC1946" s="16"/>
      <c r="AD1946" s="16"/>
      <c r="AE1946" s="16"/>
      <c r="AF1946" s="16"/>
      <c r="AN1946" s="16"/>
      <c r="AO1946" s="16"/>
      <c r="AP1946" s="16"/>
      <c r="AQ1946" s="16"/>
      <c r="AR1946" s="16"/>
      <c r="AS1946" s="16"/>
      <c r="AT1946" s="16"/>
      <c r="AU1946" s="16"/>
      <c r="AV1946" s="16"/>
      <c r="AW1946" s="16"/>
      <c r="AX1946" s="16"/>
      <c r="AY1946" s="16"/>
      <c r="AZ1946" s="16"/>
    </row>
    <row r="1947" ht="15.75" customHeight="1">
      <c r="A1947" s="111"/>
      <c r="B1947" s="111"/>
      <c r="C1947" s="111"/>
      <c r="D1947" s="111"/>
      <c r="E1947" s="111"/>
      <c r="F1947" s="111"/>
      <c r="G1947" s="111"/>
      <c r="H1947" s="111"/>
      <c r="I1947" s="111"/>
      <c r="J1947" s="111"/>
      <c r="K1947" s="111"/>
      <c r="L1947" s="111"/>
      <c r="M1947" s="112"/>
      <c r="N1947" s="16"/>
      <c r="O1947" s="112"/>
      <c r="P1947" s="112"/>
      <c r="Q1947" s="112"/>
      <c r="R1947" s="112"/>
      <c r="S1947" s="16"/>
      <c r="T1947" s="16"/>
      <c r="U1947" s="16"/>
      <c r="V1947" s="16"/>
      <c r="W1947" s="16"/>
      <c r="X1947" s="112"/>
      <c r="Y1947" s="112"/>
      <c r="Z1947" s="112"/>
      <c r="AA1947" s="112"/>
      <c r="AB1947" s="112"/>
      <c r="AC1947" s="16"/>
      <c r="AD1947" s="16"/>
      <c r="AE1947" s="16"/>
      <c r="AF1947" s="16"/>
      <c r="AN1947" s="16"/>
      <c r="AO1947" s="16"/>
      <c r="AP1947" s="16"/>
      <c r="AQ1947" s="16"/>
      <c r="AR1947" s="16"/>
      <c r="AS1947" s="16"/>
      <c r="AT1947" s="16"/>
      <c r="AU1947" s="16"/>
      <c r="AV1947" s="16"/>
      <c r="AW1947" s="16"/>
      <c r="AX1947" s="16"/>
      <c r="AY1947" s="16"/>
      <c r="AZ1947" s="16"/>
    </row>
    <row r="1948" ht="15.75" customHeight="1">
      <c r="A1948" s="111"/>
      <c r="B1948" s="111"/>
      <c r="C1948" s="111"/>
      <c r="D1948" s="111"/>
      <c r="E1948" s="111"/>
      <c r="F1948" s="111"/>
      <c r="G1948" s="111"/>
      <c r="H1948" s="111"/>
      <c r="I1948" s="111"/>
      <c r="J1948" s="111"/>
      <c r="K1948" s="111"/>
      <c r="L1948" s="111"/>
      <c r="M1948" s="112"/>
      <c r="N1948" s="16"/>
      <c r="O1948" s="112"/>
      <c r="P1948" s="112"/>
      <c r="Q1948" s="112"/>
      <c r="R1948" s="112"/>
      <c r="S1948" s="16"/>
      <c r="T1948" s="16"/>
      <c r="U1948" s="16"/>
      <c r="V1948" s="16"/>
      <c r="W1948" s="16"/>
      <c r="X1948" s="112"/>
      <c r="Y1948" s="112"/>
      <c r="Z1948" s="112"/>
      <c r="AA1948" s="112"/>
      <c r="AB1948" s="112"/>
      <c r="AC1948" s="16"/>
      <c r="AD1948" s="16"/>
      <c r="AE1948" s="16"/>
      <c r="AF1948" s="16"/>
      <c r="AN1948" s="16"/>
      <c r="AO1948" s="16"/>
      <c r="AP1948" s="16"/>
      <c r="AQ1948" s="16"/>
      <c r="AR1948" s="16"/>
      <c r="AS1948" s="16"/>
      <c r="AT1948" s="16"/>
      <c r="AU1948" s="16"/>
      <c r="AV1948" s="16"/>
      <c r="AW1948" s="16"/>
      <c r="AX1948" s="16"/>
      <c r="AY1948" s="16"/>
      <c r="AZ1948" s="16"/>
    </row>
    <row r="1949" ht="15.75" customHeight="1">
      <c r="A1949" s="111"/>
      <c r="B1949" s="111"/>
      <c r="C1949" s="111"/>
      <c r="D1949" s="111"/>
      <c r="E1949" s="111"/>
      <c r="F1949" s="111"/>
      <c r="G1949" s="111"/>
      <c r="H1949" s="111"/>
      <c r="I1949" s="111"/>
      <c r="J1949" s="111"/>
      <c r="K1949" s="111"/>
      <c r="L1949" s="111"/>
      <c r="M1949" s="112"/>
      <c r="N1949" s="16"/>
      <c r="O1949" s="112"/>
      <c r="P1949" s="112"/>
      <c r="Q1949" s="112"/>
      <c r="R1949" s="112"/>
      <c r="S1949" s="16"/>
      <c r="T1949" s="16"/>
      <c r="U1949" s="16"/>
      <c r="V1949" s="16"/>
      <c r="W1949" s="16"/>
      <c r="X1949" s="112"/>
      <c r="Y1949" s="112"/>
      <c r="Z1949" s="112"/>
      <c r="AA1949" s="112"/>
      <c r="AB1949" s="112"/>
      <c r="AC1949" s="16"/>
      <c r="AD1949" s="16"/>
      <c r="AE1949" s="16"/>
      <c r="AF1949" s="16"/>
      <c r="AN1949" s="16"/>
      <c r="AO1949" s="16"/>
      <c r="AP1949" s="16"/>
      <c r="AQ1949" s="16"/>
      <c r="AR1949" s="16"/>
      <c r="AS1949" s="16"/>
      <c r="AT1949" s="16"/>
      <c r="AU1949" s="16"/>
      <c r="AV1949" s="16"/>
      <c r="AW1949" s="16"/>
      <c r="AX1949" s="16"/>
      <c r="AY1949" s="16"/>
      <c r="AZ1949" s="16"/>
    </row>
    <row r="1950" ht="15.75" customHeight="1">
      <c r="A1950" s="111"/>
      <c r="B1950" s="111"/>
      <c r="C1950" s="111"/>
      <c r="D1950" s="111"/>
      <c r="E1950" s="111"/>
      <c r="F1950" s="111"/>
      <c r="G1950" s="111"/>
      <c r="H1950" s="111"/>
      <c r="I1950" s="111"/>
      <c r="J1950" s="111"/>
      <c r="K1950" s="111"/>
      <c r="L1950" s="111"/>
      <c r="M1950" s="112"/>
      <c r="N1950" s="16"/>
      <c r="O1950" s="112"/>
      <c r="P1950" s="112"/>
      <c r="Q1950" s="112"/>
      <c r="R1950" s="112"/>
      <c r="S1950" s="16"/>
      <c r="T1950" s="16"/>
      <c r="U1950" s="16"/>
      <c r="V1950" s="16"/>
      <c r="W1950" s="16"/>
      <c r="X1950" s="112"/>
      <c r="Y1950" s="112"/>
      <c r="Z1950" s="112"/>
      <c r="AA1950" s="112"/>
      <c r="AB1950" s="112"/>
      <c r="AC1950" s="16"/>
      <c r="AD1950" s="16"/>
      <c r="AE1950" s="16"/>
      <c r="AF1950" s="16"/>
      <c r="AN1950" s="16"/>
      <c r="AO1950" s="16"/>
      <c r="AP1950" s="16"/>
      <c r="AQ1950" s="16"/>
      <c r="AR1950" s="16"/>
      <c r="AS1950" s="16"/>
      <c r="AT1950" s="16"/>
      <c r="AU1950" s="16"/>
      <c r="AV1950" s="16"/>
      <c r="AW1950" s="16"/>
      <c r="AX1950" s="16"/>
      <c r="AY1950" s="16"/>
      <c r="AZ1950" s="16"/>
    </row>
    <row r="1951" ht="15.75" customHeight="1">
      <c r="A1951" s="111"/>
      <c r="B1951" s="111"/>
      <c r="C1951" s="111"/>
      <c r="D1951" s="111"/>
      <c r="E1951" s="111"/>
      <c r="F1951" s="111"/>
      <c r="G1951" s="111"/>
      <c r="H1951" s="111"/>
      <c r="I1951" s="111"/>
      <c r="J1951" s="111"/>
      <c r="K1951" s="111"/>
      <c r="L1951" s="111"/>
      <c r="M1951" s="112"/>
      <c r="N1951" s="16"/>
      <c r="O1951" s="112"/>
      <c r="P1951" s="112"/>
      <c r="Q1951" s="112"/>
      <c r="R1951" s="112"/>
      <c r="S1951" s="16"/>
      <c r="T1951" s="16"/>
      <c r="U1951" s="16"/>
      <c r="V1951" s="16"/>
      <c r="W1951" s="16"/>
      <c r="X1951" s="112"/>
      <c r="Y1951" s="112"/>
      <c r="Z1951" s="112"/>
      <c r="AA1951" s="112"/>
      <c r="AB1951" s="112"/>
      <c r="AC1951" s="16"/>
      <c r="AD1951" s="16"/>
      <c r="AE1951" s="16"/>
      <c r="AF1951" s="16"/>
      <c r="AN1951" s="16"/>
      <c r="AO1951" s="16"/>
      <c r="AP1951" s="16"/>
      <c r="AQ1951" s="16"/>
      <c r="AR1951" s="16"/>
      <c r="AS1951" s="16"/>
      <c r="AT1951" s="16"/>
      <c r="AU1951" s="16"/>
      <c r="AV1951" s="16"/>
      <c r="AW1951" s="16"/>
      <c r="AX1951" s="16"/>
      <c r="AY1951" s="16"/>
      <c r="AZ1951" s="16"/>
    </row>
    <row r="1952" ht="15.75" customHeight="1">
      <c r="A1952" s="111"/>
      <c r="B1952" s="111"/>
      <c r="C1952" s="111"/>
      <c r="D1952" s="111"/>
      <c r="E1952" s="111"/>
      <c r="F1952" s="111"/>
      <c r="G1952" s="111"/>
      <c r="H1952" s="111"/>
      <c r="I1952" s="111"/>
      <c r="J1952" s="111"/>
      <c r="K1952" s="111"/>
      <c r="L1952" s="111"/>
      <c r="M1952" s="112"/>
      <c r="N1952" s="16"/>
      <c r="O1952" s="112"/>
      <c r="P1952" s="112"/>
      <c r="Q1952" s="112"/>
      <c r="R1952" s="112"/>
      <c r="S1952" s="16"/>
      <c r="T1952" s="16"/>
      <c r="U1952" s="16"/>
      <c r="V1952" s="16"/>
      <c r="W1952" s="16"/>
      <c r="X1952" s="112"/>
      <c r="Y1952" s="112"/>
      <c r="Z1952" s="112"/>
      <c r="AA1952" s="112"/>
      <c r="AB1952" s="112"/>
      <c r="AC1952" s="16"/>
      <c r="AD1952" s="16"/>
      <c r="AE1952" s="16"/>
      <c r="AF1952" s="16"/>
      <c r="AN1952" s="16"/>
      <c r="AO1952" s="16"/>
      <c r="AP1952" s="16"/>
      <c r="AQ1952" s="16"/>
      <c r="AR1952" s="16"/>
      <c r="AS1952" s="16"/>
      <c r="AT1952" s="16"/>
      <c r="AU1952" s="16"/>
      <c r="AV1952" s="16"/>
      <c r="AW1952" s="16"/>
      <c r="AX1952" s="16"/>
      <c r="AY1952" s="16"/>
      <c r="AZ1952" s="16"/>
    </row>
    <row r="1953" ht="15.75" customHeight="1">
      <c r="A1953" s="111"/>
      <c r="B1953" s="111"/>
      <c r="C1953" s="111"/>
      <c r="D1953" s="111"/>
      <c r="E1953" s="111"/>
      <c r="F1953" s="111"/>
      <c r="G1953" s="111"/>
      <c r="H1953" s="111"/>
      <c r="I1953" s="111"/>
      <c r="J1953" s="111"/>
      <c r="K1953" s="111"/>
      <c r="L1953" s="111"/>
      <c r="M1953" s="112"/>
      <c r="N1953" s="16"/>
      <c r="O1953" s="112"/>
      <c r="P1953" s="112"/>
      <c r="Q1953" s="112"/>
      <c r="R1953" s="112"/>
      <c r="S1953" s="16"/>
      <c r="T1953" s="16"/>
      <c r="U1953" s="16"/>
      <c r="V1953" s="16"/>
      <c r="W1953" s="16"/>
      <c r="X1953" s="112"/>
      <c r="Y1953" s="112"/>
      <c r="Z1953" s="112"/>
      <c r="AA1953" s="112"/>
      <c r="AB1953" s="112"/>
      <c r="AC1953" s="16"/>
      <c r="AD1953" s="16"/>
      <c r="AE1953" s="16"/>
      <c r="AF1953" s="16"/>
      <c r="AN1953" s="16"/>
      <c r="AO1953" s="16"/>
      <c r="AP1953" s="16"/>
      <c r="AQ1953" s="16"/>
      <c r="AR1953" s="16"/>
      <c r="AS1953" s="16"/>
      <c r="AT1953" s="16"/>
      <c r="AU1953" s="16"/>
      <c r="AV1953" s="16"/>
      <c r="AW1953" s="16"/>
      <c r="AX1953" s="16"/>
      <c r="AY1953" s="16"/>
      <c r="AZ1953" s="16"/>
    </row>
    <row r="1954" ht="15.75" customHeight="1">
      <c r="A1954" s="111"/>
      <c r="B1954" s="111"/>
      <c r="C1954" s="111"/>
      <c r="D1954" s="111"/>
      <c r="E1954" s="111"/>
      <c r="F1954" s="111"/>
      <c r="G1954" s="111"/>
      <c r="H1954" s="111"/>
      <c r="I1954" s="111"/>
      <c r="J1954" s="111"/>
      <c r="K1954" s="111"/>
      <c r="L1954" s="111"/>
      <c r="M1954" s="112"/>
      <c r="N1954" s="16"/>
      <c r="O1954" s="112"/>
      <c r="P1954" s="112"/>
      <c r="Q1954" s="112"/>
      <c r="R1954" s="112"/>
      <c r="S1954" s="16"/>
      <c r="T1954" s="16"/>
      <c r="U1954" s="16"/>
      <c r="V1954" s="16"/>
      <c r="W1954" s="16"/>
      <c r="X1954" s="112"/>
      <c r="Y1954" s="112"/>
      <c r="Z1954" s="112"/>
      <c r="AA1954" s="112"/>
      <c r="AB1954" s="112"/>
      <c r="AC1954" s="16"/>
      <c r="AD1954" s="16"/>
      <c r="AE1954" s="16"/>
      <c r="AF1954" s="16"/>
      <c r="AN1954" s="16"/>
      <c r="AO1954" s="16"/>
      <c r="AP1954" s="16"/>
      <c r="AQ1954" s="16"/>
      <c r="AR1954" s="16"/>
      <c r="AS1954" s="16"/>
      <c r="AT1954" s="16"/>
      <c r="AU1954" s="16"/>
      <c r="AV1954" s="16"/>
      <c r="AW1954" s="16"/>
      <c r="AX1954" s="16"/>
      <c r="AY1954" s="16"/>
      <c r="AZ1954" s="16"/>
    </row>
    <row r="1955" ht="15.75" customHeight="1">
      <c r="A1955" s="111"/>
      <c r="B1955" s="111"/>
      <c r="C1955" s="111"/>
      <c r="D1955" s="111"/>
      <c r="E1955" s="111"/>
      <c r="F1955" s="111"/>
      <c r="G1955" s="111"/>
      <c r="H1955" s="111"/>
      <c r="I1955" s="111"/>
      <c r="J1955" s="111"/>
      <c r="K1955" s="111"/>
      <c r="L1955" s="111"/>
      <c r="M1955" s="112"/>
      <c r="N1955" s="16"/>
      <c r="O1955" s="112"/>
      <c r="P1955" s="112"/>
      <c r="Q1955" s="112"/>
      <c r="R1955" s="112"/>
      <c r="S1955" s="16"/>
      <c r="T1955" s="16"/>
      <c r="U1955" s="16"/>
      <c r="V1955" s="16"/>
      <c r="W1955" s="16"/>
      <c r="X1955" s="112"/>
      <c r="Y1955" s="112"/>
      <c r="Z1955" s="112"/>
      <c r="AA1955" s="112"/>
      <c r="AB1955" s="112"/>
      <c r="AC1955" s="16"/>
      <c r="AD1955" s="16"/>
      <c r="AE1955" s="16"/>
      <c r="AF1955" s="16"/>
      <c r="AN1955" s="16"/>
      <c r="AO1955" s="16"/>
      <c r="AP1955" s="16"/>
      <c r="AQ1955" s="16"/>
      <c r="AR1955" s="16"/>
      <c r="AS1955" s="16"/>
      <c r="AT1955" s="16"/>
      <c r="AU1955" s="16"/>
      <c r="AV1955" s="16"/>
      <c r="AW1955" s="16"/>
      <c r="AX1955" s="16"/>
      <c r="AY1955" s="16"/>
      <c r="AZ1955" s="16"/>
    </row>
    <row r="1956" ht="15.75" customHeight="1">
      <c r="A1956" s="111"/>
      <c r="B1956" s="111"/>
      <c r="C1956" s="111"/>
      <c r="D1956" s="111"/>
      <c r="E1956" s="111"/>
      <c r="F1956" s="111"/>
      <c r="G1956" s="111"/>
      <c r="H1956" s="111"/>
      <c r="I1956" s="111"/>
      <c r="J1956" s="111"/>
      <c r="K1956" s="111"/>
      <c r="L1956" s="111"/>
      <c r="M1956" s="112"/>
      <c r="N1956" s="16"/>
      <c r="O1956" s="112"/>
      <c r="P1956" s="112"/>
      <c r="Q1956" s="112"/>
      <c r="R1956" s="112"/>
      <c r="S1956" s="16"/>
      <c r="T1956" s="16"/>
      <c r="U1956" s="16"/>
      <c r="V1956" s="16"/>
      <c r="W1956" s="16"/>
      <c r="X1956" s="112"/>
      <c r="Y1956" s="112"/>
      <c r="Z1956" s="112"/>
      <c r="AA1956" s="112"/>
      <c r="AB1956" s="112"/>
      <c r="AC1956" s="16"/>
      <c r="AD1956" s="16"/>
      <c r="AE1956" s="16"/>
      <c r="AF1956" s="16"/>
      <c r="AN1956" s="16"/>
      <c r="AO1956" s="16"/>
      <c r="AP1956" s="16"/>
      <c r="AQ1956" s="16"/>
      <c r="AR1956" s="16"/>
      <c r="AS1956" s="16"/>
      <c r="AT1956" s="16"/>
      <c r="AU1956" s="16"/>
      <c r="AV1956" s="16"/>
      <c r="AW1956" s="16"/>
      <c r="AX1956" s="16"/>
      <c r="AY1956" s="16"/>
      <c r="AZ1956" s="16"/>
    </row>
    <row r="1957" ht="15.75" customHeight="1">
      <c r="A1957" s="111"/>
      <c r="B1957" s="111"/>
      <c r="C1957" s="111"/>
      <c r="D1957" s="111"/>
      <c r="E1957" s="111"/>
      <c r="F1957" s="111"/>
      <c r="G1957" s="111"/>
      <c r="H1957" s="111"/>
      <c r="I1957" s="111"/>
      <c r="J1957" s="111"/>
      <c r="K1957" s="111"/>
      <c r="L1957" s="111"/>
      <c r="M1957" s="112"/>
      <c r="N1957" s="16"/>
      <c r="O1957" s="112"/>
      <c r="P1957" s="112"/>
      <c r="Q1957" s="112"/>
      <c r="R1957" s="112"/>
      <c r="S1957" s="16"/>
      <c r="T1957" s="16"/>
      <c r="U1957" s="16"/>
      <c r="V1957" s="16"/>
      <c r="W1957" s="16"/>
      <c r="X1957" s="112"/>
      <c r="Y1957" s="112"/>
      <c r="Z1957" s="112"/>
      <c r="AA1957" s="112"/>
      <c r="AB1957" s="112"/>
      <c r="AC1957" s="16"/>
      <c r="AD1957" s="16"/>
      <c r="AE1957" s="16"/>
      <c r="AF1957" s="16"/>
      <c r="AN1957" s="16"/>
      <c r="AO1957" s="16"/>
      <c r="AP1957" s="16"/>
      <c r="AQ1957" s="16"/>
      <c r="AR1957" s="16"/>
      <c r="AS1957" s="16"/>
      <c r="AT1957" s="16"/>
      <c r="AU1957" s="16"/>
      <c r="AV1957" s="16"/>
      <c r="AW1957" s="16"/>
      <c r="AX1957" s="16"/>
      <c r="AY1957" s="16"/>
      <c r="AZ1957" s="16"/>
    </row>
    <row r="1958" ht="15.75" customHeight="1">
      <c r="A1958" s="111"/>
      <c r="B1958" s="111"/>
      <c r="C1958" s="111"/>
      <c r="D1958" s="111"/>
      <c r="E1958" s="111"/>
      <c r="F1958" s="111"/>
      <c r="G1958" s="111"/>
      <c r="H1958" s="111"/>
      <c r="I1958" s="111"/>
      <c r="J1958" s="111"/>
      <c r="K1958" s="111"/>
      <c r="L1958" s="111"/>
      <c r="M1958" s="112"/>
      <c r="N1958" s="16"/>
      <c r="O1958" s="112"/>
      <c r="P1958" s="112"/>
      <c r="Q1958" s="112"/>
      <c r="R1958" s="112"/>
      <c r="S1958" s="16"/>
      <c r="T1958" s="16"/>
      <c r="U1958" s="16"/>
      <c r="V1958" s="16"/>
      <c r="W1958" s="16"/>
      <c r="X1958" s="112"/>
      <c r="Y1958" s="112"/>
      <c r="Z1958" s="112"/>
      <c r="AA1958" s="112"/>
      <c r="AB1958" s="112"/>
      <c r="AC1958" s="16"/>
      <c r="AD1958" s="16"/>
      <c r="AE1958" s="16"/>
      <c r="AF1958" s="16"/>
      <c r="AN1958" s="16"/>
      <c r="AO1958" s="16"/>
      <c r="AP1958" s="16"/>
      <c r="AQ1958" s="16"/>
      <c r="AR1958" s="16"/>
      <c r="AS1958" s="16"/>
      <c r="AT1958" s="16"/>
      <c r="AU1958" s="16"/>
      <c r="AV1958" s="16"/>
      <c r="AW1958" s="16"/>
      <c r="AX1958" s="16"/>
      <c r="AY1958" s="16"/>
      <c r="AZ1958" s="16"/>
    </row>
    <row r="1959" ht="15.75" customHeight="1">
      <c r="A1959" s="111"/>
      <c r="B1959" s="111"/>
      <c r="C1959" s="111"/>
      <c r="D1959" s="111"/>
      <c r="E1959" s="111"/>
      <c r="F1959" s="111"/>
      <c r="G1959" s="111"/>
      <c r="H1959" s="111"/>
      <c r="I1959" s="111"/>
      <c r="J1959" s="111"/>
      <c r="K1959" s="111"/>
      <c r="L1959" s="111"/>
      <c r="M1959" s="112"/>
      <c r="N1959" s="16"/>
      <c r="O1959" s="112"/>
      <c r="P1959" s="112"/>
      <c r="Q1959" s="112"/>
      <c r="R1959" s="112"/>
      <c r="S1959" s="16"/>
      <c r="T1959" s="16"/>
      <c r="U1959" s="16"/>
      <c r="V1959" s="16"/>
      <c r="W1959" s="16"/>
      <c r="X1959" s="112"/>
      <c r="Y1959" s="112"/>
      <c r="Z1959" s="112"/>
      <c r="AA1959" s="112"/>
      <c r="AB1959" s="112"/>
      <c r="AC1959" s="16"/>
      <c r="AD1959" s="16"/>
      <c r="AE1959" s="16"/>
      <c r="AF1959" s="16"/>
      <c r="AN1959" s="16"/>
      <c r="AO1959" s="16"/>
      <c r="AP1959" s="16"/>
      <c r="AQ1959" s="16"/>
      <c r="AR1959" s="16"/>
      <c r="AS1959" s="16"/>
      <c r="AT1959" s="16"/>
      <c r="AU1959" s="16"/>
      <c r="AV1959" s="16"/>
      <c r="AW1959" s="16"/>
      <c r="AX1959" s="16"/>
      <c r="AY1959" s="16"/>
      <c r="AZ1959" s="16"/>
    </row>
    <row r="1960" ht="15.75" customHeight="1">
      <c r="A1960" s="111"/>
      <c r="B1960" s="111"/>
      <c r="C1960" s="111"/>
      <c r="D1960" s="111"/>
      <c r="E1960" s="111"/>
      <c r="F1960" s="111"/>
      <c r="G1960" s="111"/>
      <c r="H1960" s="111"/>
      <c r="I1960" s="111"/>
      <c r="J1960" s="111"/>
      <c r="K1960" s="111"/>
      <c r="L1960" s="111"/>
      <c r="M1960" s="112"/>
      <c r="N1960" s="16"/>
      <c r="O1960" s="112"/>
      <c r="P1960" s="112"/>
      <c r="Q1960" s="112"/>
      <c r="R1960" s="112"/>
      <c r="S1960" s="16"/>
      <c r="T1960" s="16"/>
      <c r="U1960" s="16"/>
      <c r="V1960" s="16"/>
      <c r="W1960" s="16"/>
      <c r="X1960" s="112"/>
      <c r="Y1960" s="112"/>
      <c r="Z1960" s="112"/>
      <c r="AA1960" s="112"/>
      <c r="AB1960" s="112"/>
      <c r="AC1960" s="16"/>
      <c r="AD1960" s="16"/>
      <c r="AE1960" s="16"/>
      <c r="AF1960" s="16"/>
      <c r="AN1960" s="16"/>
      <c r="AO1960" s="16"/>
      <c r="AP1960" s="16"/>
      <c r="AQ1960" s="16"/>
      <c r="AR1960" s="16"/>
      <c r="AS1960" s="16"/>
      <c r="AT1960" s="16"/>
      <c r="AU1960" s="16"/>
      <c r="AV1960" s="16"/>
      <c r="AW1960" s="16"/>
      <c r="AX1960" s="16"/>
      <c r="AY1960" s="16"/>
      <c r="AZ1960" s="16"/>
    </row>
    <row r="1961" ht="15.75" customHeight="1">
      <c r="A1961" s="111"/>
      <c r="B1961" s="111"/>
      <c r="C1961" s="111"/>
      <c r="D1961" s="111"/>
      <c r="E1961" s="111"/>
      <c r="F1961" s="111"/>
      <c r="G1961" s="111"/>
      <c r="H1961" s="111"/>
      <c r="I1961" s="111"/>
      <c r="J1961" s="111"/>
      <c r="K1961" s="111"/>
      <c r="L1961" s="111"/>
      <c r="M1961" s="112"/>
      <c r="N1961" s="16"/>
      <c r="O1961" s="112"/>
      <c r="P1961" s="112"/>
      <c r="Q1961" s="112"/>
      <c r="R1961" s="112"/>
      <c r="S1961" s="16"/>
      <c r="T1961" s="16"/>
      <c r="U1961" s="16"/>
      <c r="V1961" s="16"/>
      <c r="W1961" s="16"/>
      <c r="X1961" s="112"/>
      <c r="Y1961" s="112"/>
      <c r="Z1961" s="112"/>
      <c r="AA1961" s="112"/>
      <c r="AB1961" s="112"/>
      <c r="AC1961" s="16"/>
      <c r="AD1961" s="16"/>
      <c r="AE1961" s="16"/>
      <c r="AF1961" s="16"/>
      <c r="AN1961" s="16"/>
      <c r="AO1961" s="16"/>
      <c r="AP1961" s="16"/>
      <c r="AQ1961" s="16"/>
      <c r="AR1961" s="16"/>
      <c r="AS1961" s="16"/>
      <c r="AT1961" s="16"/>
      <c r="AU1961" s="16"/>
      <c r="AV1961" s="16"/>
      <c r="AW1961" s="16"/>
      <c r="AX1961" s="16"/>
      <c r="AY1961" s="16"/>
      <c r="AZ1961" s="16"/>
    </row>
    <row r="1962" ht="15.75" customHeight="1">
      <c r="A1962" s="111"/>
      <c r="B1962" s="111"/>
      <c r="C1962" s="111"/>
      <c r="D1962" s="111"/>
      <c r="E1962" s="111"/>
      <c r="F1962" s="111"/>
      <c r="G1962" s="111"/>
      <c r="H1962" s="111"/>
      <c r="I1962" s="111"/>
      <c r="J1962" s="111"/>
      <c r="K1962" s="111"/>
      <c r="L1962" s="111"/>
      <c r="M1962" s="112"/>
      <c r="N1962" s="16"/>
      <c r="O1962" s="112"/>
      <c r="P1962" s="112"/>
      <c r="Q1962" s="112"/>
      <c r="R1962" s="112"/>
      <c r="S1962" s="16"/>
      <c r="T1962" s="16"/>
      <c r="U1962" s="16"/>
      <c r="V1962" s="16"/>
      <c r="W1962" s="16"/>
      <c r="X1962" s="112"/>
      <c r="Y1962" s="112"/>
      <c r="Z1962" s="112"/>
      <c r="AA1962" s="112"/>
      <c r="AB1962" s="112"/>
      <c r="AC1962" s="16"/>
      <c r="AD1962" s="16"/>
      <c r="AE1962" s="16"/>
      <c r="AF1962" s="16"/>
      <c r="AN1962" s="16"/>
      <c r="AO1962" s="16"/>
      <c r="AP1962" s="16"/>
      <c r="AQ1962" s="16"/>
      <c r="AR1962" s="16"/>
      <c r="AS1962" s="16"/>
      <c r="AT1962" s="16"/>
      <c r="AU1962" s="16"/>
      <c r="AV1962" s="16"/>
      <c r="AW1962" s="16"/>
      <c r="AX1962" s="16"/>
      <c r="AY1962" s="16"/>
      <c r="AZ1962" s="16"/>
    </row>
    <row r="1963" ht="15.75" customHeight="1">
      <c r="A1963" s="111"/>
      <c r="B1963" s="111"/>
      <c r="C1963" s="111"/>
      <c r="D1963" s="111"/>
      <c r="E1963" s="111"/>
      <c r="F1963" s="111"/>
      <c r="G1963" s="111"/>
      <c r="H1963" s="111"/>
      <c r="I1963" s="111"/>
      <c r="J1963" s="111"/>
      <c r="K1963" s="111"/>
      <c r="L1963" s="111"/>
      <c r="M1963" s="112"/>
      <c r="N1963" s="16"/>
      <c r="O1963" s="112"/>
      <c r="P1963" s="112"/>
      <c r="Q1963" s="112"/>
      <c r="R1963" s="112"/>
      <c r="S1963" s="16"/>
      <c r="T1963" s="16"/>
      <c r="U1963" s="16"/>
      <c r="V1963" s="16"/>
      <c r="W1963" s="16"/>
      <c r="X1963" s="112"/>
      <c r="Y1963" s="112"/>
      <c r="Z1963" s="112"/>
      <c r="AA1963" s="112"/>
      <c r="AB1963" s="112"/>
      <c r="AC1963" s="16"/>
      <c r="AD1963" s="16"/>
      <c r="AE1963" s="16"/>
      <c r="AF1963" s="16"/>
      <c r="AN1963" s="16"/>
      <c r="AO1963" s="16"/>
      <c r="AP1963" s="16"/>
      <c r="AQ1963" s="16"/>
      <c r="AR1963" s="16"/>
      <c r="AS1963" s="16"/>
      <c r="AT1963" s="16"/>
      <c r="AU1963" s="16"/>
      <c r="AV1963" s="16"/>
      <c r="AW1963" s="16"/>
      <c r="AX1963" s="16"/>
      <c r="AY1963" s="16"/>
      <c r="AZ1963" s="16"/>
    </row>
    <row r="1964" ht="15.75" customHeight="1">
      <c r="A1964" s="111"/>
      <c r="B1964" s="111"/>
      <c r="C1964" s="111"/>
      <c r="D1964" s="111"/>
      <c r="E1964" s="111"/>
      <c r="F1964" s="111"/>
      <c r="G1964" s="111"/>
      <c r="H1964" s="111"/>
      <c r="I1964" s="111"/>
      <c r="J1964" s="111"/>
      <c r="K1964" s="111"/>
      <c r="L1964" s="111"/>
      <c r="M1964" s="112"/>
      <c r="N1964" s="16"/>
      <c r="O1964" s="112"/>
      <c r="P1964" s="112"/>
      <c r="Q1964" s="112"/>
      <c r="R1964" s="112"/>
      <c r="S1964" s="16"/>
      <c r="T1964" s="16"/>
      <c r="U1964" s="16"/>
      <c r="V1964" s="16"/>
      <c r="W1964" s="16"/>
      <c r="X1964" s="112"/>
      <c r="Y1964" s="112"/>
      <c r="Z1964" s="112"/>
      <c r="AA1964" s="112"/>
      <c r="AB1964" s="112"/>
      <c r="AC1964" s="16"/>
      <c r="AD1964" s="16"/>
      <c r="AE1964" s="16"/>
      <c r="AF1964" s="16"/>
      <c r="AN1964" s="16"/>
      <c r="AO1964" s="16"/>
      <c r="AP1964" s="16"/>
      <c r="AQ1964" s="16"/>
      <c r="AR1964" s="16"/>
      <c r="AS1964" s="16"/>
      <c r="AT1964" s="16"/>
      <c r="AU1964" s="16"/>
      <c r="AV1964" s="16"/>
      <c r="AW1964" s="16"/>
      <c r="AX1964" s="16"/>
      <c r="AY1964" s="16"/>
      <c r="AZ1964" s="16"/>
    </row>
    <row r="1965" ht="15.75" customHeight="1">
      <c r="A1965" s="111"/>
      <c r="B1965" s="111"/>
      <c r="C1965" s="111"/>
      <c r="D1965" s="111"/>
      <c r="E1965" s="111"/>
      <c r="F1965" s="111"/>
      <c r="G1965" s="111"/>
      <c r="H1965" s="111"/>
      <c r="I1965" s="111"/>
      <c r="J1965" s="111"/>
      <c r="K1965" s="111"/>
      <c r="L1965" s="111"/>
      <c r="M1965" s="112"/>
      <c r="N1965" s="16"/>
      <c r="O1965" s="112"/>
      <c r="P1965" s="112"/>
      <c r="Q1965" s="112"/>
      <c r="R1965" s="112"/>
      <c r="S1965" s="16"/>
      <c r="T1965" s="16"/>
      <c r="U1965" s="16"/>
      <c r="V1965" s="16"/>
      <c r="W1965" s="16"/>
      <c r="X1965" s="112"/>
      <c r="Y1965" s="112"/>
      <c r="Z1965" s="112"/>
      <c r="AA1965" s="112"/>
      <c r="AB1965" s="112"/>
      <c r="AC1965" s="16"/>
      <c r="AD1965" s="16"/>
      <c r="AE1965" s="16"/>
      <c r="AF1965" s="16"/>
      <c r="AN1965" s="16"/>
      <c r="AO1965" s="16"/>
      <c r="AP1965" s="16"/>
      <c r="AQ1965" s="16"/>
      <c r="AR1965" s="16"/>
      <c r="AS1965" s="16"/>
      <c r="AT1965" s="16"/>
      <c r="AU1965" s="16"/>
      <c r="AV1965" s="16"/>
      <c r="AW1965" s="16"/>
      <c r="AX1965" s="16"/>
      <c r="AY1965" s="16"/>
      <c r="AZ1965" s="16"/>
    </row>
    <row r="1966" ht="15.75" customHeight="1">
      <c r="A1966" s="111"/>
      <c r="B1966" s="111"/>
      <c r="C1966" s="111"/>
      <c r="D1966" s="111"/>
      <c r="E1966" s="111"/>
      <c r="F1966" s="111"/>
      <c r="G1966" s="111"/>
      <c r="H1966" s="111"/>
      <c r="I1966" s="111"/>
      <c r="J1966" s="111"/>
      <c r="K1966" s="111"/>
      <c r="L1966" s="111"/>
      <c r="M1966" s="112"/>
      <c r="N1966" s="16"/>
      <c r="O1966" s="112"/>
      <c r="P1966" s="112"/>
      <c r="Q1966" s="112"/>
      <c r="R1966" s="112"/>
      <c r="S1966" s="16"/>
      <c r="T1966" s="16"/>
      <c r="U1966" s="16"/>
      <c r="V1966" s="16"/>
      <c r="W1966" s="16"/>
      <c r="X1966" s="112"/>
      <c r="Y1966" s="112"/>
      <c r="Z1966" s="112"/>
      <c r="AA1966" s="112"/>
      <c r="AB1966" s="112"/>
      <c r="AC1966" s="16"/>
      <c r="AD1966" s="16"/>
      <c r="AE1966" s="16"/>
      <c r="AF1966" s="16"/>
      <c r="AN1966" s="16"/>
      <c r="AO1966" s="16"/>
      <c r="AP1966" s="16"/>
      <c r="AQ1966" s="16"/>
      <c r="AR1966" s="16"/>
      <c r="AS1966" s="16"/>
      <c r="AT1966" s="16"/>
      <c r="AU1966" s="16"/>
      <c r="AV1966" s="16"/>
      <c r="AW1966" s="16"/>
      <c r="AX1966" s="16"/>
      <c r="AY1966" s="16"/>
      <c r="AZ1966" s="16"/>
    </row>
    <row r="1967" ht="15.75" customHeight="1">
      <c r="A1967" s="111"/>
      <c r="B1967" s="111"/>
      <c r="C1967" s="111"/>
      <c r="D1967" s="111"/>
      <c r="E1967" s="111"/>
      <c r="F1967" s="111"/>
      <c r="G1967" s="111"/>
      <c r="H1967" s="111"/>
      <c r="I1967" s="111"/>
      <c r="J1967" s="111"/>
      <c r="K1967" s="111"/>
      <c r="L1967" s="111"/>
      <c r="M1967" s="112"/>
      <c r="N1967" s="16"/>
      <c r="O1967" s="112"/>
      <c r="P1967" s="112"/>
      <c r="Q1967" s="112"/>
      <c r="R1967" s="112"/>
      <c r="S1967" s="16"/>
      <c r="T1967" s="16"/>
      <c r="U1967" s="16"/>
      <c r="V1967" s="16"/>
      <c r="W1967" s="16"/>
      <c r="X1967" s="112"/>
      <c r="Y1967" s="112"/>
      <c r="Z1967" s="112"/>
      <c r="AA1967" s="112"/>
      <c r="AB1967" s="112"/>
      <c r="AC1967" s="16"/>
      <c r="AD1967" s="16"/>
      <c r="AE1967" s="16"/>
      <c r="AF1967" s="16"/>
      <c r="AN1967" s="16"/>
      <c r="AO1967" s="16"/>
      <c r="AP1967" s="16"/>
      <c r="AQ1967" s="16"/>
      <c r="AR1967" s="16"/>
      <c r="AS1967" s="16"/>
      <c r="AT1967" s="16"/>
      <c r="AU1967" s="16"/>
      <c r="AV1967" s="16"/>
      <c r="AW1967" s="16"/>
      <c r="AX1967" s="16"/>
      <c r="AY1967" s="16"/>
      <c r="AZ1967" s="16"/>
    </row>
    <row r="1968" ht="15.75" customHeight="1">
      <c r="A1968" s="111"/>
      <c r="B1968" s="111"/>
      <c r="C1968" s="111"/>
      <c r="D1968" s="111"/>
      <c r="E1968" s="111"/>
      <c r="F1968" s="111"/>
      <c r="G1968" s="111"/>
      <c r="H1968" s="111"/>
      <c r="I1968" s="111"/>
      <c r="J1968" s="111"/>
      <c r="K1968" s="111"/>
      <c r="L1968" s="111"/>
      <c r="M1968" s="112"/>
      <c r="N1968" s="16"/>
      <c r="O1968" s="112"/>
      <c r="P1968" s="112"/>
      <c r="Q1968" s="112"/>
      <c r="R1968" s="112"/>
      <c r="S1968" s="16"/>
      <c r="T1968" s="16"/>
      <c r="U1968" s="16"/>
      <c r="V1968" s="16"/>
      <c r="W1968" s="16"/>
      <c r="X1968" s="112"/>
      <c r="Y1968" s="112"/>
      <c r="Z1968" s="112"/>
      <c r="AA1968" s="112"/>
      <c r="AB1968" s="112"/>
      <c r="AC1968" s="16"/>
      <c r="AD1968" s="16"/>
      <c r="AE1968" s="16"/>
      <c r="AF1968" s="16"/>
      <c r="AN1968" s="16"/>
      <c r="AO1968" s="16"/>
      <c r="AP1968" s="16"/>
      <c r="AQ1968" s="16"/>
      <c r="AR1968" s="16"/>
      <c r="AS1968" s="16"/>
      <c r="AT1968" s="16"/>
      <c r="AU1968" s="16"/>
      <c r="AV1968" s="16"/>
      <c r="AW1968" s="16"/>
      <c r="AX1968" s="16"/>
      <c r="AY1968" s="16"/>
      <c r="AZ1968" s="16"/>
    </row>
    <row r="1969" ht="15.75" customHeight="1">
      <c r="A1969" s="111"/>
      <c r="B1969" s="111"/>
      <c r="C1969" s="111"/>
      <c r="D1969" s="111"/>
      <c r="E1969" s="111"/>
      <c r="F1969" s="111"/>
      <c r="G1969" s="111"/>
      <c r="H1969" s="111"/>
      <c r="I1969" s="111"/>
      <c r="J1969" s="111"/>
      <c r="K1969" s="111"/>
      <c r="L1969" s="111"/>
      <c r="M1969" s="112"/>
      <c r="N1969" s="16"/>
      <c r="O1969" s="112"/>
      <c r="P1969" s="112"/>
      <c r="Q1969" s="112"/>
      <c r="R1969" s="112"/>
      <c r="S1969" s="16"/>
      <c r="T1969" s="16"/>
      <c r="U1969" s="16"/>
      <c r="V1969" s="16"/>
      <c r="W1969" s="16"/>
      <c r="X1969" s="112"/>
      <c r="Y1969" s="112"/>
      <c r="Z1969" s="112"/>
      <c r="AA1969" s="112"/>
      <c r="AB1969" s="112"/>
      <c r="AC1969" s="16"/>
      <c r="AD1969" s="16"/>
      <c r="AE1969" s="16"/>
      <c r="AF1969" s="16"/>
      <c r="AN1969" s="16"/>
      <c r="AO1969" s="16"/>
      <c r="AP1969" s="16"/>
      <c r="AQ1969" s="16"/>
      <c r="AR1969" s="16"/>
      <c r="AS1969" s="16"/>
      <c r="AT1969" s="16"/>
      <c r="AU1969" s="16"/>
      <c r="AV1969" s="16"/>
      <c r="AW1969" s="16"/>
      <c r="AX1969" s="16"/>
      <c r="AY1969" s="16"/>
      <c r="AZ1969" s="16"/>
    </row>
    <row r="1970" ht="15.75" customHeight="1">
      <c r="A1970" s="111"/>
      <c r="B1970" s="111"/>
      <c r="C1970" s="111"/>
      <c r="D1970" s="111"/>
      <c r="E1970" s="111"/>
      <c r="F1970" s="111"/>
      <c r="G1970" s="111"/>
      <c r="H1970" s="111"/>
      <c r="I1970" s="111"/>
      <c r="J1970" s="111"/>
      <c r="K1970" s="111"/>
      <c r="L1970" s="111"/>
      <c r="M1970" s="112"/>
      <c r="N1970" s="16"/>
      <c r="O1970" s="112"/>
      <c r="P1970" s="112"/>
      <c r="Q1970" s="112"/>
      <c r="R1970" s="112"/>
      <c r="S1970" s="16"/>
      <c r="T1970" s="16"/>
      <c r="U1970" s="16"/>
      <c r="V1970" s="16"/>
      <c r="W1970" s="16"/>
      <c r="X1970" s="112"/>
      <c r="Y1970" s="112"/>
      <c r="Z1970" s="112"/>
      <c r="AA1970" s="112"/>
      <c r="AB1970" s="112"/>
      <c r="AC1970" s="16"/>
      <c r="AD1970" s="16"/>
      <c r="AE1970" s="16"/>
      <c r="AF1970" s="16"/>
      <c r="AN1970" s="16"/>
      <c r="AO1970" s="16"/>
      <c r="AP1970" s="16"/>
      <c r="AQ1970" s="16"/>
      <c r="AR1970" s="16"/>
      <c r="AS1970" s="16"/>
      <c r="AT1970" s="16"/>
      <c r="AU1970" s="16"/>
      <c r="AV1970" s="16"/>
      <c r="AW1970" s="16"/>
      <c r="AX1970" s="16"/>
      <c r="AY1970" s="16"/>
      <c r="AZ1970" s="16"/>
    </row>
    <row r="1971" ht="15.75" customHeight="1">
      <c r="A1971" s="111"/>
      <c r="B1971" s="111"/>
      <c r="C1971" s="111"/>
      <c r="D1971" s="111"/>
      <c r="E1971" s="111"/>
      <c r="F1971" s="111"/>
      <c r="G1971" s="111"/>
      <c r="H1971" s="111"/>
      <c r="I1971" s="111"/>
      <c r="J1971" s="111"/>
      <c r="K1971" s="111"/>
      <c r="L1971" s="111"/>
      <c r="M1971" s="112"/>
      <c r="N1971" s="16"/>
      <c r="O1971" s="112"/>
      <c r="P1971" s="112"/>
      <c r="Q1971" s="112"/>
      <c r="R1971" s="112"/>
      <c r="S1971" s="16"/>
      <c r="T1971" s="16"/>
      <c r="U1971" s="16"/>
      <c r="V1971" s="16"/>
      <c r="W1971" s="16"/>
      <c r="X1971" s="112"/>
      <c r="Y1971" s="112"/>
      <c r="Z1971" s="112"/>
      <c r="AA1971" s="112"/>
      <c r="AB1971" s="112"/>
      <c r="AC1971" s="16"/>
      <c r="AD1971" s="16"/>
      <c r="AE1971" s="16"/>
      <c r="AF1971" s="16"/>
      <c r="AN1971" s="16"/>
      <c r="AO1971" s="16"/>
      <c r="AP1971" s="16"/>
      <c r="AQ1971" s="16"/>
      <c r="AR1971" s="16"/>
      <c r="AS1971" s="16"/>
      <c r="AT1971" s="16"/>
      <c r="AU1971" s="16"/>
      <c r="AV1971" s="16"/>
      <c r="AW1971" s="16"/>
      <c r="AX1971" s="16"/>
      <c r="AY1971" s="16"/>
      <c r="AZ1971" s="16"/>
    </row>
    <row r="1972" ht="15.75" customHeight="1">
      <c r="A1972" s="111"/>
      <c r="B1972" s="111"/>
      <c r="C1972" s="111"/>
      <c r="D1972" s="111"/>
      <c r="E1972" s="111"/>
      <c r="F1972" s="111"/>
      <c r="G1972" s="111"/>
      <c r="H1972" s="111"/>
      <c r="I1972" s="111"/>
      <c r="J1972" s="111"/>
      <c r="K1972" s="111"/>
      <c r="L1972" s="111"/>
      <c r="M1972" s="112"/>
      <c r="N1972" s="16"/>
      <c r="O1972" s="112"/>
      <c r="P1972" s="112"/>
      <c r="Q1972" s="112"/>
      <c r="R1972" s="112"/>
      <c r="S1972" s="16"/>
      <c r="T1972" s="16"/>
      <c r="U1972" s="16"/>
      <c r="V1972" s="16"/>
      <c r="W1972" s="16"/>
      <c r="X1972" s="112"/>
      <c r="Y1972" s="112"/>
      <c r="Z1972" s="112"/>
      <c r="AA1972" s="112"/>
      <c r="AB1972" s="112"/>
      <c r="AC1972" s="16"/>
      <c r="AD1972" s="16"/>
      <c r="AE1972" s="16"/>
      <c r="AF1972" s="16"/>
      <c r="AN1972" s="16"/>
      <c r="AO1972" s="16"/>
      <c r="AP1972" s="16"/>
      <c r="AQ1972" s="16"/>
      <c r="AR1972" s="16"/>
      <c r="AS1972" s="16"/>
      <c r="AT1972" s="16"/>
      <c r="AU1972" s="16"/>
      <c r="AV1972" s="16"/>
      <c r="AW1972" s="16"/>
      <c r="AX1972" s="16"/>
      <c r="AY1972" s="16"/>
      <c r="AZ1972" s="16"/>
    </row>
    <row r="1973" ht="15.75" customHeight="1">
      <c r="A1973" s="111"/>
      <c r="B1973" s="111"/>
      <c r="C1973" s="111"/>
      <c r="D1973" s="111"/>
      <c r="E1973" s="111"/>
      <c r="F1973" s="111"/>
      <c r="G1973" s="111"/>
      <c r="H1973" s="111"/>
      <c r="I1973" s="111"/>
      <c r="J1973" s="111"/>
      <c r="K1973" s="111"/>
      <c r="L1973" s="111"/>
      <c r="M1973" s="112"/>
      <c r="N1973" s="16"/>
      <c r="O1973" s="112"/>
      <c r="P1973" s="112"/>
      <c r="Q1973" s="112"/>
      <c r="R1973" s="112"/>
      <c r="S1973" s="16"/>
      <c r="T1973" s="16"/>
      <c r="U1973" s="16"/>
      <c r="V1973" s="16"/>
      <c r="W1973" s="16"/>
      <c r="X1973" s="112"/>
      <c r="Y1973" s="112"/>
      <c r="Z1973" s="112"/>
      <c r="AA1973" s="112"/>
      <c r="AB1973" s="112"/>
      <c r="AC1973" s="16"/>
      <c r="AD1973" s="16"/>
      <c r="AE1973" s="16"/>
      <c r="AF1973" s="16"/>
      <c r="AN1973" s="16"/>
      <c r="AO1973" s="16"/>
      <c r="AP1973" s="16"/>
      <c r="AQ1973" s="16"/>
      <c r="AR1973" s="16"/>
      <c r="AS1973" s="16"/>
      <c r="AT1973" s="16"/>
      <c r="AU1973" s="16"/>
      <c r="AV1973" s="16"/>
      <c r="AW1973" s="16"/>
      <c r="AX1973" s="16"/>
      <c r="AY1973" s="16"/>
      <c r="AZ1973" s="16"/>
    </row>
    <row r="1974" ht="15.75" customHeight="1">
      <c r="A1974" s="111"/>
      <c r="B1974" s="111"/>
      <c r="C1974" s="111"/>
      <c r="D1974" s="111"/>
      <c r="E1974" s="111"/>
      <c r="F1974" s="111"/>
      <c r="G1974" s="111"/>
      <c r="H1974" s="111"/>
      <c r="I1974" s="111"/>
      <c r="J1974" s="111"/>
      <c r="K1974" s="111"/>
      <c r="L1974" s="111"/>
      <c r="M1974" s="112"/>
      <c r="N1974" s="16"/>
      <c r="O1974" s="112"/>
      <c r="P1974" s="112"/>
      <c r="Q1974" s="112"/>
      <c r="R1974" s="112"/>
      <c r="S1974" s="16"/>
      <c r="T1974" s="16"/>
      <c r="U1974" s="16"/>
      <c r="V1974" s="16"/>
      <c r="W1974" s="16"/>
      <c r="X1974" s="112"/>
      <c r="Y1974" s="112"/>
      <c r="Z1974" s="112"/>
      <c r="AA1974" s="112"/>
      <c r="AB1974" s="112"/>
      <c r="AC1974" s="16"/>
      <c r="AD1974" s="16"/>
      <c r="AE1974" s="16"/>
      <c r="AF1974" s="16"/>
      <c r="AN1974" s="16"/>
      <c r="AO1974" s="16"/>
      <c r="AP1974" s="16"/>
      <c r="AQ1974" s="16"/>
      <c r="AR1974" s="16"/>
      <c r="AS1974" s="16"/>
      <c r="AT1974" s="16"/>
      <c r="AU1974" s="16"/>
      <c r="AV1974" s="16"/>
      <c r="AW1974" s="16"/>
      <c r="AX1974" s="16"/>
      <c r="AY1974" s="16"/>
      <c r="AZ1974" s="16"/>
    </row>
    <row r="1975" ht="15.75" customHeight="1">
      <c r="A1975" s="111"/>
      <c r="B1975" s="111"/>
      <c r="C1975" s="111"/>
      <c r="D1975" s="111"/>
      <c r="E1975" s="111"/>
      <c r="F1975" s="111"/>
      <c r="G1975" s="111"/>
      <c r="H1975" s="111"/>
      <c r="I1975" s="111"/>
      <c r="J1975" s="111"/>
      <c r="K1975" s="111"/>
      <c r="L1975" s="111"/>
      <c r="M1975" s="112"/>
      <c r="N1975" s="16"/>
      <c r="O1975" s="112"/>
      <c r="P1975" s="112"/>
      <c r="Q1975" s="112"/>
      <c r="R1975" s="112"/>
      <c r="S1975" s="16"/>
      <c r="T1975" s="16"/>
      <c r="U1975" s="16"/>
      <c r="V1975" s="16"/>
      <c r="W1975" s="16"/>
      <c r="X1975" s="112"/>
      <c r="Y1975" s="112"/>
      <c r="Z1975" s="112"/>
      <c r="AA1975" s="112"/>
      <c r="AB1975" s="112"/>
      <c r="AC1975" s="16"/>
      <c r="AD1975" s="16"/>
      <c r="AE1975" s="16"/>
      <c r="AF1975" s="16"/>
      <c r="AN1975" s="16"/>
      <c r="AO1975" s="16"/>
      <c r="AP1975" s="16"/>
      <c r="AQ1975" s="16"/>
      <c r="AR1975" s="16"/>
      <c r="AS1975" s="16"/>
      <c r="AT1975" s="16"/>
      <c r="AU1975" s="16"/>
      <c r="AV1975" s="16"/>
      <c r="AW1975" s="16"/>
      <c r="AX1975" s="16"/>
      <c r="AY1975" s="16"/>
      <c r="AZ1975" s="16"/>
    </row>
    <row r="1976" ht="15.75" customHeight="1">
      <c r="A1976" s="111"/>
      <c r="B1976" s="111"/>
      <c r="C1976" s="111"/>
      <c r="D1976" s="111"/>
      <c r="E1976" s="111"/>
      <c r="F1976" s="111"/>
      <c r="G1976" s="111"/>
      <c r="H1976" s="111"/>
      <c r="I1976" s="111"/>
      <c r="J1976" s="111"/>
      <c r="K1976" s="111"/>
      <c r="L1976" s="111"/>
      <c r="M1976" s="112"/>
      <c r="N1976" s="16"/>
      <c r="O1976" s="112"/>
      <c r="P1976" s="112"/>
      <c r="Q1976" s="112"/>
      <c r="R1976" s="112"/>
      <c r="S1976" s="16"/>
      <c r="T1976" s="16"/>
      <c r="U1976" s="16"/>
      <c r="V1976" s="16"/>
      <c r="W1976" s="16"/>
      <c r="X1976" s="112"/>
      <c r="Y1976" s="112"/>
      <c r="Z1976" s="112"/>
      <c r="AA1976" s="112"/>
      <c r="AB1976" s="112"/>
      <c r="AC1976" s="16"/>
      <c r="AD1976" s="16"/>
      <c r="AE1976" s="16"/>
      <c r="AF1976" s="16"/>
      <c r="AN1976" s="16"/>
      <c r="AO1976" s="16"/>
      <c r="AP1976" s="16"/>
      <c r="AQ1976" s="16"/>
      <c r="AR1976" s="16"/>
      <c r="AS1976" s="16"/>
      <c r="AT1976" s="16"/>
      <c r="AU1976" s="16"/>
      <c r="AV1976" s="16"/>
      <c r="AW1976" s="16"/>
      <c r="AX1976" s="16"/>
      <c r="AY1976" s="16"/>
      <c r="AZ1976" s="16"/>
    </row>
    <row r="1977" ht="15.75" customHeight="1">
      <c r="A1977" s="111"/>
      <c r="B1977" s="111"/>
      <c r="C1977" s="111"/>
      <c r="D1977" s="111"/>
      <c r="E1977" s="111"/>
      <c r="F1977" s="111"/>
      <c r="G1977" s="111"/>
      <c r="H1977" s="111"/>
      <c r="I1977" s="111"/>
      <c r="J1977" s="111"/>
      <c r="K1977" s="111"/>
      <c r="L1977" s="111"/>
      <c r="M1977" s="112"/>
      <c r="N1977" s="16"/>
      <c r="O1977" s="112"/>
      <c r="P1977" s="112"/>
      <c r="Q1977" s="112"/>
      <c r="R1977" s="112"/>
      <c r="S1977" s="16"/>
      <c r="T1977" s="16"/>
      <c r="U1977" s="16"/>
      <c r="V1977" s="16"/>
      <c r="W1977" s="16"/>
      <c r="X1977" s="112"/>
      <c r="Y1977" s="112"/>
      <c r="Z1977" s="112"/>
      <c r="AA1977" s="112"/>
      <c r="AB1977" s="112"/>
      <c r="AC1977" s="16"/>
      <c r="AD1977" s="16"/>
      <c r="AE1977" s="16"/>
      <c r="AF1977" s="16"/>
      <c r="AN1977" s="16"/>
      <c r="AO1977" s="16"/>
      <c r="AP1977" s="16"/>
      <c r="AQ1977" s="16"/>
      <c r="AR1977" s="16"/>
      <c r="AS1977" s="16"/>
      <c r="AT1977" s="16"/>
      <c r="AU1977" s="16"/>
      <c r="AV1977" s="16"/>
      <c r="AW1977" s="16"/>
      <c r="AX1977" s="16"/>
      <c r="AY1977" s="16"/>
      <c r="AZ1977" s="16"/>
    </row>
    <row r="1978" ht="15.75" customHeight="1">
      <c r="A1978" s="111"/>
      <c r="B1978" s="111"/>
      <c r="C1978" s="111"/>
      <c r="D1978" s="111"/>
      <c r="E1978" s="111"/>
      <c r="F1978" s="111"/>
      <c r="G1978" s="111"/>
      <c r="H1978" s="111"/>
      <c r="I1978" s="111"/>
      <c r="J1978" s="111"/>
      <c r="K1978" s="111"/>
      <c r="L1978" s="111"/>
      <c r="M1978" s="112"/>
      <c r="N1978" s="16"/>
      <c r="O1978" s="112"/>
      <c r="P1978" s="112"/>
      <c r="Q1978" s="112"/>
      <c r="R1978" s="112"/>
      <c r="S1978" s="16"/>
      <c r="T1978" s="16"/>
      <c r="U1978" s="16"/>
      <c r="V1978" s="16"/>
      <c r="W1978" s="16"/>
      <c r="X1978" s="112"/>
      <c r="Y1978" s="112"/>
      <c r="Z1978" s="112"/>
      <c r="AA1978" s="112"/>
      <c r="AB1978" s="112"/>
      <c r="AC1978" s="16"/>
      <c r="AD1978" s="16"/>
      <c r="AE1978" s="16"/>
      <c r="AF1978" s="16"/>
      <c r="AN1978" s="16"/>
      <c r="AO1978" s="16"/>
      <c r="AP1978" s="16"/>
      <c r="AQ1978" s="16"/>
      <c r="AR1978" s="16"/>
      <c r="AS1978" s="16"/>
      <c r="AT1978" s="16"/>
      <c r="AU1978" s="16"/>
      <c r="AV1978" s="16"/>
      <c r="AW1978" s="16"/>
      <c r="AX1978" s="16"/>
      <c r="AY1978" s="16"/>
      <c r="AZ1978" s="16"/>
    </row>
    <row r="1979" ht="15.75" customHeight="1">
      <c r="A1979" s="111"/>
      <c r="B1979" s="111"/>
      <c r="C1979" s="111"/>
      <c r="D1979" s="111"/>
      <c r="E1979" s="111"/>
      <c r="F1979" s="111"/>
      <c r="G1979" s="111"/>
      <c r="H1979" s="111"/>
      <c r="I1979" s="111"/>
      <c r="J1979" s="111"/>
      <c r="K1979" s="111"/>
      <c r="L1979" s="111"/>
      <c r="M1979" s="112"/>
      <c r="N1979" s="16"/>
      <c r="O1979" s="112"/>
      <c r="P1979" s="112"/>
      <c r="Q1979" s="112"/>
      <c r="R1979" s="112"/>
      <c r="S1979" s="16"/>
      <c r="T1979" s="16"/>
      <c r="U1979" s="16"/>
      <c r="V1979" s="16"/>
      <c r="W1979" s="16"/>
      <c r="X1979" s="112"/>
      <c r="Y1979" s="112"/>
      <c r="Z1979" s="112"/>
      <c r="AA1979" s="112"/>
      <c r="AB1979" s="112"/>
      <c r="AC1979" s="16"/>
      <c r="AD1979" s="16"/>
      <c r="AE1979" s="16"/>
      <c r="AF1979" s="16"/>
      <c r="AN1979" s="16"/>
      <c r="AO1979" s="16"/>
      <c r="AP1979" s="16"/>
      <c r="AQ1979" s="16"/>
      <c r="AR1979" s="16"/>
      <c r="AS1979" s="16"/>
      <c r="AT1979" s="16"/>
      <c r="AU1979" s="16"/>
      <c r="AV1979" s="16"/>
      <c r="AW1979" s="16"/>
      <c r="AX1979" s="16"/>
      <c r="AY1979" s="16"/>
      <c r="AZ1979" s="16"/>
    </row>
    <row r="1980" ht="15.75" customHeight="1">
      <c r="A1980" s="111"/>
      <c r="B1980" s="111"/>
      <c r="C1980" s="111"/>
      <c r="D1980" s="111"/>
      <c r="E1980" s="111"/>
      <c r="F1980" s="111"/>
      <c r="G1980" s="111"/>
      <c r="H1980" s="111"/>
      <c r="I1980" s="111"/>
      <c r="J1980" s="111"/>
      <c r="K1980" s="111"/>
      <c r="L1980" s="111"/>
      <c r="M1980" s="112"/>
      <c r="N1980" s="16"/>
      <c r="O1980" s="112"/>
      <c r="P1980" s="112"/>
      <c r="Q1980" s="112"/>
      <c r="R1980" s="112"/>
      <c r="S1980" s="16"/>
      <c r="T1980" s="16"/>
      <c r="U1980" s="16"/>
      <c r="V1980" s="16"/>
      <c r="W1980" s="16"/>
      <c r="X1980" s="112"/>
      <c r="Y1980" s="112"/>
      <c r="Z1980" s="112"/>
      <c r="AA1980" s="112"/>
      <c r="AB1980" s="112"/>
      <c r="AC1980" s="16"/>
      <c r="AD1980" s="16"/>
      <c r="AE1980" s="16"/>
      <c r="AF1980" s="16"/>
      <c r="AN1980" s="16"/>
      <c r="AO1980" s="16"/>
      <c r="AP1980" s="16"/>
      <c r="AQ1980" s="16"/>
      <c r="AR1980" s="16"/>
      <c r="AS1980" s="16"/>
      <c r="AT1980" s="16"/>
      <c r="AU1980" s="16"/>
      <c r="AV1980" s="16"/>
      <c r="AW1980" s="16"/>
      <c r="AX1980" s="16"/>
      <c r="AY1980" s="16"/>
      <c r="AZ1980" s="16"/>
    </row>
    <row r="1981" ht="15.75" customHeight="1">
      <c r="A1981" s="111"/>
      <c r="B1981" s="111"/>
      <c r="C1981" s="111"/>
      <c r="D1981" s="111"/>
      <c r="E1981" s="111"/>
      <c r="F1981" s="111"/>
      <c r="G1981" s="111"/>
      <c r="H1981" s="111"/>
      <c r="I1981" s="111"/>
      <c r="J1981" s="111"/>
      <c r="K1981" s="111"/>
      <c r="L1981" s="111"/>
      <c r="M1981" s="112"/>
      <c r="N1981" s="16"/>
      <c r="O1981" s="112"/>
      <c r="P1981" s="112"/>
      <c r="Q1981" s="112"/>
      <c r="R1981" s="112"/>
      <c r="S1981" s="16"/>
      <c r="T1981" s="16"/>
      <c r="U1981" s="16"/>
      <c r="V1981" s="16"/>
      <c r="W1981" s="16"/>
      <c r="X1981" s="112"/>
      <c r="Y1981" s="112"/>
      <c r="Z1981" s="112"/>
      <c r="AA1981" s="112"/>
      <c r="AB1981" s="112"/>
      <c r="AC1981" s="16"/>
      <c r="AD1981" s="16"/>
      <c r="AE1981" s="16"/>
      <c r="AF1981" s="16"/>
      <c r="AN1981" s="16"/>
      <c r="AO1981" s="16"/>
      <c r="AP1981" s="16"/>
      <c r="AQ1981" s="16"/>
      <c r="AR1981" s="16"/>
      <c r="AS1981" s="16"/>
      <c r="AT1981" s="16"/>
      <c r="AU1981" s="16"/>
      <c r="AV1981" s="16"/>
      <c r="AW1981" s="16"/>
      <c r="AX1981" s="16"/>
      <c r="AY1981" s="16"/>
      <c r="AZ1981" s="16"/>
    </row>
    <row r="1982" ht="15.75" customHeight="1">
      <c r="A1982" s="111"/>
      <c r="B1982" s="111"/>
      <c r="C1982" s="111"/>
      <c r="D1982" s="111"/>
      <c r="E1982" s="111"/>
      <c r="F1982" s="111"/>
      <c r="G1982" s="111"/>
      <c r="H1982" s="111"/>
      <c r="I1982" s="111"/>
      <c r="J1982" s="111"/>
      <c r="K1982" s="111"/>
      <c r="L1982" s="111"/>
      <c r="M1982" s="112"/>
      <c r="N1982" s="16"/>
      <c r="O1982" s="112"/>
      <c r="P1982" s="112"/>
      <c r="Q1982" s="112"/>
      <c r="R1982" s="112"/>
      <c r="S1982" s="16"/>
      <c r="T1982" s="16"/>
      <c r="U1982" s="16"/>
      <c r="V1982" s="16"/>
      <c r="W1982" s="16"/>
      <c r="X1982" s="112"/>
      <c r="Y1982" s="112"/>
      <c r="Z1982" s="112"/>
      <c r="AA1982" s="112"/>
      <c r="AB1982" s="112"/>
      <c r="AC1982" s="16"/>
      <c r="AD1982" s="16"/>
      <c r="AE1982" s="16"/>
      <c r="AF1982" s="16"/>
      <c r="AN1982" s="16"/>
      <c r="AO1982" s="16"/>
      <c r="AP1982" s="16"/>
      <c r="AQ1982" s="16"/>
      <c r="AR1982" s="16"/>
      <c r="AS1982" s="16"/>
      <c r="AT1982" s="16"/>
      <c r="AU1982" s="16"/>
      <c r="AV1982" s="16"/>
      <c r="AW1982" s="16"/>
      <c r="AX1982" s="16"/>
      <c r="AY1982" s="16"/>
      <c r="AZ1982" s="16"/>
    </row>
    <row r="1983" ht="15.75" customHeight="1">
      <c r="A1983" s="111"/>
      <c r="B1983" s="111"/>
      <c r="C1983" s="111"/>
      <c r="D1983" s="111"/>
      <c r="E1983" s="111"/>
      <c r="F1983" s="111"/>
      <c r="G1983" s="111"/>
      <c r="H1983" s="111"/>
      <c r="I1983" s="111"/>
      <c r="J1983" s="111"/>
      <c r="K1983" s="111"/>
      <c r="L1983" s="111"/>
      <c r="M1983" s="112"/>
      <c r="N1983" s="16"/>
      <c r="O1983" s="112"/>
      <c r="P1983" s="112"/>
      <c r="Q1983" s="112"/>
      <c r="R1983" s="112"/>
      <c r="S1983" s="16"/>
      <c r="T1983" s="16"/>
      <c r="U1983" s="16"/>
      <c r="V1983" s="16"/>
      <c r="W1983" s="16"/>
      <c r="X1983" s="112"/>
      <c r="Y1983" s="112"/>
      <c r="Z1983" s="112"/>
      <c r="AA1983" s="112"/>
      <c r="AB1983" s="112"/>
      <c r="AC1983" s="16"/>
      <c r="AD1983" s="16"/>
      <c r="AE1983" s="16"/>
      <c r="AF1983" s="16"/>
      <c r="AN1983" s="16"/>
      <c r="AO1983" s="16"/>
      <c r="AP1983" s="16"/>
      <c r="AQ1983" s="16"/>
      <c r="AR1983" s="16"/>
      <c r="AS1983" s="16"/>
      <c r="AT1983" s="16"/>
      <c r="AU1983" s="16"/>
      <c r="AV1983" s="16"/>
      <c r="AW1983" s="16"/>
      <c r="AX1983" s="16"/>
      <c r="AY1983" s="16"/>
      <c r="AZ1983" s="16"/>
    </row>
    <row r="1984" ht="15.75" customHeight="1">
      <c r="A1984" s="111"/>
      <c r="B1984" s="111"/>
      <c r="C1984" s="111"/>
      <c r="D1984" s="111"/>
      <c r="E1984" s="111"/>
      <c r="F1984" s="111"/>
      <c r="G1984" s="111"/>
      <c r="H1984" s="111"/>
      <c r="I1984" s="111"/>
      <c r="J1984" s="111"/>
      <c r="K1984" s="111"/>
      <c r="L1984" s="111"/>
      <c r="M1984" s="112"/>
      <c r="N1984" s="16"/>
      <c r="O1984" s="112"/>
      <c r="P1984" s="112"/>
      <c r="Q1984" s="112"/>
      <c r="R1984" s="112"/>
      <c r="S1984" s="16"/>
      <c r="T1984" s="16"/>
      <c r="U1984" s="16"/>
      <c r="V1984" s="16"/>
      <c r="W1984" s="16"/>
      <c r="X1984" s="112"/>
      <c r="Y1984" s="112"/>
      <c r="Z1984" s="112"/>
      <c r="AA1984" s="112"/>
      <c r="AB1984" s="112"/>
      <c r="AC1984" s="16"/>
      <c r="AD1984" s="16"/>
      <c r="AE1984" s="16"/>
      <c r="AF1984" s="16"/>
      <c r="AN1984" s="16"/>
      <c r="AO1984" s="16"/>
      <c r="AP1984" s="16"/>
      <c r="AQ1984" s="16"/>
      <c r="AR1984" s="16"/>
      <c r="AS1984" s="16"/>
      <c r="AT1984" s="16"/>
      <c r="AU1984" s="16"/>
      <c r="AV1984" s="16"/>
      <c r="AW1984" s="16"/>
      <c r="AX1984" s="16"/>
      <c r="AY1984" s="16"/>
      <c r="AZ1984" s="16"/>
    </row>
    <row r="1985" ht="15.75" customHeight="1">
      <c r="A1985" s="111"/>
      <c r="B1985" s="111"/>
      <c r="C1985" s="111"/>
      <c r="D1985" s="111"/>
      <c r="E1985" s="111"/>
      <c r="F1985" s="111"/>
      <c r="G1985" s="111"/>
      <c r="H1985" s="111"/>
      <c r="I1985" s="111"/>
      <c r="J1985" s="111"/>
      <c r="K1985" s="111"/>
      <c r="L1985" s="111"/>
      <c r="M1985" s="112"/>
      <c r="N1985" s="16"/>
      <c r="O1985" s="112"/>
      <c r="P1985" s="112"/>
      <c r="Q1985" s="112"/>
      <c r="R1985" s="112"/>
      <c r="S1985" s="16"/>
      <c r="T1985" s="16"/>
      <c r="U1985" s="16"/>
      <c r="V1985" s="16"/>
      <c r="W1985" s="16"/>
      <c r="X1985" s="112"/>
      <c r="Y1985" s="112"/>
      <c r="Z1985" s="112"/>
      <c r="AA1985" s="112"/>
      <c r="AB1985" s="112"/>
      <c r="AC1985" s="16"/>
      <c r="AD1985" s="16"/>
      <c r="AE1985" s="16"/>
      <c r="AF1985" s="16"/>
      <c r="AN1985" s="16"/>
      <c r="AO1985" s="16"/>
      <c r="AP1985" s="16"/>
      <c r="AQ1985" s="16"/>
      <c r="AR1985" s="16"/>
      <c r="AS1985" s="16"/>
      <c r="AT1985" s="16"/>
      <c r="AU1985" s="16"/>
      <c r="AV1985" s="16"/>
      <c r="AW1985" s="16"/>
      <c r="AX1985" s="16"/>
      <c r="AY1985" s="16"/>
      <c r="AZ1985" s="16"/>
    </row>
    <row r="1986" ht="15.75" customHeight="1">
      <c r="A1986" s="111"/>
      <c r="B1986" s="111"/>
      <c r="C1986" s="111"/>
      <c r="D1986" s="111"/>
      <c r="E1986" s="111"/>
      <c r="F1986" s="111"/>
      <c r="G1986" s="111"/>
      <c r="H1986" s="111"/>
      <c r="I1986" s="111"/>
      <c r="J1986" s="111"/>
      <c r="K1986" s="111"/>
      <c r="L1986" s="111"/>
      <c r="M1986" s="112"/>
      <c r="N1986" s="16"/>
      <c r="O1986" s="112"/>
      <c r="P1986" s="112"/>
      <c r="Q1986" s="112"/>
      <c r="R1986" s="112"/>
      <c r="S1986" s="16"/>
      <c r="T1986" s="16"/>
      <c r="U1986" s="16"/>
      <c r="V1986" s="16"/>
      <c r="W1986" s="16"/>
      <c r="X1986" s="112"/>
      <c r="Y1986" s="112"/>
      <c r="Z1986" s="112"/>
      <c r="AA1986" s="112"/>
      <c r="AB1986" s="112"/>
      <c r="AC1986" s="16"/>
      <c r="AD1986" s="16"/>
      <c r="AE1986" s="16"/>
      <c r="AF1986" s="16"/>
      <c r="AN1986" s="16"/>
      <c r="AO1986" s="16"/>
      <c r="AP1986" s="16"/>
      <c r="AQ1986" s="16"/>
      <c r="AR1986" s="16"/>
      <c r="AS1986" s="16"/>
      <c r="AT1986" s="16"/>
      <c r="AU1986" s="16"/>
      <c r="AV1986" s="16"/>
      <c r="AW1986" s="16"/>
      <c r="AX1986" s="16"/>
      <c r="AY1986" s="16"/>
      <c r="AZ1986" s="16"/>
    </row>
    <row r="1987" ht="15.75" customHeight="1">
      <c r="A1987" s="111"/>
      <c r="B1987" s="111"/>
      <c r="C1987" s="111"/>
      <c r="D1987" s="111"/>
      <c r="E1987" s="111"/>
      <c r="F1987" s="111"/>
      <c r="G1987" s="111"/>
      <c r="H1987" s="111"/>
      <c r="I1987" s="111"/>
      <c r="J1987" s="111"/>
      <c r="K1987" s="111"/>
      <c r="L1987" s="111"/>
      <c r="M1987" s="112"/>
      <c r="N1987" s="16"/>
      <c r="O1987" s="112"/>
      <c r="P1987" s="112"/>
      <c r="Q1987" s="112"/>
      <c r="R1987" s="112"/>
      <c r="S1987" s="16"/>
      <c r="T1987" s="16"/>
      <c r="U1987" s="16"/>
      <c r="V1987" s="16"/>
      <c r="W1987" s="16"/>
      <c r="X1987" s="112"/>
      <c r="Y1987" s="112"/>
      <c r="Z1987" s="112"/>
      <c r="AA1987" s="112"/>
      <c r="AB1987" s="112"/>
      <c r="AC1987" s="16"/>
      <c r="AD1987" s="16"/>
      <c r="AE1987" s="16"/>
      <c r="AF1987" s="16"/>
      <c r="AN1987" s="16"/>
      <c r="AO1987" s="16"/>
      <c r="AP1987" s="16"/>
      <c r="AQ1987" s="16"/>
      <c r="AR1987" s="16"/>
      <c r="AS1987" s="16"/>
      <c r="AT1987" s="16"/>
      <c r="AU1987" s="16"/>
      <c r="AV1987" s="16"/>
      <c r="AW1987" s="16"/>
      <c r="AX1987" s="16"/>
      <c r="AY1987" s="16"/>
      <c r="AZ1987" s="16"/>
    </row>
    <row r="1988" ht="15.75" customHeight="1">
      <c r="A1988" s="111"/>
      <c r="B1988" s="111"/>
      <c r="C1988" s="111"/>
      <c r="D1988" s="111"/>
      <c r="E1988" s="111"/>
      <c r="F1988" s="111"/>
      <c r="G1988" s="111"/>
      <c r="H1988" s="111"/>
      <c r="I1988" s="111"/>
      <c r="J1988" s="111"/>
      <c r="K1988" s="111"/>
      <c r="L1988" s="111"/>
      <c r="M1988" s="112"/>
      <c r="N1988" s="16"/>
      <c r="O1988" s="112"/>
      <c r="P1988" s="112"/>
      <c r="Q1988" s="112"/>
      <c r="R1988" s="112"/>
      <c r="S1988" s="16"/>
      <c r="T1988" s="16"/>
      <c r="U1988" s="16"/>
      <c r="V1988" s="16"/>
      <c r="W1988" s="16"/>
      <c r="X1988" s="112"/>
      <c r="Y1988" s="112"/>
      <c r="Z1988" s="112"/>
      <c r="AA1988" s="112"/>
      <c r="AB1988" s="112"/>
      <c r="AC1988" s="16"/>
      <c r="AD1988" s="16"/>
      <c r="AE1988" s="16"/>
      <c r="AF1988" s="16"/>
      <c r="AN1988" s="16"/>
      <c r="AO1988" s="16"/>
      <c r="AP1988" s="16"/>
      <c r="AQ1988" s="16"/>
      <c r="AR1988" s="16"/>
      <c r="AS1988" s="16"/>
      <c r="AT1988" s="16"/>
      <c r="AU1988" s="16"/>
      <c r="AV1988" s="16"/>
      <c r="AW1988" s="16"/>
      <c r="AX1988" s="16"/>
      <c r="AY1988" s="16"/>
      <c r="AZ1988" s="16"/>
    </row>
    <row r="1989" ht="15.75" customHeight="1">
      <c r="A1989" s="111"/>
      <c r="B1989" s="111"/>
      <c r="C1989" s="111"/>
      <c r="D1989" s="111"/>
      <c r="E1989" s="111"/>
      <c r="F1989" s="111"/>
      <c r="G1989" s="111"/>
      <c r="H1989" s="111"/>
      <c r="I1989" s="111"/>
      <c r="J1989" s="111"/>
      <c r="K1989" s="111"/>
      <c r="L1989" s="111"/>
      <c r="M1989" s="112"/>
      <c r="N1989" s="16"/>
      <c r="O1989" s="112"/>
      <c r="P1989" s="112"/>
      <c r="Q1989" s="112"/>
      <c r="R1989" s="112"/>
      <c r="S1989" s="16"/>
      <c r="T1989" s="16"/>
      <c r="U1989" s="16"/>
      <c r="V1989" s="16"/>
      <c r="W1989" s="16"/>
      <c r="X1989" s="112"/>
      <c r="Y1989" s="112"/>
      <c r="Z1989" s="112"/>
      <c r="AA1989" s="112"/>
      <c r="AB1989" s="112"/>
      <c r="AC1989" s="16"/>
      <c r="AD1989" s="16"/>
      <c r="AE1989" s="16"/>
      <c r="AF1989" s="16"/>
      <c r="AN1989" s="16"/>
      <c r="AO1989" s="16"/>
      <c r="AP1989" s="16"/>
      <c r="AQ1989" s="16"/>
      <c r="AR1989" s="16"/>
      <c r="AS1989" s="16"/>
      <c r="AT1989" s="16"/>
      <c r="AU1989" s="16"/>
      <c r="AV1989" s="16"/>
      <c r="AW1989" s="16"/>
      <c r="AX1989" s="16"/>
      <c r="AY1989" s="16"/>
      <c r="AZ1989" s="16"/>
    </row>
    <row r="1990" ht="15.75" customHeight="1">
      <c r="A1990" s="111"/>
      <c r="B1990" s="111"/>
      <c r="C1990" s="111"/>
      <c r="D1990" s="111"/>
      <c r="E1990" s="111"/>
      <c r="F1990" s="111"/>
      <c r="G1990" s="111"/>
      <c r="H1990" s="111"/>
      <c r="I1990" s="111"/>
      <c r="J1990" s="111"/>
      <c r="K1990" s="111"/>
      <c r="L1990" s="111"/>
      <c r="M1990" s="112"/>
      <c r="N1990" s="16"/>
      <c r="O1990" s="112"/>
      <c r="P1990" s="112"/>
      <c r="Q1990" s="112"/>
      <c r="R1990" s="112"/>
      <c r="S1990" s="16"/>
      <c r="T1990" s="16"/>
      <c r="U1990" s="16"/>
      <c r="V1990" s="16"/>
      <c r="W1990" s="16"/>
      <c r="X1990" s="112"/>
      <c r="Y1990" s="112"/>
      <c r="Z1990" s="112"/>
      <c r="AA1990" s="112"/>
      <c r="AB1990" s="112"/>
      <c r="AC1990" s="16"/>
      <c r="AD1990" s="16"/>
      <c r="AE1990" s="16"/>
      <c r="AF1990" s="16"/>
      <c r="AN1990" s="16"/>
      <c r="AO1990" s="16"/>
      <c r="AP1990" s="16"/>
      <c r="AQ1990" s="16"/>
      <c r="AR1990" s="16"/>
      <c r="AS1990" s="16"/>
      <c r="AT1990" s="16"/>
      <c r="AU1990" s="16"/>
      <c r="AV1990" s="16"/>
      <c r="AW1990" s="16"/>
      <c r="AX1990" s="16"/>
      <c r="AY1990" s="16"/>
      <c r="AZ1990" s="16"/>
    </row>
    <row r="1991" ht="15.75" customHeight="1">
      <c r="A1991" s="111"/>
      <c r="B1991" s="111"/>
      <c r="C1991" s="111"/>
      <c r="D1991" s="111"/>
      <c r="E1991" s="111"/>
      <c r="F1991" s="111"/>
      <c r="G1991" s="111"/>
      <c r="H1991" s="111"/>
      <c r="I1991" s="111"/>
      <c r="J1991" s="111"/>
      <c r="K1991" s="111"/>
      <c r="L1991" s="111"/>
      <c r="M1991" s="112"/>
      <c r="N1991" s="16"/>
      <c r="O1991" s="112"/>
      <c r="P1991" s="112"/>
      <c r="Q1991" s="112"/>
      <c r="R1991" s="112"/>
      <c r="S1991" s="16"/>
      <c r="T1991" s="16"/>
      <c r="U1991" s="16"/>
      <c r="V1991" s="16"/>
      <c r="W1991" s="16"/>
      <c r="X1991" s="112"/>
      <c r="Y1991" s="112"/>
      <c r="Z1991" s="112"/>
      <c r="AA1991" s="112"/>
      <c r="AB1991" s="112"/>
      <c r="AC1991" s="16"/>
      <c r="AD1991" s="16"/>
      <c r="AE1991" s="16"/>
      <c r="AF1991" s="16"/>
      <c r="AN1991" s="16"/>
      <c r="AO1991" s="16"/>
      <c r="AP1991" s="16"/>
      <c r="AQ1991" s="16"/>
      <c r="AR1991" s="16"/>
      <c r="AS1991" s="16"/>
      <c r="AT1991" s="16"/>
      <c r="AU1991" s="16"/>
      <c r="AV1991" s="16"/>
      <c r="AW1991" s="16"/>
      <c r="AX1991" s="16"/>
      <c r="AY1991" s="16"/>
      <c r="AZ1991" s="16"/>
    </row>
    <row r="1992" ht="15.75" customHeight="1">
      <c r="A1992" s="111"/>
      <c r="B1992" s="111"/>
      <c r="C1992" s="111"/>
      <c r="D1992" s="111"/>
      <c r="E1992" s="111"/>
      <c r="F1992" s="111"/>
      <c r="G1992" s="111"/>
      <c r="H1992" s="111"/>
      <c r="I1992" s="111"/>
      <c r="J1992" s="111"/>
      <c r="K1992" s="111"/>
      <c r="L1992" s="111"/>
      <c r="M1992" s="112"/>
      <c r="N1992" s="16"/>
      <c r="O1992" s="112"/>
      <c r="P1992" s="112"/>
      <c r="Q1992" s="112"/>
      <c r="R1992" s="112"/>
      <c r="S1992" s="16"/>
      <c r="T1992" s="16"/>
      <c r="U1992" s="16"/>
      <c r="V1992" s="16"/>
      <c r="W1992" s="16"/>
      <c r="X1992" s="112"/>
      <c r="Y1992" s="112"/>
      <c r="Z1992" s="112"/>
      <c r="AA1992" s="112"/>
      <c r="AB1992" s="112"/>
      <c r="AC1992" s="16"/>
      <c r="AD1992" s="16"/>
      <c r="AE1992" s="16"/>
      <c r="AF1992" s="16"/>
      <c r="AN1992" s="16"/>
      <c r="AO1992" s="16"/>
      <c r="AP1992" s="16"/>
      <c r="AQ1992" s="16"/>
      <c r="AR1992" s="16"/>
      <c r="AS1992" s="16"/>
      <c r="AT1992" s="16"/>
      <c r="AU1992" s="16"/>
      <c r="AV1992" s="16"/>
      <c r="AW1992" s="16"/>
      <c r="AX1992" s="16"/>
      <c r="AY1992" s="16"/>
      <c r="AZ1992" s="16"/>
    </row>
    <row r="1993" ht="15.75" customHeight="1">
      <c r="A1993" s="111"/>
      <c r="B1993" s="111"/>
      <c r="C1993" s="111"/>
      <c r="D1993" s="111"/>
      <c r="E1993" s="111"/>
      <c r="F1993" s="111"/>
      <c r="G1993" s="111"/>
      <c r="H1993" s="111"/>
      <c r="I1993" s="111"/>
      <c r="J1993" s="111"/>
      <c r="K1993" s="111"/>
      <c r="L1993" s="111"/>
      <c r="M1993" s="112"/>
      <c r="N1993" s="16"/>
      <c r="O1993" s="112"/>
      <c r="P1993" s="112"/>
      <c r="Q1993" s="112"/>
      <c r="R1993" s="112"/>
      <c r="S1993" s="16"/>
      <c r="T1993" s="16"/>
      <c r="U1993" s="16"/>
      <c r="V1993" s="16"/>
      <c r="W1993" s="16"/>
      <c r="X1993" s="112"/>
      <c r="Y1993" s="112"/>
      <c r="Z1993" s="112"/>
      <c r="AA1993" s="112"/>
      <c r="AB1993" s="112"/>
      <c r="AC1993" s="16"/>
      <c r="AD1993" s="16"/>
      <c r="AE1993" s="16"/>
      <c r="AF1993" s="16"/>
      <c r="AN1993" s="16"/>
      <c r="AO1993" s="16"/>
      <c r="AP1993" s="16"/>
      <c r="AQ1993" s="16"/>
      <c r="AR1993" s="16"/>
      <c r="AS1993" s="16"/>
      <c r="AT1993" s="16"/>
      <c r="AU1993" s="16"/>
      <c r="AV1993" s="16"/>
      <c r="AW1993" s="16"/>
      <c r="AX1993" s="16"/>
      <c r="AY1993" s="16"/>
      <c r="AZ1993" s="16"/>
    </row>
    <row r="1994" ht="15.75" customHeight="1">
      <c r="A1994" s="111"/>
      <c r="B1994" s="111"/>
      <c r="C1994" s="111"/>
      <c r="D1994" s="111"/>
      <c r="E1994" s="111"/>
      <c r="F1994" s="111"/>
      <c r="G1994" s="111"/>
      <c r="H1994" s="111"/>
      <c r="I1994" s="111"/>
      <c r="J1994" s="111"/>
      <c r="K1994" s="111"/>
      <c r="L1994" s="111"/>
      <c r="M1994" s="112"/>
      <c r="N1994" s="16"/>
      <c r="O1994" s="112"/>
      <c r="P1994" s="112"/>
      <c r="Q1994" s="112"/>
      <c r="R1994" s="112"/>
      <c r="S1994" s="16"/>
      <c r="T1994" s="16"/>
      <c r="U1994" s="16"/>
      <c r="V1994" s="16"/>
      <c r="W1994" s="16"/>
      <c r="X1994" s="112"/>
      <c r="Y1994" s="112"/>
      <c r="Z1994" s="112"/>
      <c r="AA1994" s="112"/>
      <c r="AB1994" s="112"/>
      <c r="AC1994" s="16"/>
      <c r="AD1994" s="16"/>
      <c r="AE1994" s="16"/>
      <c r="AF1994" s="16"/>
      <c r="AN1994" s="16"/>
      <c r="AO1994" s="16"/>
      <c r="AP1994" s="16"/>
      <c r="AQ1994" s="16"/>
      <c r="AR1994" s="16"/>
      <c r="AS1994" s="16"/>
      <c r="AT1994" s="16"/>
      <c r="AU1994" s="16"/>
      <c r="AV1994" s="16"/>
      <c r="AW1994" s="16"/>
      <c r="AX1994" s="16"/>
      <c r="AY1994" s="16"/>
      <c r="AZ1994" s="16"/>
    </row>
    <row r="1995" ht="15.75" customHeight="1">
      <c r="A1995" s="111"/>
      <c r="B1995" s="111"/>
      <c r="C1995" s="111"/>
      <c r="D1995" s="111"/>
      <c r="E1995" s="111"/>
      <c r="F1995" s="111"/>
      <c r="G1995" s="111"/>
      <c r="H1995" s="111"/>
      <c r="I1995" s="111"/>
      <c r="J1995" s="111"/>
      <c r="K1995" s="111"/>
      <c r="L1995" s="111"/>
      <c r="M1995" s="112"/>
      <c r="N1995" s="16"/>
      <c r="O1995" s="112"/>
      <c r="P1995" s="112"/>
      <c r="Q1995" s="112"/>
      <c r="R1995" s="112"/>
      <c r="S1995" s="16"/>
      <c r="T1995" s="16"/>
      <c r="U1995" s="16"/>
      <c r="V1995" s="16"/>
      <c r="W1995" s="16"/>
      <c r="X1995" s="112"/>
      <c r="Y1995" s="112"/>
      <c r="Z1995" s="112"/>
      <c r="AA1995" s="112"/>
      <c r="AB1995" s="112"/>
      <c r="AC1995" s="16"/>
      <c r="AD1995" s="16"/>
      <c r="AE1995" s="16"/>
      <c r="AF1995" s="16"/>
      <c r="AN1995" s="16"/>
      <c r="AO1995" s="16"/>
      <c r="AP1995" s="16"/>
      <c r="AQ1995" s="16"/>
      <c r="AR1995" s="16"/>
      <c r="AS1995" s="16"/>
      <c r="AT1995" s="16"/>
      <c r="AU1995" s="16"/>
      <c r="AV1995" s="16"/>
      <c r="AW1995" s="16"/>
      <c r="AX1995" s="16"/>
      <c r="AY1995" s="16"/>
      <c r="AZ1995" s="16"/>
    </row>
    <row r="1996" ht="15.75" customHeight="1">
      <c r="A1996" s="111"/>
      <c r="B1996" s="111"/>
      <c r="C1996" s="111"/>
      <c r="D1996" s="111"/>
      <c r="E1996" s="111"/>
      <c r="F1996" s="111"/>
      <c r="G1996" s="111"/>
      <c r="H1996" s="111"/>
      <c r="I1996" s="111"/>
      <c r="J1996" s="111"/>
      <c r="K1996" s="111"/>
      <c r="L1996" s="111"/>
      <c r="M1996" s="112"/>
      <c r="N1996" s="16"/>
      <c r="O1996" s="112"/>
      <c r="P1996" s="112"/>
      <c r="Q1996" s="112"/>
      <c r="R1996" s="112"/>
      <c r="S1996" s="16"/>
      <c r="T1996" s="16"/>
      <c r="U1996" s="16"/>
      <c r="V1996" s="16"/>
      <c r="W1996" s="16"/>
      <c r="X1996" s="112"/>
      <c r="Y1996" s="112"/>
      <c r="Z1996" s="112"/>
      <c r="AA1996" s="112"/>
      <c r="AB1996" s="112"/>
      <c r="AC1996" s="16"/>
      <c r="AD1996" s="16"/>
      <c r="AE1996" s="16"/>
      <c r="AF1996" s="16"/>
      <c r="AN1996" s="16"/>
      <c r="AO1996" s="16"/>
      <c r="AP1996" s="16"/>
      <c r="AQ1996" s="16"/>
      <c r="AR1996" s="16"/>
      <c r="AS1996" s="16"/>
      <c r="AT1996" s="16"/>
      <c r="AU1996" s="16"/>
      <c r="AV1996" s="16"/>
      <c r="AW1996" s="16"/>
      <c r="AX1996" s="16"/>
      <c r="AY1996" s="16"/>
      <c r="AZ1996" s="16"/>
    </row>
    <row r="1997" ht="15.75" customHeight="1">
      <c r="A1997" s="111"/>
      <c r="B1997" s="111"/>
      <c r="C1997" s="111"/>
      <c r="D1997" s="111"/>
      <c r="E1997" s="111"/>
      <c r="F1997" s="111"/>
      <c r="G1997" s="111"/>
      <c r="H1997" s="111"/>
      <c r="I1997" s="111"/>
      <c r="J1997" s="111"/>
      <c r="K1997" s="111"/>
      <c r="L1997" s="111"/>
      <c r="M1997" s="112"/>
      <c r="N1997" s="16"/>
      <c r="O1997" s="112"/>
      <c r="P1997" s="112"/>
      <c r="Q1997" s="112"/>
      <c r="R1997" s="112"/>
      <c r="S1997" s="16"/>
      <c r="T1997" s="16"/>
      <c r="U1997" s="16"/>
      <c r="V1997" s="16"/>
      <c r="W1997" s="16"/>
      <c r="X1997" s="112"/>
      <c r="Y1997" s="112"/>
      <c r="Z1997" s="112"/>
      <c r="AA1997" s="112"/>
      <c r="AB1997" s="112"/>
      <c r="AC1997" s="16"/>
      <c r="AD1997" s="16"/>
      <c r="AE1997" s="16"/>
      <c r="AF1997" s="16"/>
      <c r="AN1997" s="16"/>
      <c r="AO1997" s="16"/>
      <c r="AP1997" s="16"/>
      <c r="AQ1997" s="16"/>
      <c r="AR1997" s="16"/>
      <c r="AS1997" s="16"/>
      <c r="AT1997" s="16"/>
      <c r="AU1997" s="16"/>
      <c r="AV1997" s="16"/>
      <c r="AW1997" s="16"/>
      <c r="AX1997" s="16"/>
      <c r="AY1997" s="16"/>
      <c r="AZ1997" s="16"/>
    </row>
    <row r="1998" ht="15.75" customHeight="1">
      <c r="A1998" s="111"/>
      <c r="B1998" s="111"/>
      <c r="C1998" s="111"/>
      <c r="D1998" s="111"/>
      <c r="E1998" s="111"/>
      <c r="F1998" s="111"/>
      <c r="G1998" s="111"/>
      <c r="H1998" s="111"/>
      <c r="I1998" s="111"/>
      <c r="J1998" s="111"/>
      <c r="K1998" s="111"/>
      <c r="L1998" s="111"/>
      <c r="M1998" s="112"/>
      <c r="N1998" s="16"/>
      <c r="O1998" s="112"/>
      <c r="P1998" s="112"/>
      <c r="Q1998" s="112"/>
      <c r="R1998" s="112"/>
      <c r="S1998" s="16"/>
      <c r="T1998" s="16"/>
      <c r="U1998" s="16"/>
      <c r="V1998" s="16"/>
      <c r="W1998" s="16"/>
      <c r="X1998" s="112"/>
      <c r="Y1998" s="112"/>
      <c r="Z1998" s="112"/>
      <c r="AA1998" s="112"/>
      <c r="AB1998" s="112"/>
      <c r="AC1998" s="16"/>
      <c r="AD1998" s="16"/>
      <c r="AE1998" s="16"/>
      <c r="AF1998" s="16"/>
      <c r="AN1998" s="16"/>
      <c r="AO1998" s="16"/>
      <c r="AP1998" s="16"/>
      <c r="AQ1998" s="16"/>
      <c r="AR1998" s="16"/>
      <c r="AS1998" s="16"/>
      <c r="AT1998" s="16"/>
      <c r="AU1998" s="16"/>
      <c r="AV1998" s="16"/>
      <c r="AW1998" s="16"/>
      <c r="AX1998" s="16"/>
      <c r="AY1998" s="16"/>
      <c r="AZ1998" s="16"/>
    </row>
    <row r="1999" ht="15.75" customHeight="1">
      <c r="A1999" s="111"/>
      <c r="B1999" s="111"/>
      <c r="C1999" s="111"/>
      <c r="D1999" s="111"/>
      <c r="E1999" s="111"/>
      <c r="F1999" s="111"/>
      <c r="G1999" s="111"/>
      <c r="H1999" s="111"/>
      <c r="I1999" s="111"/>
      <c r="J1999" s="111"/>
      <c r="K1999" s="111"/>
      <c r="L1999" s="111"/>
      <c r="M1999" s="112"/>
      <c r="N1999" s="16"/>
      <c r="O1999" s="112"/>
      <c r="P1999" s="112"/>
      <c r="Q1999" s="112"/>
      <c r="R1999" s="112"/>
      <c r="S1999" s="16"/>
      <c r="T1999" s="16"/>
      <c r="U1999" s="16"/>
      <c r="V1999" s="16"/>
      <c r="W1999" s="16"/>
      <c r="X1999" s="112"/>
      <c r="Y1999" s="112"/>
      <c r="Z1999" s="112"/>
      <c r="AA1999" s="112"/>
      <c r="AB1999" s="112"/>
      <c r="AC1999" s="16"/>
      <c r="AD1999" s="16"/>
      <c r="AE1999" s="16"/>
      <c r="AF1999" s="16"/>
      <c r="AN1999" s="16"/>
      <c r="AO1999" s="16"/>
      <c r="AP1999" s="16"/>
      <c r="AQ1999" s="16"/>
      <c r="AR1999" s="16"/>
      <c r="AS1999" s="16"/>
      <c r="AT1999" s="16"/>
      <c r="AU1999" s="16"/>
      <c r="AV1999" s="16"/>
      <c r="AW1999" s="16"/>
      <c r="AX1999" s="16"/>
      <c r="AY1999" s="16"/>
      <c r="AZ1999" s="16"/>
    </row>
    <row r="2000" ht="15.75" customHeight="1">
      <c r="A2000" s="111"/>
      <c r="B2000" s="111"/>
      <c r="C2000" s="111"/>
      <c r="D2000" s="111"/>
      <c r="E2000" s="111"/>
      <c r="F2000" s="111"/>
      <c r="G2000" s="111"/>
      <c r="H2000" s="111"/>
      <c r="I2000" s="111"/>
      <c r="J2000" s="111"/>
      <c r="K2000" s="111"/>
      <c r="L2000" s="111"/>
      <c r="M2000" s="112"/>
      <c r="N2000" s="16"/>
      <c r="O2000" s="112"/>
      <c r="P2000" s="112"/>
      <c r="Q2000" s="112"/>
      <c r="R2000" s="112"/>
      <c r="S2000" s="16"/>
      <c r="T2000" s="16"/>
      <c r="U2000" s="16"/>
      <c r="V2000" s="16"/>
      <c r="W2000" s="16"/>
      <c r="X2000" s="112"/>
      <c r="Y2000" s="112"/>
      <c r="Z2000" s="112"/>
      <c r="AA2000" s="112"/>
      <c r="AB2000" s="112"/>
      <c r="AC2000" s="16"/>
      <c r="AD2000" s="16"/>
      <c r="AE2000" s="16"/>
      <c r="AF2000" s="16"/>
      <c r="AN2000" s="16"/>
      <c r="AO2000" s="16"/>
      <c r="AP2000" s="16"/>
      <c r="AQ2000" s="16"/>
      <c r="AR2000" s="16"/>
      <c r="AS2000" s="16"/>
      <c r="AT2000" s="16"/>
      <c r="AU2000" s="16"/>
      <c r="AV2000" s="16"/>
      <c r="AW2000" s="16"/>
      <c r="AX2000" s="16"/>
      <c r="AY2000" s="16"/>
      <c r="AZ2000" s="16"/>
    </row>
    <row r="2001" ht="15.75" customHeight="1">
      <c r="A2001" s="111"/>
      <c r="B2001" s="111"/>
      <c r="C2001" s="111"/>
      <c r="D2001" s="111"/>
      <c r="E2001" s="111"/>
      <c r="F2001" s="111"/>
      <c r="G2001" s="111"/>
      <c r="H2001" s="111"/>
      <c r="I2001" s="111"/>
      <c r="J2001" s="111"/>
      <c r="K2001" s="111"/>
      <c r="L2001" s="111"/>
      <c r="M2001" s="112"/>
      <c r="N2001" s="16"/>
      <c r="O2001" s="112"/>
      <c r="P2001" s="112"/>
      <c r="Q2001" s="112"/>
      <c r="R2001" s="112"/>
      <c r="S2001" s="16"/>
      <c r="T2001" s="16"/>
      <c r="U2001" s="16"/>
      <c r="V2001" s="16"/>
      <c r="W2001" s="16"/>
      <c r="X2001" s="112"/>
      <c r="Y2001" s="112"/>
      <c r="Z2001" s="112"/>
      <c r="AA2001" s="112"/>
      <c r="AB2001" s="112"/>
      <c r="AC2001" s="16"/>
      <c r="AD2001" s="16"/>
      <c r="AE2001" s="16"/>
      <c r="AF2001" s="16"/>
      <c r="AN2001" s="16"/>
      <c r="AO2001" s="16"/>
      <c r="AP2001" s="16"/>
      <c r="AQ2001" s="16"/>
      <c r="AR2001" s="16"/>
      <c r="AS2001" s="16"/>
      <c r="AT2001" s="16"/>
      <c r="AU2001" s="16"/>
      <c r="AV2001" s="16"/>
      <c r="AW2001" s="16"/>
      <c r="AX2001" s="16"/>
      <c r="AY2001" s="16"/>
      <c r="AZ2001" s="16"/>
    </row>
    <row r="2002" ht="15.75" customHeight="1">
      <c r="A2002" s="111"/>
      <c r="B2002" s="111"/>
      <c r="C2002" s="111"/>
      <c r="D2002" s="111"/>
      <c r="E2002" s="111"/>
      <c r="F2002" s="111"/>
      <c r="G2002" s="111"/>
      <c r="H2002" s="111"/>
      <c r="I2002" s="111"/>
      <c r="J2002" s="111"/>
      <c r="K2002" s="111"/>
      <c r="L2002" s="111"/>
      <c r="M2002" s="112"/>
      <c r="N2002" s="16"/>
      <c r="O2002" s="112"/>
      <c r="P2002" s="112"/>
      <c r="Q2002" s="112"/>
      <c r="R2002" s="112"/>
      <c r="S2002" s="16"/>
      <c r="T2002" s="16"/>
      <c r="U2002" s="16"/>
      <c r="V2002" s="16"/>
      <c r="W2002" s="16"/>
      <c r="X2002" s="112"/>
      <c r="Y2002" s="112"/>
      <c r="Z2002" s="112"/>
      <c r="AA2002" s="112"/>
      <c r="AB2002" s="112"/>
      <c r="AC2002" s="16"/>
      <c r="AD2002" s="16"/>
      <c r="AE2002" s="16"/>
      <c r="AF2002" s="16"/>
      <c r="AN2002" s="16"/>
      <c r="AO2002" s="16"/>
      <c r="AP2002" s="16"/>
      <c r="AQ2002" s="16"/>
      <c r="AR2002" s="16"/>
      <c r="AS2002" s="16"/>
      <c r="AT2002" s="16"/>
      <c r="AU2002" s="16"/>
      <c r="AV2002" s="16"/>
      <c r="AW2002" s="16"/>
      <c r="AX2002" s="16"/>
      <c r="AY2002" s="16"/>
      <c r="AZ2002" s="16"/>
    </row>
    <row r="2003" ht="15.75" customHeight="1">
      <c r="A2003" s="111"/>
      <c r="B2003" s="111"/>
      <c r="C2003" s="111"/>
      <c r="D2003" s="111"/>
      <c r="E2003" s="111"/>
      <c r="F2003" s="111"/>
      <c r="G2003" s="111"/>
      <c r="H2003" s="111"/>
      <c r="I2003" s="111"/>
      <c r="J2003" s="111"/>
      <c r="K2003" s="111"/>
      <c r="L2003" s="111"/>
      <c r="M2003" s="112"/>
      <c r="N2003" s="16"/>
      <c r="O2003" s="112"/>
      <c r="P2003" s="112"/>
      <c r="Q2003" s="112"/>
      <c r="R2003" s="112"/>
      <c r="S2003" s="16"/>
      <c r="T2003" s="16"/>
      <c r="U2003" s="16"/>
      <c r="V2003" s="16"/>
      <c r="W2003" s="16"/>
      <c r="X2003" s="112"/>
      <c r="Y2003" s="112"/>
      <c r="Z2003" s="112"/>
      <c r="AA2003" s="112"/>
      <c r="AB2003" s="112"/>
      <c r="AC2003" s="16"/>
      <c r="AD2003" s="16"/>
      <c r="AE2003" s="16"/>
      <c r="AF2003" s="16"/>
      <c r="AN2003" s="16"/>
      <c r="AO2003" s="16"/>
      <c r="AP2003" s="16"/>
      <c r="AQ2003" s="16"/>
      <c r="AR2003" s="16"/>
      <c r="AS2003" s="16"/>
      <c r="AT2003" s="16"/>
      <c r="AU2003" s="16"/>
      <c r="AV2003" s="16"/>
      <c r="AW2003" s="16"/>
      <c r="AX2003" s="16"/>
      <c r="AY2003" s="16"/>
      <c r="AZ2003" s="16"/>
    </row>
    <row r="2004" ht="15.75" customHeight="1">
      <c r="A2004" s="111"/>
      <c r="B2004" s="111"/>
      <c r="C2004" s="111"/>
      <c r="D2004" s="111"/>
      <c r="E2004" s="111"/>
      <c r="F2004" s="111"/>
      <c r="G2004" s="111"/>
      <c r="H2004" s="111"/>
      <c r="I2004" s="111"/>
      <c r="J2004" s="111"/>
      <c r="K2004" s="111"/>
      <c r="L2004" s="111"/>
      <c r="M2004" s="112"/>
      <c r="N2004" s="16"/>
      <c r="O2004" s="112"/>
      <c r="P2004" s="112"/>
      <c r="Q2004" s="112"/>
      <c r="R2004" s="112"/>
      <c r="S2004" s="16"/>
      <c r="T2004" s="16"/>
      <c r="U2004" s="16"/>
      <c r="V2004" s="16"/>
      <c r="W2004" s="16"/>
      <c r="X2004" s="112"/>
      <c r="Y2004" s="112"/>
      <c r="Z2004" s="112"/>
      <c r="AA2004" s="112"/>
      <c r="AB2004" s="112"/>
      <c r="AC2004" s="16"/>
      <c r="AD2004" s="16"/>
      <c r="AE2004" s="16"/>
      <c r="AF2004" s="16"/>
      <c r="AN2004" s="16"/>
      <c r="AO2004" s="16"/>
      <c r="AP2004" s="16"/>
      <c r="AQ2004" s="16"/>
      <c r="AR2004" s="16"/>
      <c r="AS2004" s="16"/>
      <c r="AT2004" s="16"/>
      <c r="AU2004" s="16"/>
      <c r="AV2004" s="16"/>
      <c r="AW2004" s="16"/>
      <c r="AX2004" s="16"/>
      <c r="AY2004" s="16"/>
      <c r="AZ2004" s="16"/>
    </row>
    <row r="2005" ht="15.75" customHeight="1">
      <c r="A2005" s="111"/>
      <c r="B2005" s="111"/>
      <c r="C2005" s="111"/>
      <c r="D2005" s="111"/>
      <c r="E2005" s="111"/>
      <c r="F2005" s="111"/>
      <c r="G2005" s="111"/>
      <c r="H2005" s="111"/>
      <c r="I2005" s="111"/>
      <c r="J2005" s="111"/>
      <c r="K2005" s="111"/>
      <c r="L2005" s="111"/>
      <c r="M2005" s="112"/>
      <c r="N2005" s="16"/>
      <c r="O2005" s="112"/>
      <c r="P2005" s="112"/>
      <c r="Q2005" s="112"/>
      <c r="R2005" s="112"/>
      <c r="S2005" s="16"/>
      <c r="T2005" s="16"/>
      <c r="U2005" s="16"/>
      <c r="V2005" s="16"/>
      <c r="W2005" s="16"/>
      <c r="X2005" s="112"/>
      <c r="Y2005" s="112"/>
      <c r="Z2005" s="112"/>
      <c r="AA2005" s="112"/>
      <c r="AB2005" s="112"/>
      <c r="AC2005" s="16"/>
      <c r="AD2005" s="16"/>
      <c r="AE2005" s="16"/>
      <c r="AF2005" s="16"/>
      <c r="AN2005" s="16"/>
      <c r="AO2005" s="16"/>
      <c r="AP2005" s="16"/>
      <c r="AQ2005" s="16"/>
      <c r="AR2005" s="16"/>
      <c r="AS2005" s="16"/>
      <c r="AT2005" s="16"/>
      <c r="AU2005" s="16"/>
      <c r="AV2005" s="16"/>
      <c r="AW2005" s="16"/>
      <c r="AX2005" s="16"/>
      <c r="AY2005" s="16"/>
      <c r="AZ2005" s="16"/>
    </row>
    <row r="2006" ht="15.75" customHeight="1">
      <c r="A2006" s="111"/>
      <c r="B2006" s="111"/>
      <c r="C2006" s="111"/>
      <c r="D2006" s="111"/>
      <c r="E2006" s="111"/>
      <c r="F2006" s="111"/>
      <c r="G2006" s="111"/>
      <c r="H2006" s="111"/>
      <c r="I2006" s="111"/>
      <c r="J2006" s="111"/>
      <c r="K2006" s="111"/>
      <c r="L2006" s="111"/>
      <c r="M2006" s="112"/>
      <c r="N2006" s="16"/>
      <c r="O2006" s="112"/>
      <c r="P2006" s="112"/>
      <c r="Q2006" s="112"/>
      <c r="R2006" s="112"/>
      <c r="S2006" s="16"/>
      <c r="T2006" s="16"/>
      <c r="U2006" s="16"/>
      <c r="V2006" s="16"/>
      <c r="W2006" s="16"/>
      <c r="X2006" s="112"/>
      <c r="Y2006" s="112"/>
      <c r="Z2006" s="112"/>
      <c r="AA2006" s="112"/>
      <c r="AB2006" s="112"/>
      <c r="AC2006" s="16"/>
      <c r="AD2006" s="16"/>
      <c r="AE2006" s="16"/>
      <c r="AF2006" s="16"/>
      <c r="AN2006" s="16"/>
      <c r="AO2006" s="16"/>
      <c r="AP2006" s="16"/>
      <c r="AQ2006" s="16"/>
      <c r="AR2006" s="16"/>
      <c r="AS2006" s="16"/>
      <c r="AT2006" s="16"/>
      <c r="AU2006" s="16"/>
      <c r="AV2006" s="16"/>
      <c r="AW2006" s="16"/>
      <c r="AX2006" s="16"/>
      <c r="AY2006" s="16"/>
      <c r="AZ2006" s="16"/>
    </row>
    <row r="2007" ht="15.75" customHeight="1">
      <c r="A2007" s="111"/>
      <c r="B2007" s="111"/>
      <c r="C2007" s="111"/>
      <c r="D2007" s="111"/>
      <c r="E2007" s="111"/>
      <c r="F2007" s="111"/>
      <c r="G2007" s="111"/>
      <c r="H2007" s="111"/>
      <c r="I2007" s="111"/>
      <c r="J2007" s="111"/>
      <c r="K2007" s="111"/>
      <c r="L2007" s="111"/>
      <c r="M2007" s="112"/>
      <c r="N2007" s="16"/>
      <c r="O2007" s="112"/>
      <c r="P2007" s="112"/>
      <c r="Q2007" s="112"/>
      <c r="R2007" s="112"/>
      <c r="S2007" s="16"/>
      <c r="T2007" s="16"/>
      <c r="U2007" s="16"/>
      <c r="V2007" s="16"/>
      <c r="W2007" s="16"/>
      <c r="X2007" s="112"/>
      <c r="Y2007" s="112"/>
      <c r="Z2007" s="112"/>
      <c r="AA2007" s="112"/>
      <c r="AB2007" s="112"/>
      <c r="AC2007" s="16"/>
      <c r="AD2007" s="16"/>
      <c r="AE2007" s="16"/>
      <c r="AF2007" s="16"/>
      <c r="AN2007" s="16"/>
      <c r="AO2007" s="16"/>
      <c r="AP2007" s="16"/>
      <c r="AQ2007" s="16"/>
      <c r="AR2007" s="16"/>
      <c r="AS2007" s="16"/>
      <c r="AT2007" s="16"/>
      <c r="AU2007" s="16"/>
      <c r="AV2007" s="16"/>
      <c r="AW2007" s="16"/>
      <c r="AX2007" s="16"/>
      <c r="AY2007" s="16"/>
      <c r="AZ2007" s="16"/>
    </row>
    <row r="2008" ht="15.75" customHeight="1">
      <c r="A2008" s="111"/>
      <c r="B2008" s="111"/>
      <c r="C2008" s="111"/>
      <c r="D2008" s="111"/>
      <c r="E2008" s="111"/>
      <c r="F2008" s="111"/>
      <c r="G2008" s="111"/>
      <c r="H2008" s="111"/>
      <c r="I2008" s="111"/>
      <c r="J2008" s="111"/>
      <c r="K2008" s="111"/>
      <c r="L2008" s="111"/>
      <c r="M2008" s="112"/>
      <c r="N2008" s="16"/>
      <c r="O2008" s="112"/>
      <c r="P2008" s="112"/>
      <c r="Q2008" s="112"/>
      <c r="R2008" s="112"/>
      <c r="S2008" s="16"/>
      <c r="T2008" s="16"/>
      <c r="U2008" s="16"/>
      <c r="V2008" s="16"/>
      <c r="W2008" s="16"/>
      <c r="X2008" s="112"/>
      <c r="Y2008" s="112"/>
      <c r="Z2008" s="112"/>
      <c r="AA2008" s="112"/>
      <c r="AB2008" s="112"/>
      <c r="AC2008" s="16"/>
      <c r="AD2008" s="16"/>
      <c r="AE2008" s="16"/>
      <c r="AF2008" s="16"/>
      <c r="AN2008" s="16"/>
      <c r="AO2008" s="16"/>
      <c r="AP2008" s="16"/>
      <c r="AQ2008" s="16"/>
      <c r="AR2008" s="16"/>
      <c r="AS2008" s="16"/>
      <c r="AT2008" s="16"/>
      <c r="AU2008" s="16"/>
      <c r="AV2008" s="16"/>
      <c r="AW2008" s="16"/>
      <c r="AX2008" s="16"/>
      <c r="AY2008" s="16"/>
      <c r="AZ2008" s="16"/>
    </row>
    <row r="2009" ht="15.75" customHeight="1">
      <c r="A2009" s="111"/>
      <c r="B2009" s="111"/>
      <c r="C2009" s="111"/>
      <c r="D2009" s="111"/>
      <c r="E2009" s="111"/>
      <c r="F2009" s="111"/>
      <c r="G2009" s="111"/>
      <c r="H2009" s="111"/>
      <c r="I2009" s="111"/>
      <c r="J2009" s="111"/>
      <c r="K2009" s="111"/>
      <c r="L2009" s="111"/>
      <c r="M2009" s="112"/>
      <c r="N2009" s="16"/>
      <c r="O2009" s="112"/>
      <c r="P2009" s="112"/>
      <c r="Q2009" s="112"/>
      <c r="R2009" s="112"/>
      <c r="S2009" s="16"/>
      <c r="T2009" s="16"/>
      <c r="U2009" s="16"/>
      <c r="V2009" s="16"/>
      <c r="W2009" s="16"/>
      <c r="X2009" s="112"/>
      <c r="Y2009" s="112"/>
      <c r="Z2009" s="112"/>
      <c r="AA2009" s="112"/>
      <c r="AB2009" s="112"/>
      <c r="AC2009" s="16"/>
      <c r="AD2009" s="16"/>
      <c r="AE2009" s="16"/>
      <c r="AF2009" s="16"/>
      <c r="AN2009" s="16"/>
      <c r="AO2009" s="16"/>
      <c r="AP2009" s="16"/>
      <c r="AQ2009" s="16"/>
      <c r="AR2009" s="16"/>
      <c r="AS2009" s="16"/>
      <c r="AT2009" s="16"/>
      <c r="AU2009" s="16"/>
      <c r="AV2009" s="16"/>
      <c r="AW2009" s="16"/>
      <c r="AX2009" s="16"/>
      <c r="AY2009" s="16"/>
      <c r="AZ2009" s="16"/>
    </row>
    <row r="2010" ht="15.75" customHeight="1">
      <c r="A2010" s="111"/>
      <c r="B2010" s="111"/>
      <c r="C2010" s="111"/>
      <c r="D2010" s="111"/>
      <c r="E2010" s="111"/>
      <c r="F2010" s="111"/>
      <c r="G2010" s="111"/>
      <c r="H2010" s="111"/>
      <c r="I2010" s="111"/>
      <c r="J2010" s="111"/>
      <c r="K2010" s="111"/>
      <c r="L2010" s="111"/>
      <c r="M2010" s="112"/>
      <c r="N2010" s="16"/>
      <c r="O2010" s="112"/>
      <c r="P2010" s="112"/>
      <c r="Q2010" s="112"/>
      <c r="R2010" s="112"/>
      <c r="S2010" s="16"/>
      <c r="T2010" s="16"/>
      <c r="U2010" s="16"/>
      <c r="V2010" s="16"/>
      <c r="W2010" s="16"/>
      <c r="X2010" s="112"/>
      <c r="Y2010" s="112"/>
      <c r="Z2010" s="112"/>
      <c r="AA2010" s="112"/>
      <c r="AB2010" s="112"/>
      <c r="AC2010" s="16"/>
      <c r="AD2010" s="16"/>
      <c r="AE2010" s="16"/>
      <c r="AF2010" s="16"/>
      <c r="AN2010" s="16"/>
      <c r="AO2010" s="16"/>
      <c r="AP2010" s="16"/>
      <c r="AQ2010" s="16"/>
      <c r="AR2010" s="16"/>
      <c r="AS2010" s="16"/>
      <c r="AT2010" s="16"/>
      <c r="AU2010" s="16"/>
      <c r="AV2010" s="16"/>
      <c r="AW2010" s="16"/>
      <c r="AX2010" s="16"/>
      <c r="AY2010" s="16"/>
      <c r="AZ2010" s="16"/>
    </row>
    <row r="2011" ht="15.75" customHeight="1">
      <c r="A2011" s="111"/>
      <c r="B2011" s="111"/>
      <c r="C2011" s="111"/>
      <c r="D2011" s="111"/>
      <c r="E2011" s="111"/>
      <c r="F2011" s="111"/>
      <c r="G2011" s="111"/>
      <c r="H2011" s="111"/>
      <c r="I2011" s="111"/>
      <c r="J2011" s="111"/>
      <c r="K2011" s="111"/>
      <c r="L2011" s="111"/>
      <c r="M2011" s="112"/>
      <c r="N2011" s="16"/>
      <c r="O2011" s="112"/>
      <c r="P2011" s="112"/>
      <c r="Q2011" s="112"/>
      <c r="R2011" s="112"/>
      <c r="S2011" s="16"/>
      <c r="T2011" s="16"/>
      <c r="U2011" s="16"/>
      <c r="V2011" s="16"/>
      <c r="W2011" s="16"/>
      <c r="X2011" s="112"/>
      <c r="Y2011" s="112"/>
      <c r="Z2011" s="112"/>
      <c r="AA2011" s="112"/>
      <c r="AB2011" s="112"/>
      <c r="AC2011" s="16"/>
      <c r="AD2011" s="16"/>
      <c r="AE2011" s="16"/>
      <c r="AF2011" s="16"/>
      <c r="AN2011" s="16"/>
      <c r="AO2011" s="16"/>
      <c r="AP2011" s="16"/>
      <c r="AQ2011" s="16"/>
      <c r="AR2011" s="16"/>
      <c r="AS2011" s="16"/>
      <c r="AT2011" s="16"/>
      <c r="AU2011" s="16"/>
      <c r="AV2011" s="16"/>
      <c r="AW2011" s="16"/>
      <c r="AX2011" s="16"/>
      <c r="AY2011" s="16"/>
      <c r="AZ2011" s="16"/>
    </row>
    <row r="2012" ht="15.75" customHeight="1">
      <c r="A2012" s="111"/>
      <c r="B2012" s="111"/>
      <c r="C2012" s="111"/>
      <c r="D2012" s="111"/>
      <c r="E2012" s="111"/>
      <c r="F2012" s="111"/>
      <c r="G2012" s="111"/>
      <c r="H2012" s="111"/>
      <c r="I2012" s="111"/>
      <c r="J2012" s="111"/>
      <c r="K2012" s="111"/>
      <c r="L2012" s="111"/>
      <c r="M2012" s="112"/>
      <c r="N2012" s="16"/>
      <c r="O2012" s="112"/>
      <c r="P2012" s="112"/>
      <c r="Q2012" s="112"/>
      <c r="R2012" s="112"/>
      <c r="S2012" s="16"/>
      <c r="T2012" s="16"/>
      <c r="U2012" s="16"/>
      <c r="V2012" s="16"/>
      <c r="W2012" s="16"/>
      <c r="X2012" s="112"/>
      <c r="Y2012" s="112"/>
      <c r="Z2012" s="112"/>
      <c r="AA2012" s="112"/>
      <c r="AB2012" s="112"/>
      <c r="AC2012" s="16"/>
      <c r="AD2012" s="16"/>
      <c r="AE2012" s="16"/>
      <c r="AF2012" s="16"/>
      <c r="AN2012" s="16"/>
      <c r="AO2012" s="16"/>
      <c r="AP2012" s="16"/>
      <c r="AQ2012" s="16"/>
      <c r="AR2012" s="16"/>
      <c r="AS2012" s="16"/>
      <c r="AT2012" s="16"/>
      <c r="AU2012" s="16"/>
      <c r="AV2012" s="16"/>
      <c r="AW2012" s="16"/>
      <c r="AX2012" s="16"/>
      <c r="AY2012" s="16"/>
      <c r="AZ2012" s="16"/>
    </row>
    <row r="2013" ht="15.75" customHeight="1">
      <c r="A2013" s="111"/>
      <c r="B2013" s="111"/>
      <c r="C2013" s="111"/>
      <c r="D2013" s="111"/>
      <c r="E2013" s="111"/>
      <c r="F2013" s="111"/>
      <c r="G2013" s="111"/>
      <c r="H2013" s="111"/>
      <c r="I2013" s="111"/>
      <c r="J2013" s="111"/>
      <c r="K2013" s="111"/>
      <c r="L2013" s="111"/>
      <c r="M2013" s="112"/>
      <c r="N2013" s="16"/>
      <c r="O2013" s="112"/>
      <c r="P2013" s="112"/>
      <c r="Q2013" s="112"/>
      <c r="R2013" s="112"/>
      <c r="S2013" s="16"/>
      <c r="T2013" s="16"/>
      <c r="U2013" s="16"/>
      <c r="V2013" s="16"/>
      <c r="W2013" s="16"/>
      <c r="X2013" s="112"/>
      <c r="Y2013" s="112"/>
      <c r="Z2013" s="112"/>
      <c r="AA2013" s="112"/>
      <c r="AB2013" s="112"/>
      <c r="AC2013" s="16"/>
      <c r="AD2013" s="16"/>
      <c r="AE2013" s="16"/>
      <c r="AF2013" s="16"/>
      <c r="AN2013" s="16"/>
      <c r="AO2013" s="16"/>
      <c r="AP2013" s="16"/>
      <c r="AQ2013" s="16"/>
      <c r="AR2013" s="16"/>
      <c r="AS2013" s="16"/>
      <c r="AT2013" s="16"/>
      <c r="AU2013" s="16"/>
      <c r="AV2013" s="16"/>
      <c r="AW2013" s="16"/>
      <c r="AX2013" s="16"/>
      <c r="AY2013" s="16"/>
      <c r="AZ2013" s="16"/>
    </row>
    <row r="2014" ht="15.75" customHeight="1">
      <c r="A2014" s="111"/>
      <c r="B2014" s="111"/>
      <c r="C2014" s="111"/>
      <c r="D2014" s="111"/>
      <c r="E2014" s="111"/>
      <c r="F2014" s="111"/>
      <c r="G2014" s="111"/>
      <c r="H2014" s="111"/>
      <c r="I2014" s="111"/>
      <c r="J2014" s="111"/>
      <c r="K2014" s="111"/>
      <c r="L2014" s="111"/>
      <c r="M2014" s="112"/>
      <c r="N2014" s="16"/>
      <c r="O2014" s="112"/>
      <c r="P2014" s="112"/>
      <c r="Q2014" s="112"/>
      <c r="R2014" s="112"/>
      <c r="S2014" s="16"/>
      <c r="T2014" s="16"/>
      <c r="U2014" s="16"/>
      <c r="V2014" s="16"/>
      <c r="W2014" s="16"/>
      <c r="X2014" s="112"/>
      <c r="Y2014" s="112"/>
      <c r="Z2014" s="112"/>
      <c r="AA2014" s="112"/>
      <c r="AB2014" s="112"/>
      <c r="AC2014" s="16"/>
      <c r="AD2014" s="16"/>
      <c r="AE2014" s="16"/>
      <c r="AF2014" s="16"/>
      <c r="AN2014" s="16"/>
      <c r="AO2014" s="16"/>
      <c r="AP2014" s="16"/>
      <c r="AQ2014" s="16"/>
      <c r="AR2014" s="16"/>
      <c r="AS2014" s="16"/>
      <c r="AT2014" s="16"/>
      <c r="AU2014" s="16"/>
      <c r="AV2014" s="16"/>
      <c r="AW2014" s="16"/>
      <c r="AX2014" s="16"/>
      <c r="AY2014" s="16"/>
      <c r="AZ2014" s="16"/>
    </row>
    <row r="2015" ht="15.75" customHeight="1">
      <c r="A2015" s="111"/>
      <c r="B2015" s="111"/>
      <c r="C2015" s="111"/>
      <c r="D2015" s="111"/>
      <c r="E2015" s="111"/>
      <c r="F2015" s="111"/>
      <c r="G2015" s="111"/>
      <c r="H2015" s="111"/>
      <c r="I2015" s="111"/>
      <c r="J2015" s="111"/>
      <c r="K2015" s="111"/>
      <c r="L2015" s="111"/>
      <c r="M2015" s="112"/>
      <c r="N2015" s="16"/>
      <c r="O2015" s="112"/>
      <c r="P2015" s="112"/>
      <c r="Q2015" s="112"/>
      <c r="R2015" s="112"/>
      <c r="S2015" s="16"/>
      <c r="T2015" s="16"/>
      <c r="U2015" s="16"/>
      <c r="V2015" s="16"/>
      <c r="W2015" s="16"/>
      <c r="X2015" s="112"/>
      <c r="Y2015" s="112"/>
      <c r="Z2015" s="112"/>
      <c r="AA2015" s="112"/>
      <c r="AB2015" s="112"/>
      <c r="AC2015" s="16"/>
      <c r="AD2015" s="16"/>
      <c r="AE2015" s="16"/>
      <c r="AF2015" s="16"/>
      <c r="AN2015" s="16"/>
      <c r="AO2015" s="16"/>
      <c r="AP2015" s="16"/>
      <c r="AQ2015" s="16"/>
      <c r="AR2015" s="16"/>
      <c r="AS2015" s="16"/>
      <c r="AT2015" s="16"/>
      <c r="AU2015" s="16"/>
      <c r="AV2015" s="16"/>
      <c r="AW2015" s="16"/>
      <c r="AX2015" s="16"/>
      <c r="AY2015" s="16"/>
      <c r="AZ2015" s="16"/>
    </row>
    <row r="2016" ht="15.75" customHeight="1">
      <c r="A2016" s="111"/>
      <c r="B2016" s="111"/>
      <c r="C2016" s="111"/>
      <c r="D2016" s="111"/>
      <c r="E2016" s="111"/>
      <c r="F2016" s="111"/>
      <c r="G2016" s="111"/>
      <c r="H2016" s="111"/>
      <c r="I2016" s="111"/>
      <c r="J2016" s="111"/>
      <c r="K2016" s="111"/>
      <c r="L2016" s="111"/>
      <c r="M2016" s="112"/>
      <c r="N2016" s="16"/>
      <c r="O2016" s="112"/>
      <c r="P2016" s="112"/>
      <c r="Q2016" s="112"/>
      <c r="R2016" s="112"/>
      <c r="S2016" s="16"/>
      <c r="T2016" s="16"/>
      <c r="U2016" s="16"/>
      <c r="V2016" s="16"/>
      <c r="W2016" s="16"/>
      <c r="X2016" s="112"/>
      <c r="Y2016" s="112"/>
      <c r="Z2016" s="112"/>
      <c r="AA2016" s="112"/>
      <c r="AB2016" s="112"/>
      <c r="AC2016" s="16"/>
      <c r="AD2016" s="16"/>
      <c r="AE2016" s="16"/>
      <c r="AF2016" s="16"/>
      <c r="AN2016" s="16"/>
      <c r="AO2016" s="16"/>
      <c r="AP2016" s="16"/>
      <c r="AQ2016" s="16"/>
      <c r="AR2016" s="16"/>
      <c r="AS2016" s="16"/>
      <c r="AT2016" s="16"/>
      <c r="AU2016" s="16"/>
      <c r="AV2016" s="16"/>
      <c r="AW2016" s="16"/>
      <c r="AX2016" s="16"/>
      <c r="AY2016" s="16"/>
      <c r="AZ2016" s="16"/>
    </row>
    <row r="2017" ht="15.75" customHeight="1">
      <c r="A2017" s="111"/>
      <c r="B2017" s="111"/>
      <c r="C2017" s="111"/>
      <c r="D2017" s="111"/>
      <c r="E2017" s="111"/>
      <c r="F2017" s="111"/>
      <c r="G2017" s="111"/>
      <c r="H2017" s="111"/>
      <c r="I2017" s="111"/>
      <c r="J2017" s="111"/>
      <c r="K2017" s="111"/>
      <c r="L2017" s="111"/>
      <c r="M2017" s="112"/>
      <c r="N2017" s="16"/>
      <c r="O2017" s="112"/>
      <c r="P2017" s="112"/>
      <c r="Q2017" s="112"/>
      <c r="R2017" s="112"/>
      <c r="S2017" s="16"/>
      <c r="T2017" s="16"/>
      <c r="U2017" s="16"/>
      <c r="V2017" s="16"/>
      <c r="W2017" s="16"/>
      <c r="X2017" s="112"/>
      <c r="Y2017" s="112"/>
      <c r="Z2017" s="112"/>
      <c r="AA2017" s="112"/>
      <c r="AB2017" s="112"/>
      <c r="AC2017" s="16"/>
      <c r="AD2017" s="16"/>
      <c r="AE2017" s="16"/>
      <c r="AF2017" s="16"/>
      <c r="AN2017" s="16"/>
      <c r="AO2017" s="16"/>
      <c r="AP2017" s="16"/>
      <c r="AQ2017" s="16"/>
      <c r="AR2017" s="16"/>
      <c r="AS2017" s="16"/>
      <c r="AT2017" s="16"/>
      <c r="AU2017" s="16"/>
      <c r="AV2017" s="16"/>
      <c r="AW2017" s="16"/>
      <c r="AX2017" s="16"/>
      <c r="AY2017" s="16"/>
      <c r="AZ2017" s="16"/>
    </row>
    <row r="2018" ht="15.75" customHeight="1">
      <c r="A2018" s="111"/>
      <c r="B2018" s="111"/>
      <c r="C2018" s="111"/>
      <c r="D2018" s="111"/>
      <c r="E2018" s="111"/>
      <c r="F2018" s="111"/>
      <c r="G2018" s="111"/>
      <c r="H2018" s="111"/>
      <c r="I2018" s="111"/>
      <c r="J2018" s="111"/>
      <c r="K2018" s="111"/>
      <c r="L2018" s="111"/>
      <c r="M2018" s="112"/>
      <c r="N2018" s="16"/>
      <c r="O2018" s="112"/>
      <c r="P2018" s="112"/>
      <c r="Q2018" s="112"/>
      <c r="R2018" s="112"/>
      <c r="S2018" s="16"/>
      <c r="T2018" s="16"/>
      <c r="U2018" s="16"/>
      <c r="V2018" s="16"/>
      <c r="W2018" s="16"/>
      <c r="X2018" s="112"/>
      <c r="Y2018" s="112"/>
      <c r="Z2018" s="112"/>
      <c r="AA2018" s="112"/>
      <c r="AB2018" s="112"/>
      <c r="AC2018" s="16"/>
      <c r="AD2018" s="16"/>
      <c r="AE2018" s="16"/>
      <c r="AF2018" s="16"/>
      <c r="AN2018" s="16"/>
      <c r="AO2018" s="16"/>
      <c r="AP2018" s="16"/>
      <c r="AQ2018" s="16"/>
      <c r="AR2018" s="16"/>
      <c r="AS2018" s="16"/>
      <c r="AT2018" s="16"/>
      <c r="AU2018" s="16"/>
      <c r="AV2018" s="16"/>
      <c r="AW2018" s="16"/>
      <c r="AX2018" s="16"/>
      <c r="AY2018" s="16"/>
      <c r="AZ2018" s="16"/>
    </row>
    <row r="2019" ht="15.75" customHeight="1">
      <c r="A2019" s="111"/>
      <c r="B2019" s="111"/>
      <c r="C2019" s="111"/>
      <c r="D2019" s="111"/>
      <c r="E2019" s="111"/>
      <c r="F2019" s="111"/>
      <c r="G2019" s="111"/>
      <c r="H2019" s="111"/>
      <c r="I2019" s="111"/>
      <c r="J2019" s="111"/>
      <c r="K2019" s="111"/>
      <c r="L2019" s="111"/>
      <c r="M2019" s="112"/>
      <c r="N2019" s="16"/>
      <c r="O2019" s="112"/>
      <c r="P2019" s="112"/>
      <c r="Q2019" s="112"/>
      <c r="R2019" s="112"/>
      <c r="S2019" s="16"/>
      <c r="T2019" s="16"/>
      <c r="U2019" s="16"/>
      <c r="V2019" s="16"/>
      <c r="W2019" s="16"/>
      <c r="X2019" s="112"/>
      <c r="Y2019" s="112"/>
      <c r="Z2019" s="112"/>
      <c r="AA2019" s="112"/>
      <c r="AB2019" s="112"/>
      <c r="AC2019" s="16"/>
      <c r="AD2019" s="16"/>
      <c r="AE2019" s="16"/>
      <c r="AF2019" s="16"/>
      <c r="AN2019" s="16"/>
      <c r="AO2019" s="16"/>
      <c r="AP2019" s="16"/>
      <c r="AQ2019" s="16"/>
      <c r="AR2019" s="16"/>
      <c r="AS2019" s="16"/>
      <c r="AT2019" s="16"/>
      <c r="AU2019" s="16"/>
      <c r="AV2019" s="16"/>
      <c r="AW2019" s="16"/>
      <c r="AX2019" s="16"/>
      <c r="AY2019" s="16"/>
      <c r="AZ2019" s="16"/>
    </row>
    <row r="2020" ht="15.75" customHeight="1">
      <c r="A2020" s="111"/>
      <c r="B2020" s="111"/>
      <c r="C2020" s="111"/>
      <c r="D2020" s="111"/>
      <c r="E2020" s="111"/>
      <c r="F2020" s="111"/>
      <c r="G2020" s="111"/>
      <c r="H2020" s="111"/>
      <c r="I2020" s="111"/>
      <c r="J2020" s="111"/>
      <c r="K2020" s="111"/>
      <c r="L2020" s="111"/>
      <c r="M2020" s="112"/>
      <c r="N2020" s="16"/>
      <c r="O2020" s="112"/>
      <c r="P2020" s="112"/>
      <c r="Q2020" s="112"/>
      <c r="R2020" s="112"/>
      <c r="S2020" s="16"/>
      <c r="T2020" s="16"/>
      <c r="U2020" s="16"/>
      <c r="V2020" s="16"/>
      <c r="W2020" s="16"/>
      <c r="X2020" s="112"/>
      <c r="Y2020" s="112"/>
      <c r="Z2020" s="112"/>
      <c r="AA2020" s="112"/>
      <c r="AB2020" s="112"/>
      <c r="AC2020" s="16"/>
      <c r="AD2020" s="16"/>
      <c r="AE2020" s="16"/>
      <c r="AF2020" s="16"/>
      <c r="AN2020" s="16"/>
      <c r="AO2020" s="16"/>
      <c r="AP2020" s="16"/>
      <c r="AQ2020" s="16"/>
      <c r="AR2020" s="16"/>
      <c r="AS2020" s="16"/>
      <c r="AT2020" s="16"/>
      <c r="AU2020" s="16"/>
      <c r="AV2020" s="16"/>
      <c r="AW2020" s="16"/>
      <c r="AX2020" s="16"/>
      <c r="AY2020" s="16"/>
      <c r="AZ2020" s="16"/>
    </row>
    <row r="2021" ht="15.75" customHeight="1">
      <c r="A2021" s="111"/>
      <c r="B2021" s="111"/>
      <c r="C2021" s="111"/>
      <c r="D2021" s="111"/>
      <c r="E2021" s="111"/>
      <c r="F2021" s="111"/>
      <c r="G2021" s="111"/>
      <c r="H2021" s="111"/>
      <c r="I2021" s="111"/>
      <c r="J2021" s="111"/>
      <c r="K2021" s="111"/>
      <c r="L2021" s="111"/>
      <c r="M2021" s="112"/>
      <c r="N2021" s="16"/>
      <c r="O2021" s="112"/>
      <c r="P2021" s="112"/>
      <c r="Q2021" s="112"/>
      <c r="R2021" s="112"/>
      <c r="S2021" s="16"/>
      <c r="T2021" s="16"/>
      <c r="U2021" s="16"/>
      <c r="V2021" s="16"/>
      <c r="W2021" s="16"/>
      <c r="X2021" s="112"/>
      <c r="Y2021" s="112"/>
      <c r="Z2021" s="112"/>
      <c r="AA2021" s="112"/>
      <c r="AB2021" s="112"/>
      <c r="AC2021" s="16"/>
      <c r="AD2021" s="16"/>
      <c r="AE2021" s="16"/>
      <c r="AF2021" s="16"/>
      <c r="AN2021" s="16"/>
      <c r="AO2021" s="16"/>
      <c r="AP2021" s="16"/>
      <c r="AQ2021" s="16"/>
      <c r="AR2021" s="16"/>
      <c r="AS2021" s="16"/>
      <c r="AT2021" s="16"/>
      <c r="AU2021" s="16"/>
      <c r="AV2021" s="16"/>
      <c r="AW2021" s="16"/>
      <c r="AX2021" s="16"/>
      <c r="AY2021" s="16"/>
      <c r="AZ2021" s="16"/>
    </row>
    <row r="2022" ht="15.75" customHeight="1">
      <c r="A2022" s="111"/>
      <c r="B2022" s="111"/>
      <c r="C2022" s="111"/>
      <c r="D2022" s="111"/>
      <c r="E2022" s="111"/>
      <c r="F2022" s="111"/>
      <c r="G2022" s="111"/>
      <c r="H2022" s="111"/>
      <c r="I2022" s="111"/>
      <c r="J2022" s="111"/>
      <c r="K2022" s="111"/>
      <c r="L2022" s="111"/>
      <c r="M2022" s="112"/>
      <c r="N2022" s="16"/>
      <c r="O2022" s="112"/>
      <c r="P2022" s="112"/>
      <c r="Q2022" s="112"/>
      <c r="R2022" s="112"/>
      <c r="S2022" s="16"/>
      <c r="T2022" s="16"/>
      <c r="U2022" s="16"/>
      <c r="V2022" s="16"/>
      <c r="W2022" s="16"/>
      <c r="X2022" s="112"/>
      <c r="Y2022" s="112"/>
      <c r="Z2022" s="112"/>
      <c r="AA2022" s="112"/>
      <c r="AB2022" s="112"/>
      <c r="AC2022" s="16"/>
      <c r="AD2022" s="16"/>
      <c r="AE2022" s="16"/>
      <c r="AF2022" s="16"/>
      <c r="AN2022" s="16"/>
      <c r="AO2022" s="16"/>
      <c r="AP2022" s="16"/>
      <c r="AQ2022" s="16"/>
      <c r="AR2022" s="16"/>
      <c r="AS2022" s="16"/>
      <c r="AT2022" s="16"/>
      <c r="AU2022" s="16"/>
      <c r="AV2022" s="16"/>
      <c r="AW2022" s="16"/>
      <c r="AX2022" s="16"/>
      <c r="AY2022" s="16"/>
      <c r="AZ2022" s="16"/>
    </row>
    <row r="2023" ht="15.75" customHeight="1">
      <c r="A2023" s="111"/>
      <c r="B2023" s="111"/>
      <c r="C2023" s="111"/>
      <c r="D2023" s="111"/>
      <c r="E2023" s="111"/>
      <c r="F2023" s="111"/>
      <c r="G2023" s="111"/>
      <c r="H2023" s="111"/>
      <c r="I2023" s="111"/>
      <c r="J2023" s="111"/>
      <c r="K2023" s="111"/>
      <c r="L2023" s="111"/>
      <c r="M2023" s="112"/>
      <c r="N2023" s="16"/>
      <c r="O2023" s="112"/>
      <c r="P2023" s="112"/>
      <c r="Q2023" s="112"/>
      <c r="R2023" s="112"/>
      <c r="S2023" s="16"/>
      <c r="T2023" s="16"/>
      <c r="U2023" s="16"/>
      <c r="V2023" s="16"/>
      <c r="W2023" s="16"/>
      <c r="X2023" s="112"/>
      <c r="Y2023" s="112"/>
      <c r="Z2023" s="112"/>
      <c r="AA2023" s="112"/>
      <c r="AB2023" s="112"/>
      <c r="AC2023" s="16"/>
      <c r="AD2023" s="16"/>
      <c r="AE2023" s="16"/>
      <c r="AF2023" s="16"/>
      <c r="AN2023" s="16"/>
      <c r="AO2023" s="16"/>
      <c r="AP2023" s="16"/>
      <c r="AQ2023" s="16"/>
      <c r="AR2023" s="16"/>
      <c r="AS2023" s="16"/>
      <c r="AT2023" s="16"/>
      <c r="AU2023" s="16"/>
      <c r="AV2023" s="16"/>
      <c r="AW2023" s="16"/>
      <c r="AX2023" s="16"/>
      <c r="AY2023" s="16"/>
      <c r="AZ2023" s="16"/>
    </row>
    <row r="2024" ht="15.75" customHeight="1">
      <c r="A2024" s="111"/>
      <c r="B2024" s="111"/>
      <c r="C2024" s="111"/>
      <c r="D2024" s="111"/>
      <c r="E2024" s="111"/>
      <c r="F2024" s="111"/>
      <c r="G2024" s="111"/>
      <c r="H2024" s="111"/>
      <c r="I2024" s="111"/>
      <c r="J2024" s="111"/>
      <c r="K2024" s="111"/>
      <c r="L2024" s="111"/>
      <c r="M2024" s="112"/>
      <c r="N2024" s="16"/>
      <c r="O2024" s="112"/>
      <c r="P2024" s="112"/>
      <c r="Q2024" s="112"/>
      <c r="R2024" s="112"/>
      <c r="S2024" s="16"/>
      <c r="T2024" s="16"/>
      <c r="U2024" s="16"/>
      <c r="V2024" s="16"/>
      <c r="W2024" s="16"/>
      <c r="X2024" s="112"/>
      <c r="Y2024" s="112"/>
      <c r="Z2024" s="112"/>
      <c r="AA2024" s="112"/>
      <c r="AB2024" s="112"/>
      <c r="AC2024" s="16"/>
      <c r="AD2024" s="16"/>
      <c r="AE2024" s="16"/>
      <c r="AF2024" s="16"/>
      <c r="AN2024" s="16"/>
      <c r="AO2024" s="16"/>
      <c r="AP2024" s="16"/>
      <c r="AQ2024" s="16"/>
      <c r="AR2024" s="16"/>
      <c r="AS2024" s="16"/>
      <c r="AT2024" s="16"/>
      <c r="AU2024" s="16"/>
      <c r="AV2024" s="16"/>
      <c r="AW2024" s="16"/>
      <c r="AX2024" s="16"/>
      <c r="AY2024" s="16"/>
      <c r="AZ2024" s="16"/>
    </row>
    <row r="2025" ht="15.75" customHeight="1">
      <c r="A2025" s="111"/>
      <c r="B2025" s="111"/>
      <c r="C2025" s="111"/>
      <c r="D2025" s="111"/>
      <c r="E2025" s="111"/>
      <c r="F2025" s="111"/>
      <c r="G2025" s="111"/>
      <c r="H2025" s="111"/>
      <c r="I2025" s="111"/>
      <c r="J2025" s="111"/>
      <c r="K2025" s="111"/>
      <c r="L2025" s="111"/>
      <c r="M2025" s="112"/>
      <c r="N2025" s="16"/>
      <c r="O2025" s="112"/>
      <c r="P2025" s="112"/>
      <c r="Q2025" s="112"/>
      <c r="R2025" s="112"/>
      <c r="S2025" s="16"/>
      <c r="T2025" s="16"/>
      <c r="U2025" s="16"/>
      <c r="V2025" s="16"/>
      <c r="W2025" s="16"/>
      <c r="X2025" s="112"/>
      <c r="Y2025" s="112"/>
      <c r="Z2025" s="112"/>
      <c r="AA2025" s="112"/>
      <c r="AB2025" s="112"/>
      <c r="AC2025" s="16"/>
      <c r="AD2025" s="16"/>
      <c r="AE2025" s="16"/>
      <c r="AF2025" s="16"/>
      <c r="AN2025" s="16"/>
      <c r="AO2025" s="16"/>
      <c r="AP2025" s="16"/>
      <c r="AQ2025" s="16"/>
      <c r="AR2025" s="16"/>
      <c r="AS2025" s="16"/>
      <c r="AT2025" s="16"/>
      <c r="AU2025" s="16"/>
      <c r="AV2025" s="16"/>
      <c r="AW2025" s="16"/>
      <c r="AX2025" s="16"/>
      <c r="AY2025" s="16"/>
      <c r="AZ2025" s="16"/>
    </row>
    <row r="2026" ht="15.75" customHeight="1">
      <c r="A2026" s="111"/>
      <c r="B2026" s="111"/>
      <c r="C2026" s="111"/>
      <c r="D2026" s="111"/>
      <c r="E2026" s="111"/>
      <c r="F2026" s="111"/>
      <c r="G2026" s="111"/>
      <c r="H2026" s="111"/>
      <c r="I2026" s="111"/>
      <c r="J2026" s="111"/>
      <c r="K2026" s="111"/>
      <c r="L2026" s="111"/>
      <c r="M2026" s="112"/>
      <c r="N2026" s="16"/>
      <c r="O2026" s="112"/>
      <c r="P2026" s="112"/>
      <c r="Q2026" s="112"/>
      <c r="R2026" s="112"/>
      <c r="S2026" s="16"/>
      <c r="T2026" s="16"/>
      <c r="U2026" s="16"/>
      <c r="V2026" s="16"/>
      <c r="W2026" s="16"/>
      <c r="X2026" s="112"/>
      <c r="Y2026" s="112"/>
      <c r="Z2026" s="112"/>
      <c r="AA2026" s="112"/>
      <c r="AB2026" s="112"/>
      <c r="AC2026" s="16"/>
      <c r="AD2026" s="16"/>
      <c r="AE2026" s="16"/>
      <c r="AF2026" s="16"/>
      <c r="AN2026" s="16"/>
      <c r="AO2026" s="16"/>
      <c r="AP2026" s="16"/>
      <c r="AQ2026" s="16"/>
      <c r="AR2026" s="16"/>
      <c r="AS2026" s="16"/>
      <c r="AT2026" s="16"/>
      <c r="AU2026" s="16"/>
      <c r="AV2026" s="16"/>
      <c r="AW2026" s="16"/>
      <c r="AX2026" s="16"/>
      <c r="AY2026" s="16"/>
      <c r="AZ2026" s="16"/>
    </row>
    <row r="2027" ht="15.75" customHeight="1">
      <c r="A2027" s="111"/>
      <c r="B2027" s="111"/>
      <c r="C2027" s="111"/>
      <c r="D2027" s="111"/>
      <c r="E2027" s="111"/>
      <c r="F2027" s="111"/>
      <c r="G2027" s="111"/>
      <c r="H2027" s="111"/>
      <c r="I2027" s="111"/>
      <c r="J2027" s="111"/>
      <c r="K2027" s="111"/>
      <c r="L2027" s="111"/>
      <c r="M2027" s="112"/>
      <c r="N2027" s="16"/>
      <c r="O2027" s="112"/>
      <c r="P2027" s="112"/>
      <c r="Q2027" s="112"/>
      <c r="R2027" s="112"/>
      <c r="S2027" s="16"/>
      <c r="T2027" s="16"/>
      <c r="U2027" s="16"/>
      <c r="V2027" s="16"/>
      <c r="W2027" s="16"/>
      <c r="X2027" s="112"/>
      <c r="Y2027" s="112"/>
      <c r="Z2027" s="112"/>
      <c r="AA2027" s="112"/>
      <c r="AB2027" s="112"/>
      <c r="AC2027" s="16"/>
      <c r="AD2027" s="16"/>
      <c r="AE2027" s="16"/>
      <c r="AF2027" s="16"/>
      <c r="AN2027" s="16"/>
      <c r="AO2027" s="16"/>
      <c r="AP2027" s="16"/>
      <c r="AQ2027" s="16"/>
      <c r="AR2027" s="16"/>
      <c r="AS2027" s="16"/>
      <c r="AT2027" s="16"/>
      <c r="AU2027" s="16"/>
      <c r="AV2027" s="16"/>
      <c r="AW2027" s="16"/>
      <c r="AX2027" s="16"/>
      <c r="AY2027" s="16"/>
      <c r="AZ2027" s="16"/>
    </row>
    <row r="2028" ht="15.75" customHeight="1">
      <c r="A2028" s="111"/>
      <c r="B2028" s="111"/>
      <c r="C2028" s="111"/>
      <c r="D2028" s="111"/>
      <c r="E2028" s="111"/>
      <c r="F2028" s="111"/>
      <c r="G2028" s="111"/>
      <c r="H2028" s="111"/>
      <c r="I2028" s="111"/>
      <c r="J2028" s="111"/>
      <c r="K2028" s="111"/>
      <c r="L2028" s="111"/>
      <c r="M2028" s="112"/>
      <c r="N2028" s="16"/>
      <c r="O2028" s="112"/>
      <c r="P2028" s="112"/>
      <c r="Q2028" s="112"/>
      <c r="R2028" s="112"/>
      <c r="S2028" s="16"/>
      <c r="T2028" s="16"/>
      <c r="U2028" s="16"/>
      <c r="V2028" s="16"/>
      <c r="W2028" s="16"/>
      <c r="X2028" s="112"/>
      <c r="Y2028" s="112"/>
      <c r="Z2028" s="112"/>
      <c r="AA2028" s="112"/>
      <c r="AB2028" s="112"/>
      <c r="AC2028" s="16"/>
      <c r="AD2028" s="16"/>
      <c r="AE2028" s="16"/>
      <c r="AF2028" s="16"/>
      <c r="AN2028" s="16"/>
      <c r="AO2028" s="16"/>
      <c r="AP2028" s="16"/>
      <c r="AQ2028" s="16"/>
      <c r="AR2028" s="16"/>
      <c r="AS2028" s="16"/>
      <c r="AT2028" s="16"/>
      <c r="AU2028" s="16"/>
      <c r="AV2028" s="16"/>
      <c r="AW2028" s="16"/>
      <c r="AX2028" s="16"/>
      <c r="AY2028" s="16"/>
      <c r="AZ2028" s="16"/>
    </row>
    <row r="2029" ht="15.75" customHeight="1">
      <c r="A2029" s="111"/>
      <c r="B2029" s="111"/>
      <c r="C2029" s="111"/>
      <c r="D2029" s="111"/>
      <c r="E2029" s="111"/>
      <c r="F2029" s="111"/>
      <c r="G2029" s="111"/>
      <c r="H2029" s="111"/>
      <c r="I2029" s="111"/>
      <c r="J2029" s="111"/>
      <c r="K2029" s="111"/>
      <c r="L2029" s="111"/>
      <c r="M2029" s="112"/>
      <c r="N2029" s="16"/>
      <c r="O2029" s="112"/>
      <c r="P2029" s="112"/>
      <c r="Q2029" s="112"/>
      <c r="R2029" s="112"/>
      <c r="S2029" s="16"/>
      <c r="T2029" s="16"/>
      <c r="U2029" s="16"/>
      <c r="V2029" s="16"/>
      <c r="W2029" s="16"/>
      <c r="X2029" s="112"/>
      <c r="Y2029" s="112"/>
      <c r="Z2029" s="112"/>
      <c r="AA2029" s="112"/>
      <c r="AB2029" s="112"/>
      <c r="AC2029" s="16"/>
      <c r="AD2029" s="16"/>
      <c r="AE2029" s="16"/>
      <c r="AF2029" s="16"/>
      <c r="AN2029" s="16"/>
      <c r="AO2029" s="16"/>
      <c r="AP2029" s="16"/>
      <c r="AQ2029" s="16"/>
      <c r="AR2029" s="16"/>
      <c r="AS2029" s="16"/>
      <c r="AT2029" s="16"/>
      <c r="AU2029" s="16"/>
      <c r="AV2029" s="16"/>
      <c r="AW2029" s="16"/>
      <c r="AX2029" s="16"/>
      <c r="AY2029" s="16"/>
      <c r="AZ2029" s="16"/>
    </row>
    <row r="2030" ht="15.75" customHeight="1">
      <c r="A2030" s="111"/>
      <c r="B2030" s="111"/>
      <c r="C2030" s="111"/>
      <c r="D2030" s="111"/>
      <c r="E2030" s="111"/>
      <c r="F2030" s="111"/>
      <c r="G2030" s="111"/>
      <c r="H2030" s="111"/>
      <c r="I2030" s="111"/>
      <c r="J2030" s="111"/>
      <c r="K2030" s="111"/>
      <c r="L2030" s="111"/>
      <c r="M2030" s="112"/>
      <c r="N2030" s="16"/>
      <c r="O2030" s="112"/>
      <c r="P2030" s="112"/>
      <c r="Q2030" s="112"/>
      <c r="R2030" s="112"/>
      <c r="S2030" s="16"/>
      <c r="T2030" s="16"/>
      <c r="U2030" s="16"/>
      <c r="V2030" s="16"/>
      <c r="W2030" s="16"/>
      <c r="X2030" s="112"/>
      <c r="Y2030" s="112"/>
      <c r="Z2030" s="112"/>
      <c r="AA2030" s="112"/>
      <c r="AB2030" s="112"/>
      <c r="AC2030" s="16"/>
      <c r="AD2030" s="16"/>
      <c r="AE2030" s="16"/>
      <c r="AF2030" s="16"/>
      <c r="AN2030" s="16"/>
      <c r="AO2030" s="16"/>
      <c r="AP2030" s="16"/>
      <c r="AQ2030" s="16"/>
      <c r="AR2030" s="16"/>
      <c r="AS2030" s="16"/>
      <c r="AT2030" s="16"/>
      <c r="AU2030" s="16"/>
      <c r="AV2030" s="16"/>
      <c r="AW2030" s="16"/>
      <c r="AX2030" s="16"/>
      <c r="AY2030" s="16"/>
      <c r="AZ2030" s="16"/>
    </row>
    <row r="2031" ht="15.75" customHeight="1">
      <c r="A2031" s="111"/>
      <c r="B2031" s="111"/>
      <c r="C2031" s="111"/>
      <c r="D2031" s="111"/>
      <c r="E2031" s="111"/>
      <c r="F2031" s="111"/>
      <c r="G2031" s="111"/>
      <c r="H2031" s="111"/>
      <c r="I2031" s="111"/>
      <c r="J2031" s="111"/>
      <c r="K2031" s="111"/>
      <c r="L2031" s="111"/>
      <c r="M2031" s="112"/>
      <c r="N2031" s="16"/>
      <c r="O2031" s="112"/>
      <c r="P2031" s="112"/>
      <c r="Q2031" s="112"/>
      <c r="R2031" s="112"/>
      <c r="S2031" s="16"/>
      <c r="T2031" s="16"/>
      <c r="U2031" s="16"/>
      <c r="V2031" s="16"/>
      <c r="W2031" s="16"/>
      <c r="X2031" s="112"/>
      <c r="Y2031" s="112"/>
      <c r="Z2031" s="112"/>
      <c r="AA2031" s="112"/>
      <c r="AB2031" s="112"/>
      <c r="AC2031" s="16"/>
      <c r="AD2031" s="16"/>
      <c r="AE2031" s="16"/>
      <c r="AF2031" s="16"/>
      <c r="AN2031" s="16"/>
      <c r="AO2031" s="16"/>
      <c r="AP2031" s="16"/>
      <c r="AQ2031" s="16"/>
      <c r="AR2031" s="16"/>
      <c r="AS2031" s="16"/>
      <c r="AT2031" s="16"/>
      <c r="AU2031" s="16"/>
      <c r="AV2031" s="16"/>
      <c r="AW2031" s="16"/>
      <c r="AX2031" s="16"/>
      <c r="AY2031" s="16"/>
      <c r="AZ2031" s="16"/>
    </row>
    <row r="2032" ht="15.75" customHeight="1">
      <c r="A2032" s="111"/>
      <c r="B2032" s="111"/>
      <c r="C2032" s="111"/>
      <c r="D2032" s="111"/>
      <c r="E2032" s="111"/>
      <c r="F2032" s="111"/>
      <c r="G2032" s="111"/>
      <c r="H2032" s="111"/>
      <c r="I2032" s="111"/>
      <c r="J2032" s="111"/>
      <c r="K2032" s="111"/>
      <c r="L2032" s="111"/>
      <c r="M2032" s="112"/>
      <c r="N2032" s="16"/>
      <c r="O2032" s="112"/>
      <c r="P2032" s="112"/>
      <c r="Q2032" s="112"/>
      <c r="R2032" s="112"/>
      <c r="S2032" s="16"/>
      <c r="T2032" s="16"/>
      <c r="U2032" s="16"/>
      <c r="V2032" s="16"/>
      <c r="W2032" s="16"/>
      <c r="X2032" s="112"/>
      <c r="Y2032" s="112"/>
      <c r="Z2032" s="112"/>
      <c r="AA2032" s="112"/>
      <c r="AB2032" s="112"/>
      <c r="AC2032" s="16"/>
      <c r="AD2032" s="16"/>
      <c r="AE2032" s="16"/>
      <c r="AF2032" s="16"/>
      <c r="AN2032" s="16"/>
      <c r="AO2032" s="16"/>
      <c r="AP2032" s="16"/>
      <c r="AQ2032" s="16"/>
      <c r="AR2032" s="16"/>
      <c r="AS2032" s="16"/>
      <c r="AT2032" s="16"/>
      <c r="AU2032" s="16"/>
      <c r="AV2032" s="16"/>
      <c r="AW2032" s="16"/>
      <c r="AX2032" s="16"/>
      <c r="AY2032" s="16"/>
      <c r="AZ2032" s="16"/>
    </row>
    <row r="2033" ht="15.75" customHeight="1">
      <c r="A2033" s="111"/>
      <c r="B2033" s="111"/>
      <c r="C2033" s="111"/>
      <c r="D2033" s="111"/>
      <c r="E2033" s="111"/>
      <c r="F2033" s="111"/>
      <c r="G2033" s="111"/>
      <c r="H2033" s="111"/>
      <c r="I2033" s="111"/>
      <c r="J2033" s="111"/>
      <c r="K2033" s="111"/>
      <c r="L2033" s="111"/>
      <c r="M2033" s="112"/>
      <c r="N2033" s="16"/>
      <c r="O2033" s="112"/>
      <c r="P2033" s="112"/>
      <c r="Q2033" s="112"/>
      <c r="R2033" s="112"/>
      <c r="S2033" s="16"/>
      <c r="T2033" s="16"/>
      <c r="U2033" s="16"/>
      <c r="V2033" s="16"/>
      <c r="W2033" s="16"/>
      <c r="X2033" s="112"/>
      <c r="Y2033" s="112"/>
      <c r="Z2033" s="112"/>
      <c r="AA2033" s="112"/>
      <c r="AB2033" s="112"/>
      <c r="AC2033" s="16"/>
      <c r="AD2033" s="16"/>
      <c r="AE2033" s="16"/>
      <c r="AF2033" s="16"/>
      <c r="AN2033" s="16"/>
      <c r="AO2033" s="16"/>
      <c r="AP2033" s="16"/>
      <c r="AQ2033" s="16"/>
      <c r="AR2033" s="16"/>
      <c r="AS2033" s="16"/>
      <c r="AT2033" s="16"/>
      <c r="AU2033" s="16"/>
      <c r="AV2033" s="16"/>
      <c r="AW2033" s="16"/>
      <c r="AX2033" s="16"/>
      <c r="AY2033" s="16"/>
      <c r="AZ2033" s="16"/>
    </row>
    <row r="2034" ht="15.75" customHeight="1">
      <c r="A2034" s="111"/>
      <c r="B2034" s="111"/>
      <c r="C2034" s="111"/>
      <c r="D2034" s="111"/>
      <c r="E2034" s="111"/>
      <c r="F2034" s="111"/>
      <c r="G2034" s="111"/>
      <c r="H2034" s="111"/>
      <c r="I2034" s="111"/>
      <c r="J2034" s="111"/>
      <c r="K2034" s="111"/>
      <c r="L2034" s="111"/>
      <c r="M2034" s="112"/>
      <c r="N2034" s="16"/>
      <c r="O2034" s="112"/>
      <c r="P2034" s="112"/>
      <c r="Q2034" s="112"/>
      <c r="R2034" s="112"/>
      <c r="S2034" s="16"/>
      <c r="T2034" s="16"/>
      <c r="U2034" s="16"/>
      <c r="V2034" s="16"/>
      <c r="W2034" s="16"/>
      <c r="X2034" s="112"/>
      <c r="Y2034" s="112"/>
      <c r="Z2034" s="112"/>
      <c r="AA2034" s="112"/>
      <c r="AB2034" s="112"/>
      <c r="AC2034" s="16"/>
      <c r="AD2034" s="16"/>
      <c r="AE2034" s="16"/>
      <c r="AF2034" s="16"/>
      <c r="AN2034" s="16"/>
      <c r="AO2034" s="16"/>
      <c r="AP2034" s="16"/>
      <c r="AQ2034" s="16"/>
      <c r="AR2034" s="16"/>
      <c r="AS2034" s="16"/>
      <c r="AT2034" s="16"/>
      <c r="AU2034" s="16"/>
      <c r="AV2034" s="16"/>
      <c r="AW2034" s="16"/>
      <c r="AX2034" s="16"/>
      <c r="AY2034" s="16"/>
      <c r="AZ2034" s="16"/>
    </row>
    <row r="2035" ht="15.75" customHeight="1">
      <c r="A2035" s="111"/>
      <c r="B2035" s="111"/>
      <c r="C2035" s="111"/>
      <c r="D2035" s="111"/>
      <c r="E2035" s="111"/>
      <c r="F2035" s="111"/>
      <c r="G2035" s="111"/>
      <c r="H2035" s="111"/>
      <c r="I2035" s="111"/>
      <c r="J2035" s="111"/>
      <c r="K2035" s="111"/>
      <c r="L2035" s="111"/>
      <c r="M2035" s="112"/>
      <c r="N2035" s="16"/>
      <c r="O2035" s="112"/>
      <c r="P2035" s="112"/>
      <c r="Q2035" s="112"/>
      <c r="R2035" s="112"/>
      <c r="S2035" s="16"/>
      <c r="T2035" s="16"/>
      <c r="U2035" s="16"/>
      <c r="V2035" s="16"/>
      <c r="W2035" s="16"/>
      <c r="X2035" s="112"/>
      <c r="Y2035" s="112"/>
      <c r="Z2035" s="112"/>
      <c r="AA2035" s="112"/>
      <c r="AB2035" s="112"/>
      <c r="AC2035" s="16"/>
      <c r="AD2035" s="16"/>
      <c r="AE2035" s="16"/>
      <c r="AF2035" s="16"/>
      <c r="AN2035" s="16"/>
      <c r="AO2035" s="16"/>
      <c r="AP2035" s="16"/>
      <c r="AQ2035" s="16"/>
      <c r="AR2035" s="16"/>
      <c r="AS2035" s="16"/>
      <c r="AT2035" s="16"/>
      <c r="AU2035" s="16"/>
      <c r="AV2035" s="16"/>
      <c r="AW2035" s="16"/>
      <c r="AX2035" s="16"/>
      <c r="AY2035" s="16"/>
      <c r="AZ2035" s="16"/>
    </row>
    <row r="2036" ht="15.75" customHeight="1">
      <c r="A2036" s="111"/>
      <c r="B2036" s="111"/>
      <c r="C2036" s="111"/>
      <c r="D2036" s="111"/>
      <c r="E2036" s="111"/>
      <c r="F2036" s="111"/>
      <c r="G2036" s="111"/>
      <c r="H2036" s="111"/>
      <c r="I2036" s="111"/>
      <c r="J2036" s="111"/>
      <c r="K2036" s="111"/>
      <c r="L2036" s="111"/>
      <c r="M2036" s="112"/>
      <c r="N2036" s="16"/>
      <c r="O2036" s="112"/>
      <c r="P2036" s="112"/>
      <c r="Q2036" s="112"/>
      <c r="R2036" s="112"/>
      <c r="S2036" s="16"/>
      <c r="T2036" s="16"/>
      <c r="U2036" s="16"/>
      <c r="V2036" s="16"/>
      <c r="W2036" s="16"/>
      <c r="X2036" s="112"/>
      <c r="Y2036" s="112"/>
      <c r="Z2036" s="112"/>
      <c r="AA2036" s="112"/>
      <c r="AB2036" s="112"/>
      <c r="AC2036" s="16"/>
      <c r="AD2036" s="16"/>
      <c r="AE2036" s="16"/>
      <c r="AF2036" s="16"/>
      <c r="AN2036" s="16"/>
      <c r="AO2036" s="16"/>
      <c r="AP2036" s="16"/>
      <c r="AQ2036" s="16"/>
      <c r="AR2036" s="16"/>
      <c r="AS2036" s="16"/>
      <c r="AT2036" s="16"/>
      <c r="AU2036" s="16"/>
      <c r="AV2036" s="16"/>
      <c r="AW2036" s="16"/>
      <c r="AX2036" s="16"/>
      <c r="AY2036" s="16"/>
      <c r="AZ2036" s="16"/>
    </row>
    <row r="2037" ht="15.75" customHeight="1">
      <c r="A2037" s="111"/>
      <c r="B2037" s="111"/>
      <c r="C2037" s="111"/>
      <c r="D2037" s="111"/>
      <c r="E2037" s="111"/>
      <c r="F2037" s="111"/>
      <c r="G2037" s="111"/>
      <c r="H2037" s="111"/>
      <c r="I2037" s="111"/>
      <c r="J2037" s="111"/>
      <c r="K2037" s="111"/>
      <c r="L2037" s="111"/>
      <c r="M2037" s="112"/>
      <c r="N2037" s="16"/>
      <c r="O2037" s="112"/>
      <c r="P2037" s="112"/>
      <c r="Q2037" s="112"/>
      <c r="R2037" s="112"/>
      <c r="S2037" s="16"/>
      <c r="T2037" s="16"/>
      <c r="U2037" s="16"/>
      <c r="V2037" s="16"/>
      <c r="W2037" s="16"/>
      <c r="X2037" s="112"/>
      <c r="Y2037" s="112"/>
      <c r="Z2037" s="112"/>
      <c r="AA2037" s="112"/>
      <c r="AB2037" s="112"/>
      <c r="AC2037" s="16"/>
      <c r="AD2037" s="16"/>
      <c r="AE2037" s="16"/>
      <c r="AF2037" s="16"/>
      <c r="AN2037" s="16"/>
      <c r="AO2037" s="16"/>
      <c r="AP2037" s="16"/>
      <c r="AQ2037" s="16"/>
      <c r="AR2037" s="16"/>
      <c r="AS2037" s="16"/>
      <c r="AT2037" s="16"/>
      <c r="AU2037" s="16"/>
      <c r="AV2037" s="16"/>
      <c r="AW2037" s="16"/>
      <c r="AX2037" s="16"/>
      <c r="AY2037" s="16"/>
      <c r="AZ2037" s="16"/>
    </row>
    <row r="2038" ht="15.75" customHeight="1">
      <c r="A2038" s="111"/>
      <c r="B2038" s="111"/>
      <c r="C2038" s="111"/>
      <c r="D2038" s="111"/>
      <c r="E2038" s="111"/>
      <c r="F2038" s="111"/>
      <c r="G2038" s="111"/>
      <c r="H2038" s="111"/>
      <c r="I2038" s="111"/>
      <c r="J2038" s="111"/>
      <c r="K2038" s="111"/>
      <c r="L2038" s="111"/>
      <c r="M2038" s="112"/>
      <c r="N2038" s="16"/>
      <c r="O2038" s="112"/>
      <c r="P2038" s="112"/>
      <c r="Q2038" s="112"/>
      <c r="R2038" s="112"/>
      <c r="S2038" s="16"/>
      <c r="T2038" s="16"/>
      <c r="U2038" s="16"/>
      <c r="V2038" s="16"/>
      <c r="W2038" s="16"/>
      <c r="X2038" s="112"/>
      <c r="Y2038" s="112"/>
      <c r="Z2038" s="112"/>
      <c r="AA2038" s="112"/>
      <c r="AB2038" s="112"/>
      <c r="AC2038" s="16"/>
      <c r="AD2038" s="16"/>
      <c r="AE2038" s="16"/>
      <c r="AF2038" s="16"/>
      <c r="AN2038" s="16"/>
      <c r="AO2038" s="16"/>
      <c r="AP2038" s="16"/>
      <c r="AQ2038" s="16"/>
      <c r="AR2038" s="16"/>
      <c r="AS2038" s="16"/>
      <c r="AT2038" s="16"/>
      <c r="AU2038" s="16"/>
      <c r="AV2038" s="16"/>
      <c r="AW2038" s="16"/>
      <c r="AX2038" s="16"/>
      <c r="AY2038" s="16"/>
      <c r="AZ2038" s="16"/>
    </row>
    <row r="2039" ht="15.75" customHeight="1">
      <c r="A2039" s="111"/>
      <c r="B2039" s="111"/>
      <c r="C2039" s="111"/>
      <c r="D2039" s="111"/>
      <c r="E2039" s="111"/>
      <c r="F2039" s="111"/>
      <c r="G2039" s="111"/>
      <c r="H2039" s="111"/>
      <c r="I2039" s="111"/>
      <c r="J2039" s="111"/>
      <c r="K2039" s="111"/>
      <c r="L2039" s="111"/>
      <c r="M2039" s="112"/>
      <c r="N2039" s="16"/>
      <c r="O2039" s="112"/>
      <c r="P2039" s="112"/>
      <c r="Q2039" s="112"/>
      <c r="R2039" s="112"/>
      <c r="S2039" s="16"/>
      <c r="T2039" s="16"/>
      <c r="U2039" s="16"/>
      <c r="V2039" s="16"/>
      <c r="W2039" s="16"/>
      <c r="X2039" s="112"/>
      <c r="Y2039" s="112"/>
      <c r="Z2039" s="112"/>
      <c r="AA2039" s="112"/>
      <c r="AB2039" s="112"/>
      <c r="AC2039" s="16"/>
      <c r="AD2039" s="16"/>
      <c r="AE2039" s="16"/>
      <c r="AF2039" s="16"/>
      <c r="AN2039" s="16"/>
      <c r="AO2039" s="16"/>
      <c r="AP2039" s="16"/>
      <c r="AQ2039" s="16"/>
      <c r="AR2039" s="16"/>
      <c r="AS2039" s="16"/>
      <c r="AT2039" s="16"/>
      <c r="AU2039" s="16"/>
      <c r="AV2039" s="16"/>
      <c r="AW2039" s="16"/>
      <c r="AX2039" s="16"/>
      <c r="AY2039" s="16"/>
      <c r="AZ2039" s="16"/>
    </row>
    <row r="2040" ht="15.75" customHeight="1">
      <c r="A2040" s="111"/>
      <c r="B2040" s="111"/>
      <c r="C2040" s="111"/>
      <c r="D2040" s="111"/>
      <c r="E2040" s="111"/>
      <c r="F2040" s="111"/>
      <c r="G2040" s="111"/>
      <c r="H2040" s="111"/>
      <c r="I2040" s="111"/>
      <c r="J2040" s="111"/>
      <c r="K2040" s="111"/>
      <c r="L2040" s="111"/>
      <c r="M2040" s="112"/>
      <c r="N2040" s="16"/>
      <c r="O2040" s="112"/>
      <c r="P2040" s="112"/>
      <c r="Q2040" s="112"/>
      <c r="R2040" s="112"/>
      <c r="S2040" s="16"/>
      <c r="T2040" s="16"/>
      <c r="U2040" s="16"/>
      <c r="V2040" s="16"/>
      <c r="W2040" s="16"/>
      <c r="X2040" s="112"/>
      <c r="Y2040" s="112"/>
      <c r="Z2040" s="112"/>
      <c r="AA2040" s="112"/>
      <c r="AB2040" s="112"/>
      <c r="AC2040" s="16"/>
      <c r="AD2040" s="16"/>
      <c r="AE2040" s="16"/>
      <c r="AF2040" s="16"/>
      <c r="AN2040" s="16"/>
      <c r="AO2040" s="16"/>
      <c r="AP2040" s="16"/>
      <c r="AQ2040" s="16"/>
      <c r="AR2040" s="16"/>
      <c r="AS2040" s="16"/>
      <c r="AT2040" s="16"/>
      <c r="AU2040" s="16"/>
      <c r="AV2040" s="16"/>
      <c r="AW2040" s="16"/>
      <c r="AX2040" s="16"/>
      <c r="AY2040" s="16"/>
      <c r="AZ2040" s="16"/>
    </row>
    <row r="2041" ht="15.75" customHeight="1">
      <c r="A2041" s="111"/>
      <c r="B2041" s="111"/>
      <c r="C2041" s="111"/>
      <c r="D2041" s="111"/>
      <c r="E2041" s="111"/>
      <c r="F2041" s="111"/>
      <c r="G2041" s="111"/>
      <c r="H2041" s="111"/>
      <c r="I2041" s="111"/>
      <c r="J2041" s="111"/>
      <c r="K2041" s="111"/>
      <c r="L2041" s="111"/>
      <c r="M2041" s="112"/>
      <c r="N2041" s="16"/>
      <c r="O2041" s="112"/>
      <c r="P2041" s="112"/>
      <c r="Q2041" s="112"/>
      <c r="R2041" s="112"/>
      <c r="S2041" s="16"/>
      <c r="T2041" s="16"/>
      <c r="U2041" s="16"/>
      <c r="V2041" s="16"/>
      <c r="W2041" s="16"/>
      <c r="X2041" s="112"/>
      <c r="Y2041" s="112"/>
      <c r="Z2041" s="112"/>
      <c r="AA2041" s="112"/>
      <c r="AB2041" s="112"/>
      <c r="AC2041" s="16"/>
      <c r="AD2041" s="16"/>
      <c r="AE2041" s="16"/>
      <c r="AF2041" s="16"/>
      <c r="AN2041" s="16"/>
      <c r="AO2041" s="16"/>
      <c r="AP2041" s="16"/>
      <c r="AQ2041" s="16"/>
      <c r="AR2041" s="16"/>
      <c r="AS2041" s="16"/>
      <c r="AT2041" s="16"/>
      <c r="AU2041" s="16"/>
      <c r="AV2041" s="16"/>
      <c r="AW2041" s="16"/>
      <c r="AX2041" s="16"/>
      <c r="AY2041" s="16"/>
      <c r="AZ2041" s="16"/>
    </row>
    <row r="2042" ht="15.75" customHeight="1">
      <c r="A2042" s="111"/>
      <c r="B2042" s="111"/>
      <c r="C2042" s="111"/>
      <c r="D2042" s="111"/>
      <c r="E2042" s="111"/>
      <c r="F2042" s="111"/>
      <c r="G2042" s="111"/>
      <c r="H2042" s="111"/>
      <c r="I2042" s="111"/>
      <c r="J2042" s="111"/>
      <c r="K2042" s="111"/>
      <c r="L2042" s="111"/>
      <c r="M2042" s="112"/>
      <c r="N2042" s="16"/>
      <c r="O2042" s="112"/>
      <c r="P2042" s="112"/>
      <c r="Q2042" s="112"/>
      <c r="R2042" s="112"/>
      <c r="S2042" s="16"/>
      <c r="T2042" s="16"/>
      <c r="U2042" s="16"/>
      <c r="V2042" s="16"/>
      <c r="W2042" s="16"/>
      <c r="X2042" s="112"/>
      <c r="Y2042" s="112"/>
      <c r="Z2042" s="112"/>
      <c r="AA2042" s="112"/>
      <c r="AB2042" s="112"/>
      <c r="AC2042" s="16"/>
      <c r="AD2042" s="16"/>
      <c r="AE2042" s="16"/>
      <c r="AF2042" s="16"/>
      <c r="AN2042" s="16"/>
      <c r="AO2042" s="16"/>
      <c r="AP2042" s="16"/>
      <c r="AQ2042" s="16"/>
      <c r="AR2042" s="16"/>
      <c r="AS2042" s="16"/>
      <c r="AT2042" s="16"/>
      <c r="AU2042" s="16"/>
      <c r="AV2042" s="16"/>
      <c r="AW2042" s="16"/>
      <c r="AX2042" s="16"/>
      <c r="AY2042" s="16"/>
      <c r="AZ2042" s="16"/>
    </row>
    <row r="2043" ht="15.75" customHeight="1">
      <c r="A2043" s="111"/>
      <c r="B2043" s="111"/>
      <c r="C2043" s="111"/>
      <c r="D2043" s="111"/>
      <c r="E2043" s="111"/>
      <c r="F2043" s="111"/>
      <c r="G2043" s="111"/>
      <c r="H2043" s="111"/>
      <c r="I2043" s="111"/>
      <c r="J2043" s="111"/>
      <c r="K2043" s="111"/>
      <c r="L2043" s="111"/>
      <c r="M2043" s="112"/>
      <c r="N2043" s="16"/>
      <c r="O2043" s="112"/>
      <c r="P2043" s="112"/>
      <c r="Q2043" s="112"/>
      <c r="R2043" s="112"/>
      <c r="S2043" s="16"/>
      <c r="T2043" s="16"/>
      <c r="U2043" s="16"/>
      <c r="V2043" s="16"/>
      <c r="W2043" s="16"/>
      <c r="X2043" s="112"/>
      <c r="Y2043" s="112"/>
      <c r="Z2043" s="112"/>
      <c r="AA2043" s="112"/>
      <c r="AB2043" s="112"/>
      <c r="AC2043" s="16"/>
      <c r="AD2043" s="16"/>
      <c r="AE2043" s="16"/>
      <c r="AF2043" s="16"/>
      <c r="AN2043" s="16"/>
      <c r="AO2043" s="16"/>
      <c r="AP2043" s="16"/>
      <c r="AQ2043" s="16"/>
      <c r="AR2043" s="16"/>
      <c r="AS2043" s="16"/>
      <c r="AT2043" s="16"/>
      <c r="AU2043" s="16"/>
      <c r="AV2043" s="16"/>
      <c r="AW2043" s="16"/>
      <c r="AX2043" s="16"/>
      <c r="AY2043" s="16"/>
      <c r="AZ2043" s="16"/>
    </row>
    <row r="2044" ht="15.75" customHeight="1">
      <c r="A2044" s="111"/>
      <c r="B2044" s="111"/>
      <c r="C2044" s="111"/>
      <c r="D2044" s="111"/>
      <c r="E2044" s="111"/>
      <c r="F2044" s="111"/>
      <c r="G2044" s="111"/>
      <c r="H2044" s="111"/>
      <c r="I2044" s="111"/>
      <c r="J2044" s="111"/>
      <c r="K2044" s="111"/>
      <c r="L2044" s="111"/>
      <c r="M2044" s="112"/>
      <c r="N2044" s="16"/>
      <c r="O2044" s="112"/>
      <c r="P2044" s="112"/>
      <c r="Q2044" s="112"/>
      <c r="R2044" s="112"/>
      <c r="S2044" s="16"/>
      <c r="T2044" s="16"/>
      <c r="U2044" s="16"/>
      <c r="V2044" s="16"/>
      <c r="W2044" s="16"/>
      <c r="X2044" s="112"/>
      <c r="Y2044" s="112"/>
      <c r="Z2044" s="112"/>
      <c r="AA2044" s="112"/>
      <c r="AB2044" s="112"/>
      <c r="AC2044" s="16"/>
      <c r="AD2044" s="16"/>
      <c r="AE2044" s="16"/>
      <c r="AF2044" s="16"/>
      <c r="AN2044" s="16"/>
      <c r="AO2044" s="16"/>
      <c r="AP2044" s="16"/>
      <c r="AQ2044" s="16"/>
      <c r="AR2044" s="16"/>
      <c r="AS2044" s="16"/>
      <c r="AT2044" s="16"/>
      <c r="AU2044" s="16"/>
      <c r="AV2044" s="16"/>
      <c r="AW2044" s="16"/>
      <c r="AX2044" s="16"/>
      <c r="AY2044" s="16"/>
      <c r="AZ2044" s="16"/>
    </row>
    <row r="2045" ht="15.75" customHeight="1">
      <c r="A2045" s="111"/>
      <c r="B2045" s="111"/>
      <c r="C2045" s="111"/>
      <c r="D2045" s="111"/>
      <c r="E2045" s="111"/>
      <c r="F2045" s="111"/>
      <c r="G2045" s="111"/>
      <c r="H2045" s="111"/>
      <c r="I2045" s="111"/>
      <c r="J2045" s="111"/>
      <c r="K2045" s="111"/>
      <c r="L2045" s="111"/>
      <c r="M2045" s="112"/>
      <c r="N2045" s="16"/>
      <c r="O2045" s="112"/>
      <c r="P2045" s="112"/>
      <c r="Q2045" s="112"/>
      <c r="R2045" s="112"/>
      <c r="S2045" s="16"/>
      <c r="T2045" s="16"/>
      <c r="U2045" s="16"/>
      <c r="V2045" s="16"/>
      <c r="W2045" s="16"/>
      <c r="X2045" s="112"/>
      <c r="Y2045" s="112"/>
      <c r="Z2045" s="112"/>
      <c r="AA2045" s="112"/>
      <c r="AB2045" s="112"/>
      <c r="AC2045" s="16"/>
      <c r="AD2045" s="16"/>
      <c r="AE2045" s="16"/>
      <c r="AF2045" s="16"/>
      <c r="AN2045" s="16"/>
      <c r="AO2045" s="16"/>
      <c r="AP2045" s="16"/>
      <c r="AQ2045" s="16"/>
      <c r="AR2045" s="16"/>
      <c r="AS2045" s="16"/>
      <c r="AT2045" s="16"/>
      <c r="AU2045" s="16"/>
      <c r="AV2045" s="16"/>
      <c r="AW2045" s="16"/>
      <c r="AX2045" s="16"/>
      <c r="AY2045" s="16"/>
      <c r="AZ2045" s="16"/>
    </row>
    <row r="2046" ht="15.75" customHeight="1">
      <c r="A2046" s="111"/>
      <c r="B2046" s="111"/>
      <c r="C2046" s="111"/>
      <c r="D2046" s="111"/>
      <c r="E2046" s="111"/>
      <c r="F2046" s="111"/>
      <c r="G2046" s="111"/>
      <c r="H2046" s="111"/>
      <c r="I2046" s="111"/>
      <c r="J2046" s="111"/>
      <c r="K2046" s="111"/>
      <c r="L2046" s="111"/>
      <c r="M2046" s="112"/>
      <c r="N2046" s="16"/>
      <c r="O2046" s="112"/>
      <c r="P2046" s="112"/>
      <c r="Q2046" s="112"/>
      <c r="R2046" s="112"/>
      <c r="S2046" s="112"/>
      <c r="T2046" s="16"/>
      <c r="U2046" s="16"/>
      <c r="V2046" s="16"/>
      <c r="W2046" s="112"/>
      <c r="X2046" s="112"/>
      <c r="Y2046" s="112"/>
      <c r="Z2046" s="112"/>
      <c r="AA2046" s="112"/>
      <c r="AB2046" s="112"/>
      <c r="AC2046" s="16"/>
      <c r="AD2046" s="16"/>
      <c r="AE2046" s="16"/>
      <c r="AF2046" s="16"/>
      <c r="AN2046" s="16"/>
      <c r="AO2046" s="16"/>
      <c r="AP2046" s="16"/>
      <c r="AQ2046" s="16"/>
      <c r="AR2046" s="16"/>
      <c r="AS2046" s="16"/>
      <c r="AT2046" s="16"/>
      <c r="AU2046" s="16"/>
      <c r="AV2046" s="16"/>
      <c r="AW2046" s="16"/>
      <c r="AX2046" s="16"/>
      <c r="AY2046" s="16"/>
      <c r="AZ2046" s="16"/>
    </row>
    <row r="2047" ht="15.75" customHeight="1">
      <c r="A2047" s="111"/>
      <c r="B2047" s="111"/>
      <c r="C2047" s="111"/>
      <c r="D2047" s="111"/>
      <c r="E2047" s="111"/>
      <c r="F2047" s="111"/>
      <c r="G2047" s="111"/>
      <c r="H2047" s="111"/>
      <c r="I2047" s="111"/>
      <c r="J2047" s="111"/>
      <c r="K2047" s="111"/>
      <c r="L2047" s="111"/>
      <c r="M2047" s="112"/>
      <c r="N2047" s="16"/>
      <c r="O2047" s="112"/>
      <c r="P2047" s="112"/>
      <c r="Q2047" s="112"/>
      <c r="R2047" s="112"/>
      <c r="S2047" s="112"/>
      <c r="T2047" s="16"/>
      <c r="U2047" s="16"/>
      <c r="V2047" s="16"/>
      <c r="W2047" s="112"/>
      <c r="X2047" s="112"/>
      <c r="Y2047" s="112"/>
      <c r="Z2047" s="112"/>
      <c r="AA2047" s="112"/>
      <c r="AB2047" s="112"/>
      <c r="AC2047" s="16"/>
      <c r="AD2047" s="16"/>
      <c r="AE2047" s="16"/>
      <c r="AF2047" s="16"/>
      <c r="AN2047" s="16"/>
      <c r="AO2047" s="16"/>
      <c r="AP2047" s="16"/>
      <c r="AQ2047" s="16"/>
      <c r="AR2047" s="16"/>
      <c r="AS2047" s="16"/>
      <c r="AT2047" s="16"/>
      <c r="AU2047" s="16"/>
      <c r="AV2047" s="16"/>
      <c r="AW2047" s="16"/>
      <c r="AX2047" s="16"/>
      <c r="AY2047" s="16"/>
      <c r="AZ2047" s="16"/>
    </row>
    <row r="2048" ht="15.75" customHeight="1">
      <c r="A2048" s="111"/>
      <c r="B2048" s="111"/>
      <c r="C2048" s="111"/>
      <c r="D2048" s="111"/>
      <c r="E2048" s="111"/>
      <c r="F2048" s="111"/>
      <c r="G2048" s="111"/>
      <c r="H2048" s="111"/>
      <c r="I2048" s="111"/>
      <c r="J2048" s="111"/>
      <c r="K2048" s="111"/>
      <c r="L2048" s="111"/>
      <c r="M2048" s="112"/>
      <c r="N2048" s="16"/>
      <c r="O2048" s="112"/>
      <c r="P2048" s="112"/>
      <c r="Q2048" s="112"/>
      <c r="R2048" s="112"/>
      <c r="S2048" s="112"/>
      <c r="T2048" s="16"/>
      <c r="U2048" s="16"/>
      <c r="V2048" s="16"/>
      <c r="W2048" s="112"/>
      <c r="X2048" s="112"/>
      <c r="Y2048" s="112"/>
      <c r="Z2048" s="112"/>
      <c r="AA2048" s="112"/>
      <c r="AB2048" s="112"/>
      <c r="AC2048" s="16"/>
      <c r="AD2048" s="16"/>
      <c r="AE2048" s="16"/>
      <c r="AF2048" s="16"/>
      <c r="AN2048" s="16"/>
      <c r="AO2048" s="16"/>
      <c r="AP2048" s="16"/>
      <c r="AQ2048" s="16"/>
      <c r="AR2048" s="16"/>
      <c r="AS2048" s="16"/>
      <c r="AT2048" s="16"/>
      <c r="AU2048" s="16"/>
      <c r="AV2048" s="16"/>
      <c r="AW2048" s="16"/>
      <c r="AX2048" s="16"/>
      <c r="AY2048" s="16"/>
      <c r="AZ2048" s="16"/>
    </row>
    <row r="2049" ht="15.75" customHeight="1">
      <c r="A2049" s="111"/>
      <c r="B2049" s="111"/>
      <c r="C2049" s="111"/>
      <c r="D2049" s="111"/>
      <c r="E2049" s="111"/>
      <c r="F2049" s="111"/>
      <c r="G2049" s="111"/>
      <c r="H2049" s="111"/>
      <c r="I2049" s="111"/>
      <c r="J2049" s="111"/>
      <c r="K2049" s="111"/>
      <c r="L2049" s="111"/>
      <c r="M2049" s="112"/>
      <c r="N2049" s="16"/>
      <c r="O2049" s="112"/>
      <c r="P2049" s="112"/>
      <c r="Q2049" s="112"/>
      <c r="R2049" s="112"/>
      <c r="S2049" s="112"/>
      <c r="T2049" s="16"/>
      <c r="U2049" s="16"/>
      <c r="V2049" s="16"/>
      <c r="W2049" s="112"/>
      <c r="X2049" s="112"/>
      <c r="Y2049" s="112"/>
      <c r="Z2049" s="112"/>
      <c r="AA2049" s="112"/>
      <c r="AB2049" s="112"/>
      <c r="AC2049" s="16"/>
      <c r="AD2049" s="16"/>
      <c r="AE2049" s="16"/>
      <c r="AF2049" s="16"/>
      <c r="AN2049" s="16"/>
      <c r="AO2049" s="16"/>
      <c r="AP2049" s="16"/>
      <c r="AQ2049" s="16"/>
      <c r="AR2049" s="16"/>
      <c r="AS2049" s="16"/>
      <c r="AT2049" s="16"/>
      <c r="AU2049" s="16"/>
      <c r="AV2049" s="16"/>
      <c r="AW2049" s="16"/>
      <c r="AX2049" s="16"/>
      <c r="AY2049" s="16"/>
      <c r="AZ2049" s="16"/>
    </row>
    <row r="2050" ht="15.75" customHeight="1">
      <c r="A2050" s="111"/>
      <c r="B2050" s="111"/>
      <c r="C2050" s="111"/>
      <c r="D2050" s="111"/>
      <c r="E2050" s="111"/>
      <c r="F2050" s="111"/>
      <c r="G2050" s="111"/>
      <c r="H2050" s="111"/>
      <c r="I2050" s="111"/>
      <c r="J2050" s="111"/>
      <c r="K2050" s="111"/>
      <c r="L2050" s="111"/>
      <c r="M2050" s="112"/>
      <c r="N2050" s="16"/>
      <c r="O2050" s="112"/>
      <c r="P2050" s="112"/>
      <c r="Q2050" s="112"/>
      <c r="R2050" s="112"/>
      <c r="S2050" s="112"/>
      <c r="T2050" s="16"/>
      <c r="U2050" s="16"/>
      <c r="V2050" s="16"/>
      <c r="W2050" s="112"/>
      <c r="X2050" s="112"/>
      <c r="Y2050" s="112"/>
      <c r="Z2050" s="112"/>
      <c r="AA2050" s="112"/>
      <c r="AB2050" s="112"/>
      <c r="AC2050" s="16"/>
      <c r="AD2050" s="16"/>
      <c r="AE2050" s="16"/>
      <c r="AF2050" s="16"/>
      <c r="AN2050" s="16"/>
      <c r="AO2050" s="16"/>
      <c r="AP2050" s="16"/>
      <c r="AQ2050" s="16"/>
      <c r="AR2050" s="16"/>
      <c r="AS2050" s="16"/>
      <c r="AT2050" s="16"/>
      <c r="AU2050" s="16"/>
      <c r="AV2050" s="16"/>
      <c r="AW2050" s="16"/>
      <c r="AX2050" s="16"/>
      <c r="AY2050" s="16"/>
      <c r="AZ2050" s="16"/>
    </row>
    <row r="2051" ht="15.75" customHeight="1">
      <c r="A2051" s="111"/>
      <c r="B2051" s="111"/>
      <c r="C2051" s="111"/>
      <c r="D2051" s="111"/>
      <c r="E2051" s="111"/>
      <c r="F2051" s="111"/>
      <c r="G2051" s="111"/>
      <c r="H2051" s="111"/>
      <c r="I2051" s="111"/>
      <c r="J2051" s="111"/>
      <c r="K2051" s="111"/>
      <c r="L2051" s="111"/>
      <c r="M2051" s="112"/>
      <c r="N2051" s="16"/>
      <c r="O2051" s="112"/>
      <c r="P2051" s="112"/>
      <c r="Q2051" s="112"/>
      <c r="R2051" s="112"/>
      <c r="S2051" s="112"/>
      <c r="T2051" s="16"/>
      <c r="U2051" s="16"/>
      <c r="V2051" s="16"/>
      <c r="W2051" s="112"/>
      <c r="X2051" s="112"/>
      <c r="Y2051" s="112"/>
      <c r="Z2051" s="112"/>
      <c r="AA2051" s="112"/>
      <c r="AB2051" s="112"/>
      <c r="AC2051" s="16"/>
      <c r="AD2051" s="16"/>
      <c r="AE2051" s="16"/>
      <c r="AF2051" s="16"/>
      <c r="AN2051" s="16"/>
      <c r="AO2051" s="16"/>
      <c r="AP2051" s="16"/>
      <c r="AQ2051" s="16"/>
      <c r="AR2051" s="16"/>
      <c r="AS2051" s="16"/>
      <c r="AT2051" s="16"/>
      <c r="AU2051" s="16"/>
      <c r="AV2051" s="16"/>
      <c r="AW2051" s="16"/>
      <c r="AX2051" s="16"/>
      <c r="AY2051" s="16"/>
      <c r="AZ2051" s="16"/>
    </row>
    <row r="2052" ht="15.75" customHeight="1">
      <c r="A2052" s="111"/>
      <c r="B2052" s="111"/>
      <c r="C2052" s="111"/>
      <c r="D2052" s="111"/>
      <c r="E2052" s="111"/>
      <c r="F2052" s="111"/>
      <c r="G2052" s="111"/>
      <c r="H2052" s="111"/>
      <c r="I2052" s="111"/>
      <c r="J2052" s="111"/>
      <c r="K2052" s="111"/>
      <c r="L2052" s="111"/>
      <c r="M2052" s="112"/>
      <c r="N2052" s="16"/>
      <c r="O2052" s="112"/>
      <c r="P2052" s="112"/>
      <c r="Q2052" s="112"/>
      <c r="R2052" s="112"/>
      <c r="S2052" s="112"/>
      <c r="T2052" s="16"/>
      <c r="U2052" s="16"/>
      <c r="V2052" s="16"/>
      <c r="W2052" s="112"/>
      <c r="X2052" s="112"/>
      <c r="Y2052" s="112"/>
      <c r="Z2052" s="112"/>
      <c r="AA2052" s="112"/>
      <c r="AB2052" s="112"/>
      <c r="AC2052" s="16"/>
      <c r="AD2052" s="16"/>
      <c r="AE2052" s="16"/>
      <c r="AF2052" s="16"/>
      <c r="AN2052" s="16"/>
      <c r="AO2052" s="16"/>
      <c r="AP2052" s="16"/>
      <c r="AQ2052" s="16"/>
      <c r="AR2052" s="16"/>
      <c r="AS2052" s="16"/>
      <c r="AT2052" s="16"/>
      <c r="AU2052" s="16"/>
      <c r="AV2052" s="16"/>
      <c r="AW2052" s="16"/>
      <c r="AX2052" s="16"/>
      <c r="AY2052" s="16"/>
      <c r="AZ2052" s="16"/>
    </row>
    <row r="2053" ht="15.75" customHeight="1">
      <c r="A2053" s="111"/>
      <c r="B2053" s="111"/>
      <c r="C2053" s="111"/>
      <c r="D2053" s="111"/>
      <c r="E2053" s="111"/>
      <c r="F2053" s="111"/>
      <c r="G2053" s="111"/>
      <c r="H2053" s="111"/>
      <c r="I2053" s="111"/>
      <c r="J2053" s="111"/>
      <c r="K2053" s="111"/>
      <c r="L2053" s="111"/>
      <c r="M2053" s="112"/>
      <c r="N2053" s="16"/>
      <c r="O2053" s="112"/>
      <c r="P2053" s="112"/>
      <c r="Q2053" s="112"/>
      <c r="R2053" s="112"/>
      <c r="S2053" s="112"/>
      <c r="T2053" s="16"/>
      <c r="U2053" s="16"/>
      <c r="V2053" s="16"/>
      <c r="W2053" s="112"/>
      <c r="X2053" s="112"/>
      <c r="Y2053" s="112"/>
      <c r="Z2053" s="112"/>
      <c r="AA2053" s="112"/>
      <c r="AB2053" s="112"/>
      <c r="AC2053" s="16"/>
      <c r="AD2053" s="16"/>
      <c r="AE2053" s="16"/>
      <c r="AF2053" s="16"/>
      <c r="AN2053" s="16"/>
      <c r="AO2053" s="16"/>
      <c r="AP2053" s="16"/>
      <c r="AQ2053" s="16"/>
      <c r="AR2053" s="16"/>
      <c r="AS2053" s="16"/>
      <c r="AT2053" s="16"/>
      <c r="AU2053" s="16"/>
      <c r="AV2053" s="16"/>
      <c r="AW2053" s="16"/>
      <c r="AX2053" s="16"/>
      <c r="AY2053" s="16"/>
      <c r="AZ2053" s="16"/>
    </row>
  </sheetData>
  <mergeCells count="14">
    <mergeCell ref="C1:J2"/>
    <mergeCell ref="C3:J4"/>
    <mergeCell ref="A5:B5"/>
    <mergeCell ref="A1932:J1932"/>
    <mergeCell ref="W1:AF1"/>
    <mergeCell ref="W3:AF3"/>
    <mergeCell ref="W4:AF4"/>
    <mergeCell ref="A1:B4"/>
    <mergeCell ref="K1:K2"/>
    <mergeCell ref="L1:L4"/>
    <mergeCell ref="M1:M4"/>
    <mergeCell ref="N1:O3"/>
    <mergeCell ref="P1:V3"/>
    <mergeCell ref="K3:K4"/>
  </mergeCells>
  <dataValidations>
    <dataValidation type="list" allowBlank="1" showErrorMessage="1" sqref="V11:V1930">
      <formula1>'drop-down-rör ej'!$J$2:$J$26</formula1>
    </dataValidation>
    <dataValidation type="decimal" allowBlank="1" showInputMessage="1" showErrorMessage="1" prompt="Sample volume - Sample volume must be 25-50 ul" sqref="H11:H1930">
      <formula1>25.0</formula1>
      <formula2>50.0</formula2>
    </dataValidation>
    <dataValidation type="decimal" allowBlank="1" showInputMessage="1" showErrorMessage="1" prompt="Concentration - Please state your concentration in ng/ul. Do not enter units such as ng/ul or nM in this field" sqref="G11:G1930">
      <formula1>0.0</formula1>
      <formula2>3000.0</formula2>
    </dataValidation>
    <dataValidation type="list" allowBlank="1" showErrorMessage="1" sqref="J11:J1930">
      <formula1>Index!$B$2:$B$230</formula1>
    </dataValidation>
    <dataValidation type="list" allowBlank="1" showErrorMessage="1" sqref="F9:F10">
      <formula1>'drop-down-rör ej'!$N$8:$N$9</formula1>
    </dataValidation>
    <dataValidation type="list" allowBlank="1" showErrorMessage="1" sqref="AD1931">
      <formula1>'drop-down-rör ej'!$R$3:$R$6</formula1>
    </dataValidation>
    <dataValidation type="list" allowBlank="1" showErrorMessage="1" sqref="F1931">
      <formula1>'drop-down-rör ej'!$P$8:$P$9</formula1>
    </dataValidation>
    <dataValidation type="list" allowBlank="1" showErrorMessage="1" sqref="AB11:AB1930">
      <formula1>'drop-down-rör ej'!$I$3:$I$31</formula1>
    </dataValidation>
    <dataValidation type="list" allowBlank="1" showErrorMessage="1" sqref="AE11:AE1930">
      <formula1>'drop-down-rör ej'!$G$2:$G$17</formula1>
    </dataValidation>
    <dataValidation type="list" allowBlank="1" showErrorMessage="1" sqref="E11:E1930">
      <formula1>'drop-down-rör ej'!$D$2:$D$97</formula1>
    </dataValidation>
    <dataValidation type="list" allowBlank="1" showInputMessage="1" showErrorMessage="1" prompt="Invalid sample ID - Only a-z, 0-9 and - (dash) are allowed characters. No whitespaces!" sqref="C11:C1930">
      <formula1>'drop-down-rör ej'!$C$2:$C$97</formula1>
    </dataValidation>
    <dataValidation type="list" allowBlank="1" showErrorMessage="1" sqref="X11:AA1930 AC11:AC1930">
      <formula1>'drop-down-rör ej'!$N$2:$N$20</formula1>
    </dataValidation>
    <dataValidation type="custom" allowBlank="1" showInputMessage="1" showErrorMessage="1" prompt="Invalid sample ID - Only a-z, A-Z,  0-9 and - (dash) are allowed characters. No whitespaces!" sqref="D11:D1930">
      <formula1>ISNUMBER(SUMPRODUCT(SEARCH(MID(D11,ROW(INDIRECT("1:"&amp;LEN(D11))),1),"0123456789abcdefghijklmnopqrstuvwxyzABCDEFGHIJKLMNOPQRSTUVWXYZ(-)")))</formula1>
    </dataValidation>
    <dataValidation type="list" allowBlank="1" showErrorMessage="1" sqref="F1933:F2053">
      <formula1>$H$8:$H$9</formula1>
    </dataValidation>
    <dataValidation type="list" allowBlank="1" showErrorMessage="1" sqref="AD1933:AD2045">
      <formula1>$J$3:$J$6</formula1>
    </dataValidation>
    <dataValidation type="list" allowBlank="1" showErrorMessage="1" sqref="AF11:AF1930">
      <formula1>'drop-down-rör ej'!$L$2:$L$3</formula1>
    </dataValidation>
    <dataValidation type="list" allowBlank="1" showErrorMessage="1" sqref="AD11:AD1930">
      <formula1>'drop-down-rör ej'!$F$2:$F$11</formula1>
    </dataValidation>
    <dataValidation type="list" allowBlank="1" showErrorMessage="1" sqref="F11:F1930">
      <formula1>'drop-down-rör ej'!$E$2:$E$3</formula1>
    </dataValidation>
    <dataValidation type="list" allowBlank="1" showErrorMessage="1" sqref="I11:I1930">
      <formula1>Index!$A$3:$A$23</formula1>
    </dataValidation>
  </dataValidations>
  <printOptions/>
  <pageMargins bottom="0.75" footer="0.0" header="0.0" left="0.7" right="0.7" top="0.75"/>
  <pageSetup orientation="portrait"/>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48.14"/>
    <col customWidth="1" min="2" max="2" width="33.43"/>
    <col customWidth="1" min="3" max="3" width="7.43"/>
    <col customWidth="1" min="4" max="4" width="9.14"/>
    <col customWidth="1" min="5" max="5" width="13.0"/>
    <col customWidth="1" min="6" max="6" width="9.14"/>
    <col customWidth="1" min="7" max="7" width="10.14"/>
    <col customWidth="1" min="8" max="8" width="3.14"/>
    <col customWidth="1" min="9" max="26" width="9.14"/>
  </cols>
  <sheetData>
    <row r="1">
      <c r="A1" s="113" t="s">
        <v>2150</v>
      </c>
      <c r="B1" s="16"/>
      <c r="C1" s="16"/>
      <c r="D1" s="16"/>
      <c r="E1" s="16"/>
      <c r="F1" s="16"/>
      <c r="G1" s="16"/>
      <c r="H1" s="16"/>
      <c r="I1" s="16"/>
      <c r="J1" s="16"/>
      <c r="K1" s="16"/>
      <c r="L1" s="16"/>
      <c r="M1" s="16"/>
      <c r="N1" s="16"/>
      <c r="O1" s="16"/>
      <c r="P1" s="16"/>
      <c r="Q1" s="16"/>
      <c r="R1" s="16"/>
      <c r="S1" s="16"/>
      <c r="T1" s="16"/>
      <c r="U1" s="16"/>
      <c r="V1" s="16"/>
      <c r="W1" s="16"/>
      <c r="X1" s="16"/>
      <c r="Y1" s="16"/>
      <c r="Z1" s="16"/>
    </row>
    <row r="2">
      <c r="A2" s="16" t="s">
        <v>2151</v>
      </c>
      <c r="B2" s="16"/>
      <c r="C2" s="16"/>
      <c r="D2" s="16"/>
      <c r="E2" s="16"/>
      <c r="F2" s="16"/>
      <c r="G2" s="16"/>
      <c r="H2" s="16"/>
      <c r="I2" s="16"/>
      <c r="J2" s="16"/>
      <c r="K2" s="16"/>
      <c r="L2" s="16"/>
      <c r="M2" s="16"/>
      <c r="N2" s="16"/>
      <c r="O2" s="16"/>
      <c r="P2" s="16"/>
      <c r="Q2" s="16"/>
      <c r="R2" s="16"/>
      <c r="S2" s="16"/>
      <c r="T2" s="16"/>
      <c r="U2" s="16"/>
      <c r="V2" s="16"/>
      <c r="W2" s="16"/>
      <c r="X2" s="16"/>
      <c r="Y2" s="16"/>
      <c r="Z2" s="16"/>
    </row>
    <row r="3">
      <c r="A3" s="16" t="s">
        <v>2152</v>
      </c>
      <c r="B3" s="16"/>
      <c r="C3" s="16"/>
      <c r="D3" s="16"/>
      <c r="E3" s="16"/>
      <c r="F3" s="16"/>
      <c r="G3" s="16"/>
      <c r="H3" s="16"/>
      <c r="I3" s="16"/>
      <c r="J3" s="16"/>
      <c r="K3" s="16"/>
      <c r="L3" s="16"/>
      <c r="M3" s="16"/>
      <c r="N3" s="16"/>
      <c r="O3" s="16"/>
      <c r="P3" s="16"/>
      <c r="Q3" s="16"/>
      <c r="R3" s="16"/>
      <c r="S3" s="16"/>
      <c r="T3" s="16"/>
      <c r="U3" s="16"/>
      <c r="V3" s="16"/>
      <c r="W3" s="16"/>
      <c r="X3" s="16"/>
      <c r="Y3" s="16"/>
      <c r="Z3" s="16"/>
    </row>
    <row r="4">
      <c r="A4" s="16" t="s">
        <v>2153</v>
      </c>
      <c r="B4" s="16"/>
      <c r="C4" s="16"/>
      <c r="D4" s="16"/>
      <c r="E4" s="16"/>
      <c r="F4" s="16"/>
      <c r="G4" s="16"/>
      <c r="H4" s="16"/>
      <c r="I4" s="16"/>
      <c r="J4" s="16"/>
      <c r="K4" s="16"/>
      <c r="L4" s="16"/>
      <c r="M4" s="16"/>
      <c r="N4" s="16"/>
      <c r="O4" s="16"/>
      <c r="P4" s="16"/>
      <c r="Q4" s="16"/>
      <c r="R4" s="16"/>
      <c r="S4" s="16"/>
      <c r="T4" s="16"/>
      <c r="U4" s="16"/>
      <c r="V4" s="16"/>
      <c r="W4" s="16"/>
      <c r="X4" s="16"/>
      <c r="Y4" s="16"/>
      <c r="Z4" s="16"/>
    </row>
    <row r="5">
      <c r="A5" s="16"/>
      <c r="B5" s="16"/>
      <c r="C5" s="16"/>
      <c r="D5" s="16"/>
      <c r="E5" s="16"/>
      <c r="F5" s="16"/>
      <c r="G5" s="16"/>
      <c r="H5" s="16"/>
      <c r="I5" s="16"/>
      <c r="J5" s="16"/>
      <c r="K5" s="16"/>
      <c r="L5" s="16"/>
      <c r="M5" s="16"/>
      <c r="N5" s="16"/>
      <c r="O5" s="16"/>
      <c r="P5" s="16"/>
      <c r="Q5" s="16"/>
      <c r="R5" s="16"/>
      <c r="S5" s="16"/>
      <c r="T5" s="16"/>
      <c r="U5" s="16"/>
      <c r="V5" s="16"/>
      <c r="W5" s="16"/>
      <c r="X5" s="16"/>
      <c r="Y5" s="16"/>
      <c r="Z5" s="16"/>
    </row>
    <row r="6">
      <c r="A6" s="114" t="s">
        <v>2154</v>
      </c>
      <c r="B6" s="115"/>
      <c r="C6" s="115"/>
      <c r="D6" s="116" t="s">
        <v>2155</v>
      </c>
      <c r="E6" s="117"/>
      <c r="F6" s="117"/>
      <c r="G6" s="117"/>
      <c r="H6" s="118"/>
      <c r="I6" s="118"/>
      <c r="J6" s="118"/>
      <c r="K6" s="118"/>
      <c r="L6" s="118"/>
      <c r="M6" s="118"/>
      <c r="N6" s="118"/>
      <c r="O6" s="118"/>
      <c r="P6" s="118"/>
      <c r="Q6" s="118"/>
      <c r="R6" s="118"/>
      <c r="S6" s="118"/>
      <c r="T6" s="118"/>
      <c r="U6" s="118"/>
      <c r="V6" s="118"/>
      <c r="W6" s="118"/>
      <c r="X6" s="118"/>
      <c r="Y6" s="118"/>
      <c r="Z6" s="118"/>
    </row>
    <row r="7">
      <c r="A7" s="16"/>
      <c r="B7" s="16"/>
      <c r="C7" s="16"/>
      <c r="D7" s="16"/>
      <c r="E7" s="16"/>
      <c r="F7" s="16"/>
      <c r="G7" s="16"/>
      <c r="H7" s="16"/>
      <c r="I7" s="16"/>
      <c r="J7" s="16"/>
      <c r="K7" s="16"/>
      <c r="L7" s="16"/>
      <c r="M7" s="16"/>
      <c r="N7" s="16"/>
      <c r="O7" s="16"/>
      <c r="P7" s="16"/>
      <c r="Q7" s="16"/>
      <c r="R7" s="16"/>
      <c r="S7" s="16"/>
      <c r="T7" s="16"/>
      <c r="U7" s="16"/>
      <c r="V7" s="16"/>
      <c r="W7" s="16"/>
      <c r="X7" s="16"/>
      <c r="Y7" s="16"/>
      <c r="Z7" s="16"/>
    </row>
    <row r="8">
      <c r="A8" s="16" t="s">
        <v>2156</v>
      </c>
      <c r="B8" s="16"/>
      <c r="C8" s="16"/>
      <c r="D8" s="16"/>
      <c r="E8" s="16"/>
      <c r="F8" s="16"/>
      <c r="G8" s="16"/>
      <c r="H8" s="16"/>
      <c r="I8" s="16"/>
      <c r="J8" s="16"/>
      <c r="K8" s="16"/>
      <c r="L8" s="16"/>
      <c r="M8" s="16"/>
      <c r="N8" s="16"/>
      <c r="O8" s="16"/>
      <c r="P8" s="16"/>
      <c r="Q8" s="16"/>
      <c r="R8" s="16"/>
      <c r="S8" s="16"/>
      <c r="T8" s="16"/>
      <c r="U8" s="16"/>
      <c r="V8" s="16"/>
      <c r="W8" s="16"/>
      <c r="X8" s="16"/>
      <c r="Y8" s="16"/>
      <c r="Z8" s="16"/>
    </row>
    <row r="9">
      <c r="A9" s="119" t="s">
        <v>2157</v>
      </c>
      <c r="B9" s="16"/>
      <c r="C9" s="16"/>
      <c r="D9" s="16"/>
      <c r="E9" s="16"/>
      <c r="F9" s="16"/>
      <c r="G9" s="16"/>
      <c r="H9" s="16"/>
      <c r="I9" s="16"/>
      <c r="J9" s="16"/>
      <c r="K9" s="16"/>
      <c r="L9" s="16"/>
      <c r="M9" s="16"/>
      <c r="N9" s="16"/>
      <c r="O9" s="16"/>
      <c r="P9" s="16"/>
      <c r="Q9" s="16"/>
      <c r="R9" s="16"/>
      <c r="S9" s="16"/>
      <c r="T9" s="16"/>
      <c r="U9" s="16"/>
      <c r="V9" s="16"/>
      <c r="W9" s="16"/>
      <c r="X9" s="16"/>
      <c r="Y9" s="16"/>
      <c r="Z9" s="16"/>
    </row>
    <row r="10">
      <c r="A10" s="118" t="s">
        <v>2158</v>
      </c>
      <c r="B10" s="16"/>
      <c r="C10" s="16"/>
      <c r="D10" s="16"/>
      <c r="E10" s="16"/>
      <c r="F10" s="16"/>
      <c r="G10" s="16"/>
      <c r="H10" s="16"/>
      <c r="I10" s="16"/>
      <c r="J10" s="16"/>
      <c r="K10" s="16"/>
      <c r="L10" s="16"/>
      <c r="M10" s="16"/>
      <c r="N10" s="16"/>
      <c r="O10" s="16"/>
      <c r="P10" s="16"/>
      <c r="Q10" s="16"/>
      <c r="R10" s="16"/>
      <c r="S10" s="16"/>
      <c r="T10" s="16"/>
      <c r="U10" s="16"/>
      <c r="V10" s="16"/>
      <c r="W10" s="16"/>
      <c r="X10" s="16"/>
      <c r="Y10" s="16"/>
      <c r="Z10" s="16"/>
    </row>
    <row r="11">
      <c r="A11" s="16"/>
      <c r="B11" s="16"/>
      <c r="C11" s="16"/>
      <c r="D11" s="16"/>
      <c r="E11" s="16"/>
      <c r="F11" s="16"/>
      <c r="G11" s="16"/>
      <c r="H11" s="16"/>
      <c r="I11" s="16"/>
      <c r="J11" s="16"/>
      <c r="K11" s="16"/>
      <c r="L11" s="16"/>
      <c r="M11" s="16"/>
      <c r="N11" s="16"/>
      <c r="O11" s="16"/>
      <c r="P11" s="16"/>
      <c r="Q11" s="16"/>
      <c r="R11" s="16"/>
      <c r="S11" s="16"/>
      <c r="T11" s="16"/>
      <c r="U11" s="16"/>
      <c r="V11" s="16"/>
      <c r="W11" s="16"/>
      <c r="X11" s="16"/>
      <c r="Y11" s="16"/>
      <c r="Z11" s="16"/>
    </row>
    <row r="12">
      <c r="A12" s="16" t="s">
        <v>2159</v>
      </c>
      <c r="B12" s="16"/>
      <c r="C12" s="16"/>
      <c r="D12" s="16"/>
      <c r="E12" s="16"/>
      <c r="F12" s="16"/>
      <c r="G12" s="16"/>
      <c r="H12" s="16"/>
      <c r="I12" s="16"/>
      <c r="J12" s="16"/>
      <c r="K12" s="16"/>
      <c r="L12" s="16"/>
      <c r="M12" s="16"/>
      <c r="N12" s="16"/>
      <c r="O12" s="16"/>
      <c r="P12" s="16"/>
      <c r="Q12" s="16"/>
      <c r="R12" s="16"/>
      <c r="S12" s="16"/>
      <c r="T12" s="16"/>
      <c r="U12" s="16"/>
      <c r="V12" s="16"/>
      <c r="W12" s="16"/>
      <c r="X12" s="16"/>
      <c r="Y12" s="16"/>
      <c r="Z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row>
    <row r="14">
      <c r="A14" s="120" t="s">
        <v>2160</v>
      </c>
      <c r="B14" s="121" t="s">
        <v>2161</v>
      </c>
      <c r="C14" s="16"/>
      <c r="D14" s="122" t="s">
        <v>2162</v>
      </c>
      <c r="E14" s="123"/>
      <c r="F14" s="123"/>
      <c r="G14" s="123"/>
      <c r="H14" s="124"/>
      <c r="I14" s="16"/>
      <c r="J14" s="16"/>
      <c r="K14" s="16"/>
      <c r="L14" s="16"/>
      <c r="M14" s="16"/>
      <c r="N14" s="16"/>
      <c r="O14" s="16"/>
      <c r="P14" s="16"/>
      <c r="Q14" s="16"/>
      <c r="R14" s="16"/>
      <c r="S14" s="16"/>
      <c r="T14" s="16"/>
      <c r="U14" s="16"/>
      <c r="V14" s="16"/>
      <c r="W14" s="16"/>
      <c r="X14" s="16"/>
      <c r="Y14" s="16"/>
      <c r="Z14" s="16"/>
    </row>
    <row r="15" ht="16.5" customHeight="1">
      <c r="A15" s="125"/>
      <c r="B15" s="126"/>
      <c r="C15" s="16"/>
      <c r="D15" s="127" t="s">
        <v>2163</v>
      </c>
      <c r="E15" s="128"/>
      <c r="F15" s="128"/>
      <c r="G15" s="128"/>
      <c r="H15" s="129"/>
      <c r="I15" s="16"/>
      <c r="J15" s="16"/>
      <c r="K15" s="16"/>
      <c r="L15" s="16"/>
      <c r="M15" s="16"/>
      <c r="N15" s="16"/>
      <c r="O15" s="16"/>
      <c r="P15" s="16"/>
      <c r="Q15" s="16"/>
      <c r="R15" s="16"/>
      <c r="S15" s="16"/>
      <c r="T15" s="16"/>
      <c r="U15" s="16"/>
      <c r="V15" s="16"/>
      <c r="W15" s="16"/>
      <c r="X15" s="16"/>
      <c r="Y15" s="16"/>
      <c r="Z15" s="16"/>
    </row>
    <row r="16" ht="18.0" customHeight="1">
      <c r="A16" s="130" t="s">
        <v>2164</v>
      </c>
      <c r="B16" s="131" t="s">
        <v>2165</v>
      </c>
      <c r="C16" s="16"/>
      <c r="D16" s="127" t="s">
        <v>2166</v>
      </c>
      <c r="E16" s="128"/>
      <c r="F16" s="128"/>
      <c r="G16" s="128"/>
      <c r="H16" s="129"/>
      <c r="I16" s="16"/>
      <c r="J16" s="16"/>
      <c r="K16" s="16"/>
      <c r="L16" s="16"/>
      <c r="M16" s="16"/>
      <c r="N16" s="16"/>
      <c r="O16" s="16"/>
      <c r="P16" s="16"/>
      <c r="Q16" s="16"/>
      <c r="R16" s="16"/>
      <c r="S16" s="16"/>
      <c r="T16" s="16"/>
      <c r="U16" s="16"/>
      <c r="V16" s="16"/>
      <c r="W16" s="16"/>
      <c r="X16" s="16"/>
      <c r="Y16" s="16"/>
      <c r="Z16" s="16"/>
    </row>
    <row r="17">
      <c r="A17" s="130"/>
      <c r="B17" s="132"/>
      <c r="C17" s="16"/>
      <c r="D17" s="127"/>
      <c r="E17" s="128"/>
      <c r="F17" s="128"/>
      <c r="G17" s="128"/>
      <c r="H17" s="129"/>
      <c r="I17" s="16"/>
      <c r="J17" s="16"/>
      <c r="K17" s="16"/>
      <c r="L17" s="16"/>
      <c r="M17" s="16"/>
      <c r="N17" s="16"/>
      <c r="O17" s="16"/>
      <c r="P17" s="16"/>
      <c r="Q17" s="16"/>
      <c r="R17" s="16"/>
      <c r="S17" s="16"/>
      <c r="T17" s="16"/>
      <c r="U17" s="16"/>
      <c r="V17" s="16"/>
      <c r="W17" s="16"/>
      <c r="X17" s="16"/>
      <c r="Y17" s="16"/>
      <c r="Z17" s="16"/>
    </row>
    <row r="18">
      <c r="A18" s="130" t="s">
        <v>2167</v>
      </c>
      <c r="B18" s="131" t="s">
        <v>2168</v>
      </c>
      <c r="C18" s="16"/>
      <c r="D18" s="133" t="s">
        <v>2169</v>
      </c>
      <c r="E18" s="128"/>
      <c r="F18" s="128"/>
      <c r="G18" s="128"/>
      <c r="H18" s="129"/>
      <c r="I18" s="16"/>
      <c r="J18" s="16"/>
      <c r="K18" s="16"/>
      <c r="L18" s="16"/>
      <c r="M18" s="16"/>
      <c r="N18" s="16"/>
      <c r="O18" s="16"/>
      <c r="P18" s="16"/>
      <c r="Q18" s="16"/>
      <c r="R18" s="16"/>
      <c r="S18" s="16"/>
      <c r="T18" s="16"/>
      <c r="U18" s="16"/>
      <c r="V18" s="16"/>
      <c r="W18" s="16"/>
      <c r="X18" s="16"/>
      <c r="Y18" s="16"/>
      <c r="Z18" s="16"/>
    </row>
    <row r="19">
      <c r="A19" s="130" t="s">
        <v>2170</v>
      </c>
      <c r="B19" s="131" t="s">
        <v>2171</v>
      </c>
      <c r="C19" s="16"/>
      <c r="D19" s="127" t="s">
        <v>2172</v>
      </c>
      <c r="E19" s="128"/>
      <c r="F19" s="128"/>
      <c r="G19" s="128"/>
      <c r="H19" s="129"/>
      <c r="I19" s="16"/>
      <c r="J19" s="16"/>
      <c r="K19" s="16"/>
      <c r="L19" s="16"/>
      <c r="M19" s="16"/>
      <c r="N19" s="16"/>
      <c r="O19" s="16"/>
      <c r="P19" s="16"/>
      <c r="Q19" s="16"/>
      <c r="R19" s="16"/>
      <c r="S19" s="16"/>
      <c r="T19" s="16"/>
      <c r="U19" s="16"/>
      <c r="V19" s="16"/>
      <c r="W19" s="16"/>
      <c r="X19" s="16"/>
      <c r="Y19" s="16"/>
      <c r="Z19" s="16"/>
    </row>
    <row r="20">
      <c r="A20" s="130"/>
      <c r="B20" s="132"/>
      <c r="C20" s="16"/>
      <c r="D20" s="127" t="s">
        <v>2173</v>
      </c>
      <c r="E20" s="128"/>
      <c r="F20" s="128"/>
      <c r="G20" s="128"/>
      <c r="H20" s="129"/>
      <c r="I20" s="16"/>
      <c r="J20" s="16"/>
      <c r="K20" s="16"/>
      <c r="L20" s="16"/>
      <c r="M20" s="16"/>
      <c r="N20" s="16"/>
      <c r="O20" s="16"/>
      <c r="P20" s="16"/>
      <c r="Q20" s="16"/>
      <c r="R20" s="16"/>
      <c r="S20" s="16"/>
      <c r="T20" s="16"/>
      <c r="U20" s="16"/>
      <c r="V20" s="16"/>
      <c r="W20" s="16"/>
      <c r="X20" s="16"/>
      <c r="Y20" s="16"/>
      <c r="Z20" s="16"/>
    </row>
    <row r="21" ht="15.75" customHeight="1">
      <c r="A21" s="130" t="s">
        <v>2174</v>
      </c>
      <c r="B21" s="131" t="s">
        <v>2175</v>
      </c>
      <c r="C21" s="16"/>
      <c r="D21" s="134" t="s">
        <v>2176</v>
      </c>
      <c r="E21" s="128"/>
      <c r="F21" s="128"/>
      <c r="G21" s="128"/>
      <c r="H21" s="129"/>
      <c r="I21" s="16"/>
      <c r="J21" s="16"/>
      <c r="K21" s="16"/>
      <c r="L21" s="16"/>
      <c r="M21" s="16"/>
      <c r="N21" s="16"/>
      <c r="O21" s="16"/>
      <c r="P21" s="16"/>
      <c r="Q21" s="16"/>
      <c r="R21" s="16"/>
      <c r="S21" s="16"/>
      <c r="T21" s="16"/>
      <c r="U21" s="16"/>
      <c r="V21" s="16"/>
      <c r="W21" s="16"/>
      <c r="X21" s="16"/>
      <c r="Y21" s="16"/>
      <c r="Z21" s="16"/>
    </row>
    <row r="22" ht="15.75" customHeight="1">
      <c r="A22" s="130" t="s">
        <v>2177</v>
      </c>
      <c r="B22" s="131" t="s">
        <v>2178</v>
      </c>
      <c r="C22" s="16"/>
      <c r="D22" s="134" t="s">
        <v>2179</v>
      </c>
      <c r="E22" s="128"/>
      <c r="F22" s="128"/>
      <c r="G22" s="128"/>
      <c r="H22" s="129"/>
      <c r="I22" s="16"/>
      <c r="J22" s="16"/>
      <c r="K22" s="16"/>
      <c r="L22" s="16"/>
      <c r="M22" s="16"/>
      <c r="N22" s="16"/>
      <c r="O22" s="16"/>
      <c r="P22" s="16"/>
      <c r="Q22" s="16"/>
      <c r="R22" s="16"/>
      <c r="S22" s="16"/>
      <c r="T22" s="16"/>
      <c r="U22" s="16"/>
      <c r="V22" s="16"/>
      <c r="W22" s="16"/>
      <c r="X22" s="16"/>
      <c r="Y22" s="16"/>
      <c r="Z22" s="16"/>
    </row>
    <row r="23" ht="15.75" customHeight="1">
      <c r="A23" s="130" t="s">
        <v>2180</v>
      </c>
      <c r="B23" s="131" t="s">
        <v>2181</v>
      </c>
      <c r="C23" s="16"/>
      <c r="D23" s="135" t="s">
        <v>2182</v>
      </c>
      <c r="E23" s="110"/>
      <c r="F23" s="110"/>
      <c r="G23" s="110"/>
      <c r="H23" s="136"/>
      <c r="I23" s="16"/>
      <c r="J23" s="16"/>
      <c r="K23" s="16"/>
      <c r="L23" s="16"/>
      <c r="M23" s="16"/>
      <c r="N23" s="16"/>
      <c r="O23" s="16"/>
      <c r="P23" s="16"/>
      <c r="Q23" s="16"/>
      <c r="R23" s="16"/>
      <c r="S23" s="16"/>
      <c r="T23" s="16"/>
      <c r="U23" s="16"/>
      <c r="V23" s="16"/>
      <c r="W23" s="16"/>
      <c r="X23" s="16"/>
      <c r="Y23" s="16"/>
      <c r="Z23" s="16"/>
    </row>
    <row r="24" ht="15.75" customHeight="1">
      <c r="A24" s="130" t="s">
        <v>2183</v>
      </c>
      <c r="B24" s="131" t="s">
        <v>2184</v>
      </c>
      <c r="C24" s="16"/>
      <c r="D24" s="16"/>
      <c r="E24" s="16"/>
      <c r="F24" s="16"/>
      <c r="G24" s="16"/>
      <c r="H24" s="16"/>
      <c r="I24" s="16"/>
      <c r="J24" s="16"/>
      <c r="K24" s="16"/>
      <c r="L24" s="16"/>
      <c r="M24" s="16"/>
      <c r="N24" s="16"/>
      <c r="O24" s="16"/>
      <c r="P24" s="16"/>
      <c r="Q24" s="16"/>
      <c r="R24" s="16"/>
      <c r="S24" s="16"/>
      <c r="T24" s="16"/>
      <c r="U24" s="16"/>
      <c r="V24" s="16"/>
      <c r="W24" s="16"/>
      <c r="X24" s="16"/>
      <c r="Y24" s="16"/>
      <c r="Z24" s="16"/>
    </row>
    <row r="25" ht="15.75" customHeight="1">
      <c r="A25" s="137" t="s">
        <v>2185</v>
      </c>
      <c r="B25" s="138"/>
      <c r="C25" s="16"/>
      <c r="D25" s="16"/>
      <c r="E25" s="16"/>
      <c r="F25" s="16"/>
      <c r="G25" s="16"/>
      <c r="H25" s="16"/>
      <c r="I25" s="16"/>
      <c r="J25" s="16"/>
      <c r="K25" s="16"/>
      <c r="L25" s="16"/>
      <c r="M25" s="16"/>
      <c r="N25" s="16"/>
      <c r="O25" s="16"/>
      <c r="P25" s="16"/>
      <c r="Q25" s="16"/>
      <c r="R25" s="16"/>
      <c r="S25" s="16"/>
      <c r="T25" s="16"/>
      <c r="U25" s="16"/>
      <c r="V25" s="16"/>
      <c r="W25" s="16"/>
      <c r="X25" s="16"/>
      <c r="Y25" s="16"/>
      <c r="Z25" s="16"/>
    </row>
    <row r="26" ht="15.75" customHeight="1">
      <c r="A26" s="139"/>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ht="15.75" customHeight="1">
      <c r="A27" s="113" t="s">
        <v>2186</v>
      </c>
      <c r="B27" s="118"/>
      <c r="C27" s="16"/>
      <c r="D27" s="16"/>
      <c r="E27" s="16"/>
      <c r="F27" s="16"/>
      <c r="G27" s="16"/>
      <c r="H27" s="16"/>
      <c r="I27" s="16"/>
      <c r="J27" s="16"/>
      <c r="K27" s="16"/>
      <c r="L27" s="16"/>
      <c r="M27" s="16"/>
      <c r="N27" s="16"/>
      <c r="O27" s="16"/>
      <c r="P27" s="16"/>
      <c r="Q27" s="16"/>
      <c r="R27" s="16"/>
      <c r="S27" s="16"/>
      <c r="T27" s="16"/>
      <c r="U27" s="16"/>
      <c r="V27" s="16"/>
      <c r="W27" s="16"/>
      <c r="X27" s="16"/>
      <c r="Y27" s="16"/>
      <c r="Z27" s="16"/>
    </row>
    <row r="28" ht="15.75" customHeight="1">
      <c r="A28" s="16" t="s">
        <v>2187</v>
      </c>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ht="15.75" customHeight="1">
      <c r="A29" s="16" t="s">
        <v>2188</v>
      </c>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ht="15.75" customHeight="1">
      <c r="A30" s="16"/>
      <c r="B30" s="16"/>
      <c r="C30" s="118"/>
      <c r="D30" s="16"/>
      <c r="E30" s="16"/>
      <c r="F30" s="16"/>
      <c r="G30" s="16"/>
      <c r="H30" s="16"/>
      <c r="I30" s="16"/>
      <c r="J30" s="16"/>
      <c r="K30" s="16"/>
      <c r="L30" s="16"/>
      <c r="M30" s="16"/>
      <c r="N30" s="16"/>
      <c r="O30" s="16"/>
      <c r="P30" s="16"/>
      <c r="Q30" s="16"/>
      <c r="R30" s="16"/>
      <c r="S30" s="16"/>
      <c r="T30" s="16"/>
      <c r="U30" s="16"/>
      <c r="V30" s="16"/>
      <c r="W30" s="16"/>
      <c r="X30" s="16"/>
      <c r="Y30" s="16"/>
      <c r="Z30" s="16"/>
    </row>
    <row r="31" ht="15.75" customHeight="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ht="15.75" customHeight="1">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ht="15.75" customHeight="1">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ht="15.75" customHeight="1">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ht="15.75" customHeight="1">
      <c r="A35" s="16"/>
      <c r="B35" s="16"/>
      <c r="C35" s="140"/>
      <c r="D35" s="140"/>
      <c r="E35" s="140"/>
      <c r="F35" s="141"/>
      <c r="G35" s="141"/>
      <c r="H35" s="141"/>
      <c r="I35" s="141"/>
      <c r="J35" s="140"/>
      <c r="K35" s="140"/>
      <c r="L35" s="140"/>
      <c r="M35" s="16"/>
      <c r="N35" s="16"/>
      <c r="O35" s="16"/>
      <c r="P35" s="16"/>
      <c r="Q35" s="16"/>
      <c r="R35" s="16"/>
      <c r="S35" s="16"/>
      <c r="T35" s="16"/>
      <c r="U35" s="16"/>
      <c r="V35" s="16"/>
      <c r="W35" s="16"/>
      <c r="X35" s="16"/>
      <c r="Y35" s="16"/>
      <c r="Z35" s="16"/>
    </row>
    <row r="36" ht="15.75" customHeight="1">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ht="15.75" customHeight="1">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ht="15.75" customHeight="1">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ht="15.75" customHeight="1">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ht="15.75" customHeight="1">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ht="15.75" customHeight="1">
      <c r="A41" s="118" t="s">
        <v>2189</v>
      </c>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ht="15.75" customHeight="1">
      <c r="A42" s="16" t="s">
        <v>2190</v>
      </c>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ht="15.75" customHeight="1">
      <c r="A43" s="16" t="s">
        <v>2191</v>
      </c>
      <c r="B43" s="16"/>
      <c r="C43" s="16"/>
      <c r="D43" s="16"/>
      <c r="E43" s="16"/>
      <c r="F43" s="16"/>
      <c r="G43" s="16"/>
      <c r="H43" s="16"/>
      <c r="I43" s="16"/>
      <c r="J43" s="16"/>
      <c r="K43" s="16"/>
      <c r="L43" s="16"/>
      <c r="M43" s="142"/>
      <c r="N43" s="16"/>
      <c r="O43" s="16"/>
      <c r="P43" s="16"/>
      <c r="Q43" s="16"/>
      <c r="R43" s="16"/>
      <c r="S43" s="16"/>
      <c r="T43" s="16"/>
      <c r="U43" s="16"/>
      <c r="V43" s="16"/>
      <c r="W43" s="16"/>
      <c r="X43" s="16"/>
      <c r="Y43" s="16"/>
      <c r="Z43" s="16"/>
    </row>
    <row r="44" ht="15.75" customHeight="1">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ht="15.75" customHeight="1">
      <c r="A45" s="16"/>
      <c r="B45" s="16"/>
      <c r="C45" s="16"/>
      <c r="D45" s="16"/>
      <c r="E45" s="16"/>
      <c r="F45" s="16"/>
      <c r="G45" s="16"/>
      <c r="H45" s="16"/>
      <c r="I45" s="16"/>
      <c r="J45" s="16"/>
      <c r="K45" s="16"/>
      <c r="L45" s="16"/>
      <c r="M45" s="16"/>
      <c r="N45" s="140"/>
      <c r="O45" s="142"/>
      <c r="P45" s="16"/>
      <c r="Q45" s="16"/>
      <c r="R45" s="16"/>
      <c r="S45" s="16"/>
      <c r="T45" s="16"/>
      <c r="U45" s="16"/>
      <c r="V45" s="16"/>
      <c r="W45" s="16"/>
      <c r="X45" s="16"/>
      <c r="Y45" s="16"/>
      <c r="Z45" s="16"/>
    </row>
    <row r="46" ht="15.75" customHeight="1">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ht="15.75" customHeight="1">
      <c r="A47" s="16"/>
      <c r="B47" s="16"/>
      <c r="C47" s="140"/>
      <c r="D47" s="140"/>
      <c r="E47" s="140"/>
      <c r="F47" s="141"/>
      <c r="G47" s="141"/>
      <c r="H47" s="141"/>
      <c r="I47" s="141"/>
      <c r="J47" s="140"/>
      <c r="K47" s="140"/>
      <c r="L47" s="140"/>
      <c r="M47" s="142"/>
      <c r="N47" s="16"/>
      <c r="O47" s="16"/>
      <c r="P47" s="16"/>
      <c r="Q47" s="16"/>
      <c r="R47" s="16"/>
      <c r="S47" s="16"/>
      <c r="T47" s="16"/>
      <c r="U47" s="16"/>
      <c r="V47" s="16"/>
      <c r="W47" s="16"/>
      <c r="X47" s="16"/>
      <c r="Y47" s="16"/>
      <c r="Z47" s="16"/>
    </row>
    <row r="48" ht="15.75" customHeight="1">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ht="15.75" customHeight="1">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ht="15.75" customHeight="1">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ht="15.75" customHeight="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ht="15.75" customHeight="1">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ht="15.75" customHeight="1">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ht="15.75" customHeight="1">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ht="15.75" customHeight="1">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ht="15.75" customHeight="1">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ht="15.75" customHeight="1">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ht="15.75" customHeight="1">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ht="15.75" customHeight="1">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ht="15.75" customHeight="1">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ht="15.75" customHeight="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ht="15.75" customHeight="1">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ht="15.75" customHeight="1">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ht="15.75" customHeight="1">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ht="15.75" customHeight="1">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ht="15.75" customHeight="1">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ht="15.75" customHeight="1">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ht="15.75" customHeight="1">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ht="15.75" customHeight="1">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ht="15.75" customHeight="1">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ht="15.75" customHeight="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ht="15.75" customHeight="1">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ht="15.75" customHeight="1">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ht="15.75" customHeight="1">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ht="15.75" customHeight="1">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ht="15.75" customHeight="1">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ht="15.75" customHeight="1">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ht="15.75" customHeight="1">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ht="15.75" customHeight="1">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ht="15.75" customHeight="1">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ht="15.75" customHeight="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ht="15.75" customHeight="1">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ht="15.75" customHeight="1">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ht="15.75" customHeight="1">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ht="15.75" customHeight="1">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ht="15.75" customHeight="1">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ht="15.75"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ht="15.75" customHeight="1">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ht="15.75"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ht="15.75" customHeight="1">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ht="15.75" customHeight="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ht="15.75" customHeight="1">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ht="15.75" customHeight="1">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ht="15.75" customHeight="1">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ht="15.7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ht="15.7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ht="15.7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ht="15.75" customHeight="1">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ht="15.7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ht="15.7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ht="15.75"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ht="15.75"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ht="15.7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ht="15.7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ht="15.7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ht="15.7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ht="15.7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ht="15.7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ht="15.7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ht="15.7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ht="15.7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ht="15.7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ht="15.7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ht="15.7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ht="15.7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ht="15.7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ht="15.7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ht="15.7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ht="15.7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ht="15.7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ht="15.7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ht="15.7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ht="15.7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ht="15.7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ht="15.7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ht="15.7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ht="15.7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ht="15.7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ht="15.7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ht="15.7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ht="15.7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ht="15.7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ht="15.7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ht="15.7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ht="15.7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ht="15.7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ht="15.7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ht="15.7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ht="15.7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ht="15.7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ht="15.7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ht="15.7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ht="15.7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ht="15.7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ht="15.7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ht="15.7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ht="15.7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ht="15.7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ht="15.7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ht="15.7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ht="15.7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ht="15.7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ht="15.7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ht="15.7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ht="15.7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ht="15.7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ht="15.7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ht="15.7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ht="15.7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ht="15.7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ht="15.7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ht="15.7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ht="15.7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ht="15.7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ht="15.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ht="15.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ht="15.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ht="15.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ht="15.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ht="15.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ht="15.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ht="15.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ht="15.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ht="15.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ht="15.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ht="15.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ht="15.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ht="15.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ht="15.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ht="15.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ht="15.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ht="15.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ht="15.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ht="15.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ht="15.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ht="15.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ht="15.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ht="15.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ht="15.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ht="15.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ht="15.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ht="15.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ht="15.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ht="15.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ht="15.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ht="15.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ht="15.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ht="15.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ht="15.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ht="15.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ht="15.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ht="15.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ht="15.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ht="15.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ht="15.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ht="15.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ht="15.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ht="15.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ht="15.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ht="15.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ht="15.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ht="15.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ht="15.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ht="15.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ht="15.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ht="15.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ht="15.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ht="15.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ht="15.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ht="15.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ht="15.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ht="15.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ht="15.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ht="15.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ht="15.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ht="15.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ht="15.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ht="15.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ht="15.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ht="15.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ht="15.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ht="15.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ht="15.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ht="15.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ht="15.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ht="15.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ht="15.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ht="15.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ht="15.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ht="15.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ht="15.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ht="15.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ht="15.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ht="15.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ht="15.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ht="15.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ht="15.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ht="15.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ht="15.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ht="15.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ht="15.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ht="15.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ht="15.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ht="15.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ht="15.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ht="15.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ht="15.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ht="15.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ht="15.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ht="15.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ht="15.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ht="15.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ht="15.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ht="15.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ht="15.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ht="15.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ht="15.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ht="15.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ht="15.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ht="15.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ht="15.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ht="15.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ht="15.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ht="15.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ht="15.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ht="15.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ht="15.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ht="15.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ht="15.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ht="15.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ht="15.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ht="15.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ht="15.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ht="15.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ht="15.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ht="15.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ht="15.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ht="15.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ht="15.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ht="15.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ht="15.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ht="15.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ht="15.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ht="15.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ht="15.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ht="15.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ht="15.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ht="15.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ht="15.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ht="15.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ht="15.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ht="15.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ht="15.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ht="15.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ht="15.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ht="15.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ht="15.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ht="15.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ht="15.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ht="15.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ht="15.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ht="15.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ht="15.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ht="15.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ht="15.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ht="15.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ht="15.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ht="15.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ht="15.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ht="15.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ht="15.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ht="15.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ht="15.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ht="15.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ht="15.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ht="15.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ht="15.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ht="15.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ht="15.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ht="15.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ht="15.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ht="15.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ht="15.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ht="15.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ht="15.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ht="15.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ht="15.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ht="15.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ht="15.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ht="15.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ht="15.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ht="15.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ht="15.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ht="15.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ht="15.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ht="15.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ht="15.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ht="15.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ht="15.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ht="15.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ht="15.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ht="15.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ht="15.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ht="15.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ht="15.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ht="15.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ht="15.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ht="15.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ht="15.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ht="15.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ht="15.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ht="15.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ht="15.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ht="15.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ht="15.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ht="15.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ht="15.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ht="15.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ht="15.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ht="15.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ht="15.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ht="15.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ht="15.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ht="15.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ht="15.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ht="15.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ht="15.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ht="15.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ht="15.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ht="15.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ht="15.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ht="15.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ht="15.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ht="15.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ht="15.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ht="15.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ht="15.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ht="15.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ht="15.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ht="15.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ht="15.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ht="15.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ht="15.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ht="15.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ht="15.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ht="15.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ht="15.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ht="15.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ht="15.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ht="15.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ht="15.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ht="15.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ht="15.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ht="15.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ht="15.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ht="15.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ht="15.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ht="15.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ht="15.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ht="15.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ht="15.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ht="15.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ht="15.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ht="15.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ht="15.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ht="15.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ht="15.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ht="15.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ht="15.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ht="15.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ht="15.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ht="15.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ht="15.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ht="15.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ht="15.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ht="15.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ht="15.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ht="15.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ht="15.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ht="15.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ht="15.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ht="15.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ht="15.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ht="15.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ht="15.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ht="15.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ht="15.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ht="15.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ht="15.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ht="15.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ht="15.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ht="15.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ht="15.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ht="15.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ht="15.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ht="15.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ht="15.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ht="15.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ht="15.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ht="15.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ht="15.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ht="15.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ht="15.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ht="15.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ht="15.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ht="15.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ht="15.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ht="15.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ht="15.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ht="15.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ht="15.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ht="15.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ht="15.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ht="15.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ht="15.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ht="15.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ht="15.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ht="15.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ht="15.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ht="15.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ht="15.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ht="15.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ht="15.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ht="15.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ht="15.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ht="15.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ht="15.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ht="15.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ht="15.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ht="15.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ht="15.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ht="15.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ht="15.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ht="15.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ht="15.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ht="15.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ht="15.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ht="15.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ht="15.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ht="15.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ht="15.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ht="15.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ht="15.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ht="15.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ht="15.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ht="15.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ht="15.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ht="15.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ht="15.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ht="15.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ht="15.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ht="15.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ht="15.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ht="15.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ht="15.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ht="15.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ht="15.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ht="15.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ht="15.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ht="15.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ht="15.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ht="15.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ht="15.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ht="15.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ht="15.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ht="15.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ht="15.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ht="15.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ht="15.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ht="15.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ht="15.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ht="15.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ht="15.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ht="15.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ht="15.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ht="15.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ht="15.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ht="15.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ht="15.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ht="15.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ht="15.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ht="15.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ht="15.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ht="15.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ht="15.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ht="15.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ht="15.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ht="15.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ht="15.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ht="15.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ht="15.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ht="15.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ht="15.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ht="15.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ht="15.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ht="15.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ht="15.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ht="15.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ht="15.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ht="15.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ht="15.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ht="15.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ht="15.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ht="15.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ht="15.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ht="15.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ht="15.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ht="15.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ht="15.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ht="15.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ht="15.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ht="15.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ht="15.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ht="15.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ht="15.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ht="15.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ht="15.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ht="15.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ht="15.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ht="15.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ht="15.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ht="15.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ht="15.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ht="15.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ht="15.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ht="15.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ht="15.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ht="15.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ht="15.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ht="15.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ht="15.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ht="15.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ht="15.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ht="15.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ht="15.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ht="15.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ht="15.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ht="15.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ht="15.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ht="15.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ht="15.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ht="15.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ht="15.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ht="15.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ht="15.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ht="15.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ht="15.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ht="15.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ht="15.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ht="15.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ht="15.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ht="15.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ht="15.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ht="15.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ht="15.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ht="15.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ht="15.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ht="15.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ht="15.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ht="15.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ht="15.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ht="15.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ht="15.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ht="15.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ht="15.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ht="15.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ht="15.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ht="15.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ht="15.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ht="15.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ht="15.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ht="15.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ht="15.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ht="15.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ht="15.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ht="15.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ht="15.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ht="15.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ht="15.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ht="15.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ht="15.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ht="15.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ht="15.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ht="15.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ht="15.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ht="15.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ht="15.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ht="15.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ht="15.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ht="15.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ht="15.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ht="15.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ht="15.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ht="15.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ht="15.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ht="15.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ht="15.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ht="15.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ht="15.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ht="15.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ht="15.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ht="15.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ht="15.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ht="15.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ht="15.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ht="15.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ht="15.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ht="15.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ht="15.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ht="15.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ht="15.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ht="15.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ht="15.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ht="15.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ht="15.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ht="15.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ht="15.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ht="15.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ht="15.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ht="15.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ht="15.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ht="15.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ht="15.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ht="15.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ht="15.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ht="15.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ht="15.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ht="15.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ht="15.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ht="15.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ht="15.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ht="15.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ht="15.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ht="15.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ht="15.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ht="15.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ht="15.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ht="15.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ht="15.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ht="15.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ht="15.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ht="15.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ht="15.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ht="15.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ht="15.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ht="15.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ht="15.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ht="15.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ht="15.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ht="15.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ht="15.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ht="15.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ht="15.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ht="15.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ht="15.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ht="15.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ht="15.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ht="15.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ht="15.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ht="15.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ht="15.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ht="15.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ht="15.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ht="15.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ht="15.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ht="15.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ht="15.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ht="15.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ht="15.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ht="15.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ht="15.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ht="15.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ht="15.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ht="15.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ht="15.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ht="15.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ht="15.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ht="15.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ht="15.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ht="15.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ht="15.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ht="15.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ht="15.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ht="15.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ht="15.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ht="15.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ht="15.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ht="15.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ht="15.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ht="15.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ht="15.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ht="15.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ht="15.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ht="15.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ht="15.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ht="15.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ht="15.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ht="15.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ht="15.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ht="15.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ht="15.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ht="15.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ht="15.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ht="15.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ht="15.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ht="15.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ht="15.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ht="15.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ht="15.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ht="15.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ht="15.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ht="15.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ht="15.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ht="15.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ht="15.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ht="15.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ht="15.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ht="15.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ht="15.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ht="15.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ht="15.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ht="15.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ht="15.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ht="15.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ht="15.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ht="15.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ht="15.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ht="15.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ht="15.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ht="15.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ht="15.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ht="15.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ht="15.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ht="15.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ht="15.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ht="15.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ht="15.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ht="15.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ht="15.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ht="15.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ht="15.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ht="15.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ht="15.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ht="15.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ht="15.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ht="15.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ht="15.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ht="15.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ht="15.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ht="15.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ht="15.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ht="15.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ht="15.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ht="15.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ht="15.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ht="15.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ht="15.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ht="15.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ht="15.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ht="15.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ht="15.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ht="15.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ht="15.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ht="15.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ht="15.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ht="15.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ht="15.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ht="15.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ht="15.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ht="15.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ht="15.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ht="15.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ht="15.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ht="15.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ht="15.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ht="15.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ht="15.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ht="15.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ht="15.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ht="15.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ht="15.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ht="15.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ht="15.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ht="15.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ht="15.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ht="15.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ht="15.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ht="15.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ht="15.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ht="15.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ht="15.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ht="15.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ht="15.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ht="15.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ht="15.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ht="15.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ht="15.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ht="15.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ht="15.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ht="15.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ht="15.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ht="15.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ht="15.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ht="15.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ht="15.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ht="15.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ht="15.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ht="15.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ht="15.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ht="15.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ht="15.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ht="15.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ht="15.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ht="15.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ht="15.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ht="15.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ht="15.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ht="15.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ht="15.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ht="15.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ht="15.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ht="15.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ht="15.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ht="15.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ht="15.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ht="15.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ht="15.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ht="15.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ht="15.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ht="15.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ht="15.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ht="15.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ht="15.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ht="15.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ht="15.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ht="15.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ht="15.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ht="15.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ht="15.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ht="15.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ht="15.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ht="15.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ht="15.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ht="15.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ht="15.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ht="15.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ht="15.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ht="15.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ht="15.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ht="15.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ht="15.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ht="15.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ht="15.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ht="15.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ht="15.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ht="15.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ht="15.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ht="15.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ht="15.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ht="15.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ht="15.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ht="15.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ht="15.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ht="15.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ht="15.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ht="15.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ht="15.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ht="15.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ht="15.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ht="15.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ht="15.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ht="15.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ht="15.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ht="15.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ht="15.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ht="15.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ht="15.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ht="15.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ht="15.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ht="15.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ht="15.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ht="15.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ht="15.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ht="15.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ht="15.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ht="15.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ht="15.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ht="15.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ht="15.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ht="15.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ht="15.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ht="15.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ht="15.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ht="15.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ht="15.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ht="15.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ht="15.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ht="15.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ht="15.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ht="15.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ht="15.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ht="15.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ht="15.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ht="15.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ht="15.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ht="15.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ht="15.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ht="15.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ht="15.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ht="15.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ht="15.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ht="15.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ht="15.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ht="15.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ht="15.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ht="15.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ht="15.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ht="15.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ht="15.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ht="15.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ht="15.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ht="15.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ht="15.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ht="15.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ht="15.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ht="15.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ht="15.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ht="15.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ht="15.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ht="15.7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ht="15.7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ht="15.7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ht="15.7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ht="15.7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ht="15.7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ht="15.7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ht="15.7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ht="15.7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ht="15.75"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ht="15.75"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ht="15.75"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ht="15.75"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ht="15.75"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ht="15.75"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ht="15.75"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ht="15.75"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ht="15.75"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ht="15.75" customHeight="1">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ht="15.75" customHeight="1">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ht="15.75" customHeight="1">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conditionalFormatting sqref="B16">
    <cfRule type="expression" dxfId="4" priority="1">
      <formula>IF(LEN(B16)-LEN(SUBSTITUTE(B16,"-",""))=1,FALSE,TRUE)</formula>
    </cfRule>
  </conditionalFormatting>
  <dataValidations>
    <dataValidation type="list" allowBlank="1" showErrorMessage="1" sqref="B23">
      <formula1>'drop-down-rör ej'!$A$2:$A$6</formula1>
    </dataValidation>
    <dataValidation type="custom" allowBlank="1" showInputMessage="1" showErrorMessage="1" prompt="Invalid project code - A project code consists of two letters and four numbers separated by a - (dash) _x000a_Only a-z, 0-9 and 0 (dash) are allowed." sqref="B16">
      <formula1>ISNUMBER(SUMPRODUCT(SEARCH(MID(B16,ROW(INDIRECT("1:"&amp;LEN(B16))),1),"0123456789abcdefghijklmnopqrstuvwxyzABCDEFGHIJKLMNOPQRSTUVWXYZ(-)")))</formula1>
    </dataValidation>
    <dataValidation type="list" allowBlank="1" showErrorMessage="1" sqref="B24">
      <formula1>'drop-down-rör ej'!$B$2:$B$5</formula1>
    </dataValidation>
  </dataValidations>
  <hyperlinks>
    <hyperlink r:id="rId1" ref="A9"/>
    <hyperlink r:id="rId2" ref="A14"/>
  </hyperlinks>
  <printOptions/>
  <pageMargins bottom="0.748031496062992" footer="0.0" header="0.0" left="0.708661417322835" right="0.708661417322835" top="1.96850393700787"/>
  <pageSetup paperSize="8" orientation="landscape"/>
  <headerFooter>
    <oddHeader>&amp;R </oddHeader>
    <oddFooter>&amp;L&amp;F&amp;A&amp;P&amp;D </oddFooter>
  </headerFooter>
  <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0.14"/>
    <col customWidth="1" min="2" max="2" width="29.14"/>
    <col customWidth="1" min="3" max="3" width="24.0"/>
    <col customWidth="1" min="4" max="5" width="18.43"/>
    <col customWidth="1" min="6" max="6" width="20.29"/>
    <col customWidth="1" min="7" max="7" width="20.43"/>
    <col customWidth="1" min="8" max="8" width="17.29"/>
    <col customWidth="1" min="9" max="9" width="19.0"/>
    <col customWidth="1" min="10" max="26" width="8.71"/>
  </cols>
  <sheetData>
    <row r="1">
      <c r="A1" s="113" t="s">
        <v>2192</v>
      </c>
      <c r="B1" s="16"/>
      <c r="C1" s="16"/>
      <c r="D1" s="16"/>
      <c r="E1" s="16"/>
      <c r="F1" s="16"/>
      <c r="G1" s="16"/>
      <c r="H1" s="16"/>
      <c r="I1" s="16"/>
      <c r="J1" s="16"/>
      <c r="K1" s="16"/>
      <c r="L1" s="16"/>
      <c r="M1" s="16"/>
      <c r="N1" s="16"/>
      <c r="O1" s="16"/>
      <c r="P1" s="16"/>
      <c r="Q1" s="16"/>
      <c r="R1" s="16"/>
      <c r="S1" s="16"/>
      <c r="T1" s="16"/>
      <c r="U1" s="16"/>
      <c r="V1" s="16"/>
      <c r="W1" s="16"/>
      <c r="X1" s="16"/>
      <c r="Y1" s="16"/>
      <c r="Z1" s="16"/>
    </row>
    <row r="2" ht="7.5" customHeight="1">
      <c r="A2" s="113"/>
      <c r="B2" s="16"/>
      <c r="C2" s="16"/>
      <c r="D2" s="16"/>
      <c r="E2" s="16"/>
      <c r="F2" s="16"/>
      <c r="G2" s="16"/>
      <c r="H2" s="16"/>
      <c r="I2" s="16"/>
      <c r="J2" s="16"/>
      <c r="K2" s="16"/>
      <c r="L2" s="16"/>
      <c r="M2" s="16"/>
      <c r="N2" s="16"/>
      <c r="O2" s="16"/>
      <c r="P2" s="16"/>
      <c r="Q2" s="16"/>
      <c r="R2" s="16"/>
      <c r="S2" s="16"/>
      <c r="T2" s="16"/>
      <c r="U2" s="16"/>
      <c r="V2" s="16"/>
      <c r="W2" s="16"/>
      <c r="X2" s="16"/>
      <c r="Y2" s="16"/>
      <c r="Z2" s="16"/>
    </row>
    <row r="3">
      <c r="A3" s="16" t="s">
        <v>2193</v>
      </c>
      <c r="B3" s="16"/>
      <c r="C3" s="16"/>
      <c r="D3" s="16"/>
      <c r="E3" s="16"/>
      <c r="F3" s="16"/>
      <c r="G3" s="16"/>
      <c r="H3" s="16"/>
      <c r="I3" s="16"/>
      <c r="J3" s="16"/>
      <c r="K3" s="16"/>
      <c r="L3" s="16"/>
      <c r="M3" s="16"/>
      <c r="N3" s="16"/>
      <c r="O3" s="16"/>
      <c r="P3" s="16"/>
      <c r="Q3" s="16"/>
      <c r="R3" s="16"/>
      <c r="S3" s="16"/>
      <c r="T3" s="16"/>
      <c r="U3" s="16"/>
      <c r="V3" s="16"/>
      <c r="W3" s="16"/>
      <c r="X3" s="16"/>
      <c r="Y3" s="16"/>
      <c r="Z3" s="16"/>
    </row>
    <row r="4">
      <c r="A4" s="16" t="s">
        <v>2194</v>
      </c>
      <c r="B4" s="16"/>
      <c r="C4" s="16"/>
      <c r="D4" s="16"/>
      <c r="E4" s="16"/>
      <c r="F4" s="16"/>
      <c r="G4" s="16"/>
      <c r="H4" s="16"/>
      <c r="I4" s="16"/>
      <c r="J4" s="16"/>
      <c r="K4" s="16"/>
      <c r="L4" s="16"/>
      <c r="M4" s="16"/>
      <c r="N4" s="16"/>
      <c r="O4" s="16"/>
      <c r="P4" s="16"/>
      <c r="Q4" s="16"/>
      <c r="R4" s="16"/>
      <c r="S4" s="16"/>
      <c r="T4" s="16"/>
      <c r="U4" s="16"/>
      <c r="V4" s="16"/>
      <c r="W4" s="16"/>
      <c r="X4" s="16"/>
      <c r="Y4" s="16"/>
      <c r="Z4" s="16"/>
    </row>
    <row r="5">
      <c r="A5" s="16" t="s">
        <v>2195</v>
      </c>
      <c r="B5" s="16"/>
      <c r="C5" s="16"/>
      <c r="D5" s="16"/>
      <c r="E5" s="16"/>
      <c r="F5" s="16"/>
      <c r="G5" s="16"/>
      <c r="H5" s="16"/>
      <c r="I5" s="16"/>
      <c r="J5" s="16"/>
      <c r="K5" s="16"/>
      <c r="L5" s="16"/>
      <c r="M5" s="16"/>
      <c r="N5" s="16"/>
      <c r="O5" s="16"/>
      <c r="P5" s="16"/>
      <c r="Q5" s="16"/>
      <c r="R5" s="16"/>
      <c r="S5" s="16"/>
      <c r="T5" s="16"/>
      <c r="U5" s="16"/>
      <c r="V5" s="16"/>
      <c r="W5" s="16"/>
      <c r="X5" s="16"/>
      <c r="Y5" s="16"/>
      <c r="Z5" s="16"/>
    </row>
    <row r="6">
      <c r="A6" s="16" t="s">
        <v>2196</v>
      </c>
      <c r="B6" s="16"/>
      <c r="C6" s="16"/>
      <c r="D6" s="16"/>
      <c r="E6" s="16"/>
      <c r="F6" s="16"/>
      <c r="G6" s="16"/>
      <c r="H6" s="16"/>
      <c r="I6" s="16"/>
      <c r="J6" s="16"/>
      <c r="K6" s="16"/>
      <c r="L6" s="16"/>
      <c r="M6" s="16"/>
      <c r="N6" s="16"/>
      <c r="O6" s="16"/>
      <c r="P6" s="16"/>
      <c r="Q6" s="16"/>
      <c r="R6" s="16"/>
      <c r="S6" s="16"/>
      <c r="T6" s="16"/>
      <c r="U6" s="16"/>
      <c r="V6" s="16"/>
      <c r="W6" s="16"/>
      <c r="X6" s="16"/>
      <c r="Y6" s="16"/>
      <c r="Z6" s="16"/>
    </row>
    <row r="7">
      <c r="A7" s="16"/>
      <c r="B7" s="16"/>
      <c r="C7" s="16"/>
      <c r="D7" s="16"/>
      <c r="E7" s="16"/>
      <c r="F7" s="16"/>
      <c r="G7" s="16"/>
      <c r="H7" s="16"/>
      <c r="I7" s="16"/>
      <c r="J7" s="16"/>
      <c r="K7" s="16"/>
      <c r="L7" s="16"/>
      <c r="M7" s="16"/>
      <c r="N7" s="16"/>
      <c r="O7" s="16"/>
      <c r="P7" s="16"/>
      <c r="Q7" s="16"/>
      <c r="R7" s="16"/>
      <c r="S7" s="16"/>
      <c r="T7" s="16"/>
      <c r="U7" s="16"/>
      <c r="V7" s="16"/>
      <c r="W7" s="16"/>
      <c r="X7" s="16"/>
      <c r="Y7" s="16"/>
      <c r="Z7" s="16"/>
    </row>
    <row r="8">
      <c r="A8" s="16" t="s">
        <v>2197</v>
      </c>
      <c r="B8" s="16"/>
      <c r="C8" s="16"/>
      <c r="D8" s="16"/>
      <c r="E8" s="16"/>
      <c r="F8" s="16"/>
      <c r="G8" s="16"/>
      <c r="H8" s="16"/>
      <c r="I8" s="16"/>
      <c r="J8" s="16"/>
      <c r="K8" s="16"/>
      <c r="L8" s="16"/>
      <c r="M8" s="16"/>
      <c r="N8" s="16"/>
      <c r="O8" s="16"/>
      <c r="P8" s="16"/>
      <c r="Q8" s="16"/>
      <c r="R8" s="16"/>
      <c r="S8" s="16"/>
      <c r="T8" s="16"/>
      <c r="U8" s="16"/>
      <c r="V8" s="16"/>
      <c r="W8" s="16"/>
      <c r="X8" s="16"/>
      <c r="Y8" s="16"/>
      <c r="Z8" s="16"/>
    </row>
    <row r="10">
      <c r="A10" s="16" t="s">
        <v>2198</v>
      </c>
      <c r="B10" s="16"/>
      <c r="C10" s="16"/>
      <c r="D10" s="16"/>
      <c r="E10" s="16"/>
      <c r="F10" s="16"/>
      <c r="G10" s="16"/>
      <c r="H10" s="16"/>
      <c r="I10" s="16"/>
      <c r="J10" s="16"/>
      <c r="K10" s="16"/>
      <c r="L10" s="16"/>
      <c r="M10" s="16"/>
      <c r="N10" s="16"/>
      <c r="O10" s="16"/>
      <c r="P10" s="16"/>
      <c r="Q10" s="16"/>
      <c r="R10" s="16"/>
      <c r="S10" s="16"/>
      <c r="T10" s="16"/>
      <c r="U10" s="16"/>
      <c r="V10" s="16"/>
      <c r="W10" s="16"/>
      <c r="X10" s="16"/>
      <c r="Y10" s="16"/>
      <c r="Z10" s="16"/>
    </row>
    <row r="11">
      <c r="A11" s="16" t="s">
        <v>2199</v>
      </c>
      <c r="B11" s="16"/>
      <c r="C11" s="16"/>
      <c r="D11" s="16"/>
      <c r="E11" s="16"/>
      <c r="F11" s="16"/>
      <c r="G11" s="16"/>
      <c r="H11" s="16"/>
      <c r="I11" s="16"/>
      <c r="J11" s="16"/>
      <c r="K11" s="16"/>
      <c r="L11" s="16"/>
      <c r="M11" s="16"/>
      <c r="N11" s="16"/>
      <c r="O11" s="16"/>
      <c r="P11" s="16"/>
      <c r="Q11" s="16"/>
      <c r="R11" s="16"/>
      <c r="S11" s="16"/>
      <c r="T11" s="16"/>
      <c r="U11" s="16"/>
      <c r="V11" s="16"/>
      <c r="W11" s="16"/>
      <c r="X11" s="16"/>
      <c r="Y11" s="16"/>
      <c r="Z11" s="16"/>
    </row>
    <row r="12">
      <c r="A12" s="118" t="s">
        <v>2200</v>
      </c>
    </row>
    <row r="13">
      <c r="A13" s="143"/>
      <c r="F13" s="144"/>
      <c r="H13" s="144"/>
    </row>
    <row r="14" ht="15.0" customHeight="1"/>
    <row r="15" ht="90.75" customHeight="1">
      <c r="A15" s="145"/>
      <c r="B15" s="146"/>
      <c r="C15" s="145"/>
      <c r="D15" s="145"/>
      <c r="E15" s="145"/>
      <c r="F15" s="145"/>
      <c r="G15" s="145"/>
      <c r="H15" s="145"/>
      <c r="I15" s="145"/>
    </row>
    <row r="16" ht="40.5" customHeight="1">
      <c r="A16" s="144"/>
      <c r="B16" s="144"/>
      <c r="C16" s="144"/>
      <c r="D16" s="144"/>
      <c r="E16" s="144"/>
      <c r="F16" s="144"/>
      <c r="G16" s="144"/>
      <c r="H16" s="144"/>
      <c r="I16" s="144"/>
    </row>
    <row r="17">
      <c r="A17" s="144"/>
      <c r="B17" s="147"/>
      <c r="C17" s="144"/>
      <c r="D17" s="144"/>
      <c r="E17" s="144"/>
      <c r="F17" s="144"/>
      <c r="G17" s="147"/>
      <c r="H17" s="144"/>
      <c r="I17" s="144"/>
      <c r="J17" s="16"/>
      <c r="K17" s="16"/>
      <c r="L17" s="16"/>
      <c r="M17" s="16"/>
      <c r="N17" s="16"/>
      <c r="O17" s="16"/>
      <c r="P17" s="16"/>
      <c r="Q17" s="16"/>
      <c r="R17" s="16"/>
      <c r="S17" s="16"/>
      <c r="T17" s="16"/>
      <c r="U17" s="16"/>
      <c r="V17" s="16"/>
      <c r="W17" s="16"/>
      <c r="X17" s="16"/>
      <c r="Y17" s="16"/>
      <c r="Z17" s="16"/>
    </row>
    <row r="18">
      <c r="A18" s="144"/>
      <c r="B18" s="147"/>
      <c r="C18" s="144"/>
      <c r="D18" s="144"/>
      <c r="E18" s="144"/>
      <c r="F18" s="144"/>
      <c r="G18" s="147"/>
      <c r="H18" s="148"/>
      <c r="I18" s="148"/>
      <c r="J18" s="16"/>
      <c r="K18" s="16"/>
      <c r="L18" s="16"/>
      <c r="M18" s="16"/>
      <c r="N18" s="16"/>
      <c r="O18" s="16"/>
      <c r="P18" s="16"/>
      <c r="Q18" s="16"/>
      <c r="R18" s="16"/>
      <c r="S18" s="16"/>
      <c r="T18" s="16"/>
      <c r="U18" s="16"/>
      <c r="V18" s="16"/>
      <c r="W18" s="16"/>
      <c r="X18" s="16"/>
      <c r="Y18" s="16"/>
      <c r="Z18" s="16"/>
    </row>
    <row r="19">
      <c r="A19" s="144"/>
      <c r="B19" s="147"/>
      <c r="C19" s="144"/>
      <c r="D19" s="144"/>
      <c r="E19" s="144"/>
      <c r="F19" s="144"/>
      <c r="G19" s="147"/>
      <c r="H19" s="149"/>
      <c r="I19" s="149"/>
      <c r="J19" s="16"/>
      <c r="K19" s="16"/>
      <c r="L19" s="16"/>
      <c r="M19" s="16"/>
      <c r="N19" s="16"/>
      <c r="O19" s="16"/>
      <c r="P19" s="16"/>
      <c r="Q19" s="16"/>
      <c r="R19" s="16"/>
      <c r="S19" s="16"/>
      <c r="T19" s="16"/>
      <c r="U19" s="16"/>
      <c r="V19" s="16"/>
      <c r="W19" s="16"/>
      <c r="X19" s="16"/>
      <c r="Y19" s="16"/>
      <c r="Z19" s="16"/>
    </row>
    <row r="20">
      <c r="A20" s="147"/>
      <c r="B20" s="147"/>
      <c r="C20" s="147"/>
      <c r="D20" s="147"/>
      <c r="E20" s="147"/>
      <c r="F20" s="147"/>
      <c r="G20" s="147"/>
      <c r="H20" s="147"/>
      <c r="I20" s="147"/>
      <c r="J20" s="16"/>
      <c r="K20" s="16"/>
      <c r="L20" s="16"/>
      <c r="M20" s="16"/>
      <c r="N20" s="16"/>
      <c r="O20" s="16"/>
      <c r="P20" s="16"/>
      <c r="Q20" s="16"/>
      <c r="R20" s="16"/>
      <c r="S20" s="16"/>
      <c r="T20" s="16"/>
      <c r="U20" s="16"/>
      <c r="V20" s="16"/>
      <c r="W20" s="16"/>
      <c r="X20" s="16"/>
      <c r="Y20" s="16"/>
      <c r="Z20" s="16"/>
    </row>
    <row r="21" ht="15.75" customHeight="1">
      <c r="A21" s="147"/>
      <c r="B21" s="147"/>
      <c r="C21" s="147"/>
      <c r="D21" s="147"/>
      <c r="E21" s="147"/>
      <c r="F21" s="144"/>
      <c r="G21" s="147"/>
      <c r="H21" s="144"/>
      <c r="I21" s="147"/>
      <c r="J21" s="16"/>
      <c r="K21" s="16"/>
      <c r="L21" s="16"/>
      <c r="M21" s="16"/>
      <c r="N21" s="16"/>
      <c r="O21" s="16"/>
      <c r="P21" s="16"/>
      <c r="Q21" s="16"/>
      <c r="R21" s="16"/>
      <c r="S21" s="16"/>
      <c r="T21" s="16"/>
      <c r="U21" s="16"/>
      <c r="V21" s="16"/>
      <c r="W21" s="16"/>
      <c r="X21" s="16"/>
      <c r="Y21" s="16"/>
      <c r="Z21" s="16"/>
    </row>
    <row r="22" ht="15.75" customHeight="1">
      <c r="A22" s="16"/>
      <c r="B22" s="16"/>
      <c r="C22" s="150"/>
      <c r="D22" s="16"/>
      <c r="E22" s="16"/>
      <c r="F22" s="16"/>
      <c r="G22" s="16"/>
      <c r="H22" s="16"/>
      <c r="I22" s="16"/>
      <c r="J22" s="16"/>
      <c r="K22" s="16"/>
      <c r="L22" s="16"/>
      <c r="M22" s="16"/>
      <c r="N22" s="16"/>
      <c r="O22" s="16"/>
      <c r="P22" s="16"/>
      <c r="Q22" s="16"/>
      <c r="R22" s="16"/>
      <c r="S22" s="16"/>
      <c r="T22" s="16"/>
      <c r="U22" s="16"/>
      <c r="V22" s="16"/>
      <c r="W22" s="16"/>
      <c r="X22" s="16"/>
      <c r="Y22" s="16"/>
      <c r="Z22" s="16"/>
    </row>
    <row r="23" ht="15.75" customHeight="1">
      <c r="A23" s="16"/>
      <c r="B23" s="16"/>
      <c r="C23" s="112"/>
      <c r="D23" s="16"/>
      <c r="E23" s="16"/>
      <c r="F23" s="16"/>
      <c r="G23" s="16"/>
      <c r="H23" s="16"/>
      <c r="I23" s="16"/>
      <c r="J23" s="16"/>
      <c r="K23" s="16"/>
      <c r="L23" s="16"/>
      <c r="M23" s="16"/>
      <c r="N23" s="16"/>
      <c r="O23" s="16"/>
      <c r="P23" s="16"/>
      <c r="Q23" s="16"/>
      <c r="R23" s="16"/>
      <c r="S23" s="16"/>
      <c r="T23" s="16"/>
      <c r="U23" s="16"/>
      <c r="V23" s="16"/>
      <c r="W23" s="16"/>
      <c r="X23" s="16"/>
      <c r="Y23" s="16"/>
      <c r="Z23" s="16"/>
    </row>
    <row r="24" ht="15.75" customHeight="1">
      <c r="A24" s="113"/>
      <c r="B24" s="16"/>
      <c r="C24" s="112"/>
      <c r="D24" s="16"/>
      <c r="E24" s="16"/>
      <c r="F24" s="16"/>
      <c r="G24" s="16"/>
      <c r="H24" s="16"/>
      <c r="I24" s="16"/>
      <c r="J24" s="16"/>
      <c r="K24" s="16"/>
      <c r="L24" s="16"/>
      <c r="M24" s="16"/>
      <c r="N24" s="16"/>
      <c r="O24" s="16"/>
      <c r="P24" s="16"/>
      <c r="Q24" s="16"/>
      <c r="R24" s="16"/>
      <c r="S24" s="16"/>
      <c r="T24" s="16"/>
      <c r="U24" s="16"/>
      <c r="V24" s="16"/>
      <c r="W24" s="16"/>
      <c r="X24" s="16"/>
      <c r="Y24" s="16"/>
      <c r="Z24" s="16"/>
    </row>
    <row r="25" ht="15.75" customHeight="1">
      <c r="A25" s="16"/>
      <c r="B25" s="16"/>
      <c r="C25" s="112"/>
      <c r="D25" s="16"/>
      <c r="E25" s="16"/>
      <c r="F25" s="16"/>
      <c r="G25" s="16"/>
      <c r="H25" s="16"/>
      <c r="I25" s="16"/>
      <c r="J25" s="16"/>
      <c r="K25" s="16"/>
      <c r="L25" s="16"/>
      <c r="M25" s="16"/>
      <c r="N25" s="16"/>
      <c r="O25" s="16"/>
      <c r="P25" s="16"/>
      <c r="Q25" s="16"/>
      <c r="R25" s="16"/>
      <c r="S25" s="16"/>
      <c r="T25" s="16"/>
      <c r="U25" s="16"/>
      <c r="V25" s="16"/>
      <c r="W25" s="16"/>
      <c r="X25" s="16"/>
      <c r="Y25" s="16"/>
      <c r="Z25" s="16"/>
    </row>
    <row r="26" ht="15.75" customHeight="1">
      <c r="A26" s="16"/>
      <c r="B26" s="16"/>
      <c r="C26" s="112"/>
      <c r="D26" s="16"/>
      <c r="E26" s="16"/>
      <c r="F26" s="16"/>
      <c r="G26" s="16"/>
      <c r="H26" s="16"/>
      <c r="I26" s="16"/>
      <c r="J26" s="16"/>
      <c r="K26" s="16"/>
      <c r="L26" s="16"/>
      <c r="M26" s="16"/>
      <c r="N26" s="16"/>
      <c r="O26" s="16"/>
      <c r="P26" s="16"/>
      <c r="Q26" s="16"/>
      <c r="R26" s="16"/>
      <c r="S26" s="16"/>
      <c r="T26" s="16"/>
      <c r="U26" s="16"/>
      <c r="V26" s="16"/>
      <c r="W26" s="16"/>
      <c r="X26" s="16"/>
      <c r="Y26" s="16"/>
      <c r="Z26" s="16"/>
    </row>
    <row r="27" ht="15.75" customHeight="1">
      <c r="A27" s="16"/>
      <c r="B27" s="16"/>
      <c r="C27" s="112"/>
      <c r="D27" s="16"/>
      <c r="E27" s="16"/>
      <c r="F27" s="16"/>
      <c r="G27" s="16"/>
      <c r="H27" s="16"/>
      <c r="I27" s="16"/>
      <c r="J27" s="16"/>
      <c r="K27" s="16"/>
      <c r="L27" s="16"/>
      <c r="M27" s="16"/>
      <c r="N27" s="16"/>
      <c r="O27" s="16"/>
      <c r="P27" s="16"/>
      <c r="Q27" s="16"/>
      <c r="R27" s="16"/>
      <c r="S27" s="16"/>
      <c r="T27" s="16"/>
      <c r="U27" s="16"/>
      <c r="V27" s="16"/>
      <c r="W27" s="16"/>
      <c r="X27" s="16"/>
      <c r="Y27" s="16"/>
      <c r="Z27" s="16"/>
    </row>
    <row r="28" ht="15.75" customHeight="1">
      <c r="A28" s="16"/>
      <c r="B28" s="16"/>
      <c r="C28" s="112"/>
      <c r="D28" s="16"/>
      <c r="E28" s="16"/>
      <c r="F28" s="16"/>
      <c r="G28" s="16"/>
      <c r="H28" s="16"/>
      <c r="I28" s="16"/>
      <c r="J28" s="16"/>
      <c r="K28" s="16"/>
      <c r="L28" s="16"/>
      <c r="M28" s="16"/>
      <c r="N28" s="16"/>
      <c r="O28" s="16"/>
      <c r="P28" s="16"/>
      <c r="Q28" s="16"/>
      <c r="R28" s="16"/>
      <c r="S28" s="16"/>
      <c r="T28" s="16"/>
      <c r="U28" s="16"/>
      <c r="V28" s="16"/>
      <c r="W28" s="16"/>
      <c r="X28" s="16"/>
      <c r="Y28" s="16"/>
      <c r="Z28" s="16"/>
    </row>
    <row r="29" ht="15.75" customHeight="1">
      <c r="A29" s="16"/>
      <c r="B29" s="16"/>
      <c r="C29" s="112"/>
      <c r="D29" s="16"/>
      <c r="E29" s="16"/>
      <c r="F29" s="16"/>
      <c r="G29" s="16"/>
      <c r="H29" s="16"/>
      <c r="I29" s="16"/>
      <c r="J29" s="16"/>
      <c r="K29" s="16"/>
      <c r="L29" s="16"/>
      <c r="M29" s="16"/>
      <c r="N29" s="16"/>
      <c r="O29" s="16"/>
      <c r="P29" s="16"/>
      <c r="Q29" s="16"/>
      <c r="R29" s="16"/>
      <c r="S29" s="16"/>
      <c r="T29" s="16"/>
      <c r="U29" s="16"/>
      <c r="V29" s="16"/>
      <c r="W29" s="16"/>
      <c r="X29" s="16"/>
      <c r="Y29" s="16"/>
      <c r="Z29" s="16"/>
    </row>
    <row r="30" ht="15.75" customHeight="1">
      <c r="A30" s="16"/>
      <c r="B30" s="16"/>
      <c r="C30" s="112"/>
      <c r="D30" s="16"/>
      <c r="E30" s="16"/>
      <c r="F30" s="16"/>
      <c r="G30" s="16"/>
      <c r="H30" s="16"/>
      <c r="I30" s="16"/>
      <c r="J30" s="16"/>
      <c r="K30" s="16"/>
      <c r="L30" s="16"/>
      <c r="M30" s="16"/>
      <c r="N30" s="16"/>
      <c r="O30" s="16"/>
      <c r="P30" s="16"/>
      <c r="Q30" s="16"/>
      <c r="R30" s="16"/>
      <c r="S30" s="16"/>
      <c r="T30" s="16"/>
      <c r="U30" s="16"/>
      <c r="V30" s="16"/>
      <c r="W30" s="16"/>
      <c r="X30" s="16"/>
      <c r="Y30" s="16"/>
      <c r="Z30" s="16"/>
    </row>
    <row r="31" ht="15.75" customHeight="1">
      <c r="A31" s="16"/>
      <c r="B31" s="16"/>
      <c r="C31" s="112"/>
      <c r="D31" s="16"/>
      <c r="E31" s="16"/>
      <c r="F31" s="16"/>
      <c r="G31" s="16"/>
      <c r="H31" s="16"/>
      <c r="I31" s="16"/>
      <c r="J31" s="16"/>
      <c r="K31" s="16"/>
      <c r="L31" s="16"/>
      <c r="M31" s="16"/>
      <c r="N31" s="16"/>
      <c r="O31" s="16"/>
      <c r="P31" s="16"/>
      <c r="Q31" s="16"/>
      <c r="R31" s="16"/>
      <c r="S31" s="16"/>
      <c r="T31" s="16"/>
      <c r="U31" s="16"/>
      <c r="V31" s="16"/>
      <c r="W31" s="16"/>
      <c r="X31" s="16"/>
      <c r="Y31" s="16"/>
      <c r="Z31" s="16"/>
    </row>
    <row r="32" ht="15.75" customHeight="1">
      <c r="A32" s="16"/>
      <c r="B32" s="16"/>
      <c r="C32" s="112"/>
      <c r="D32" s="16"/>
      <c r="E32" s="16"/>
      <c r="F32" s="16"/>
      <c r="G32" s="16"/>
      <c r="H32" s="16"/>
      <c r="I32" s="16"/>
      <c r="J32" s="16"/>
      <c r="K32" s="16"/>
      <c r="L32" s="16"/>
      <c r="M32" s="16"/>
      <c r="N32" s="16"/>
      <c r="O32" s="16"/>
      <c r="P32" s="16"/>
      <c r="Q32" s="16"/>
      <c r="R32" s="16"/>
      <c r="S32" s="16"/>
      <c r="T32" s="16"/>
      <c r="U32" s="16"/>
      <c r="V32" s="16"/>
      <c r="W32" s="16"/>
      <c r="X32" s="16"/>
      <c r="Y32" s="16"/>
      <c r="Z32" s="16"/>
    </row>
    <row r="33" ht="15.75" customHeight="1">
      <c r="A33" s="16"/>
      <c r="B33" s="16"/>
      <c r="C33" s="16"/>
      <c r="D33" s="16"/>
      <c r="E33" s="16"/>
      <c r="F33" s="16"/>
      <c r="G33" s="16"/>
      <c r="H33" s="16"/>
      <c r="I33" s="16"/>
    </row>
    <row r="34" ht="15.75" customHeight="1">
      <c r="A34" s="16"/>
    </row>
    <row r="35" ht="15.75" customHeight="1">
      <c r="A35" s="16"/>
    </row>
    <row r="36" ht="15.75" customHeight="1">
      <c r="A36" s="16"/>
    </row>
    <row r="37" ht="15.75" customHeight="1">
      <c r="A37" s="16"/>
    </row>
    <row r="38" ht="15.75" customHeight="1">
      <c r="A38" s="16"/>
    </row>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3:E14"/>
    <mergeCell ref="F13:G14"/>
    <mergeCell ref="H13:I14"/>
  </mergeCells>
  <dataValidations>
    <dataValidation type="list" allowBlank="1" showErrorMessage="1" sqref="C22:C32">
      <formula1>'drop-down-rör ej'!$D$2:$D$97</formula1>
    </dataValidation>
    <dataValidation type="list" allowBlank="1" showErrorMessage="1" sqref="A22:A23">
      <formula1>'drop-down-rör ej'!$W$1:$W$96</formula1>
    </dataValidation>
  </dataValidations>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2.86"/>
    <col customWidth="1" min="2" max="2" width="15.29"/>
    <col customWidth="1" min="3" max="3" width="40.14"/>
    <col customWidth="1" min="4" max="4" width="39.29"/>
    <col customWidth="1" min="5" max="5" width="38.43"/>
    <col customWidth="1" min="6" max="6" width="28.86"/>
    <col customWidth="1" min="7" max="7" width="44.14"/>
    <col customWidth="1" min="8" max="8" width="19.29"/>
    <col customWidth="1" min="9" max="9" width="24.86"/>
    <col customWidth="1" min="10" max="10" width="38.0"/>
    <col customWidth="1" min="11" max="11" width="23.57"/>
    <col customWidth="1" min="12" max="12" width="21.57"/>
    <col customWidth="1" min="13" max="13" width="20.57"/>
    <col customWidth="1" min="14" max="14" width="24.71"/>
    <col customWidth="1" min="15" max="15" width="44.71"/>
    <col customWidth="1" min="16" max="16" width="29.29"/>
    <col customWidth="1" min="17" max="17" width="35.43"/>
    <col customWidth="1" min="18" max="18" width="28.43"/>
    <col customWidth="1" min="19" max="19" width="53.86"/>
    <col customWidth="1" min="20" max="20" width="53.71"/>
    <col customWidth="1" min="21" max="21" width="36.86"/>
    <col customWidth="1" min="22" max="22" width="37.71"/>
    <col customWidth="1" min="23" max="26" width="8.71"/>
  </cols>
  <sheetData>
    <row r="1">
      <c r="A1" s="16"/>
      <c r="B1" s="118" t="s">
        <v>2201</v>
      </c>
      <c r="C1" s="118"/>
      <c r="E1" s="16"/>
      <c r="J1" s="16"/>
      <c r="K1" s="16"/>
      <c r="L1" s="16"/>
      <c r="M1" s="16"/>
      <c r="N1" s="16"/>
      <c r="P1" s="16"/>
      <c r="Q1" s="16"/>
      <c r="R1" s="16"/>
    </row>
    <row r="2">
      <c r="A2" s="118" t="s">
        <v>2202</v>
      </c>
      <c r="B2" s="151" t="s">
        <v>2203</v>
      </c>
      <c r="C2" s="118" t="s">
        <v>2204</v>
      </c>
      <c r="D2" s="118" t="s">
        <v>2205</v>
      </c>
      <c r="E2" s="118" t="s">
        <v>2206</v>
      </c>
      <c r="F2" s="118" t="s">
        <v>2207</v>
      </c>
      <c r="G2" s="118" t="s">
        <v>2208</v>
      </c>
      <c r="H2" s="118" t="s">
        <v>2209</v>
      </c>
      <c r="I2" s="118" t="s">
        <v>2210</v>
      </c>
      <c r="J2" s="118" t="s">
        <v>2211</v>
      </c>
      <c r="K2" s="118" t="s">
        <v>2212</v>
      </c>
      <c r="L2" s="118" t="s">
        <v>2213</v>
      </c>
      <c r="M2" s="118" t="s">
        <v>2214</v>
      </c>
      <c r="N2" s="118" t="s">
        <v>2215</v>
      </c>
      <c r="O2" s="118" t="s">
        <v>2216</v>
      </c>
      <c r="P2" s="118" t="s">
        <v>2217</v>
      </c>
      <c r="Q2" s="118" t="s">
        <v>2218</v>
      </c>
      <c r="R2" s="118" t="s">
        <v>2219</v>
      </c>
      <c r="S2" s="152" t="s">
        <v>2220</v>
      </c>
      <c r="T2" s="118" t="s">
        <v>2221</v>
      </c>
      <c r="U2" s="118" t="s">
        <v>2222</v>
      </c>
      <c r="V2" s="118" t="s">
        <v>2223</v>
      </c>
      <c r="W2" s="118"/>
      <c r="X2" s="118"/>
      <c r="Y2" s="118"/>
      <c r="Z2" s="118"/>
    </row>
    <row r="3">
      <c r="A3" s="16" t="s">
        <v>2203</v>
      </c>
      <c r="B3" s="153">
        <v>1.0</v>
      </c>
      <c r="C3" s="16" t="s">
        <v>2224</v>
      </c>
      <c r="D3" s="153" t="s">
        <v>2225</v>
      </c>
      <c r="E3" s="16" t="s">
        <v>2226</v>
      </c>
      <c r="F3" s="153" t="s">
        <v>2227</v>
      </c>
      <c r="G3" s="153" t="s">
        <v>2228</v>
      </c>
      <c r="H3" s="153" t="s">
        <v>2229</v>
      </c>
      <c r="I3" s="153" t="s">
        <v>2230</v>
      </c>
      <c r="J3" s="16" t="s">
        <v>2231</v>
      </c>
      <c r="K3" s="16" t="s">
        <v>2232</v>
      </c>
      <c r="L3" s="16" t="s">
        <v>2233</v>
      </c>
      <c r="M3" s="16" t="s">
        <v>2234</v>
      </c>
      <c r="N3" s="16" t="s">
        <v>2235</v>
      </c>
      <c r="O3" s="153" t="s">
        <v>2236</v>
      </c>
      <c r="P3" s="16" t="s">
        <v>2237</v>
      </c>
      <c r="Q3" s="16" t="s">
        <v>2235</v>
      </c>
      <c r="R3" s="16" t="s">
        <v>2238</v>
      </c>
      <c r="S3" s="153" t="s">
        <v>2239</v>
      </c>
      <c r="T3" s="153" t="s">
        <v>2240</v>
      </c>
      <c r="U3" s="153" t="s">
        <v>2241</v>
      </c>
      <c r="V3" s="153" t="s">
        <v>2242</v>
      </c>
    </row>
    <row r="4">
      <c r="A4" s="16" t="s">
        <v>2204</v>
      </c>
      <c r="B4" s="153">
        <v>2.0</v>
      </c>
      <c r="C4" s="16" t="s">
        <v>2243</v>
      </c>
      <c r="D4" s="153" t="s">
        <v>2244</v>
      </c>
      <c r="E4" s="16" t="s">
        <v>2245</v>
      </c>
      <c r="F4" s="153" t="s">
        <v>2246</v>
      </c>
      <c r="G4" s="153" t="s">
        <v>2247</v>
      </c>
      <c r="H4" s="153" t="s">
        <v>2248</v>
      </c>
      <c r="I4" s="153" t="s">
        <v>2249</v>
      </c>
      <c r="J4" s="16" t="s">
        <v>2250</v>
      </c>
      <c r="K4" s="16" t="s">
        <v>2251</v>
      </c>
      <c r="L4" s="16" t="s">
        <v>2252</v>
      </c>
      <c r="M4" s="16" t="s">
        <v>2253</v>
      </c>
      <c r="N4" s="16" t="s">
        <v>2254</v>
      </c>
      <c r="O4" s="153" t="s">
        <v>2255</v>
      </c>
      <c r="P4" s="16" t="s">
        <v>2256</v>
      </c>
      <c r="Q4" s="16" t="s">
        <v>2254</v>
      </c>
      <c r="R4" s="16" t="s">
        <v>2257</v>
      </c>
      <c r="S4" s="153" t="s">
        <v>2258</v>
      </c>
      <c r="T4" s="153" t="s">
        <v>2259</v>
      </c>
      <c r="U4" s="16" t="s">
        <v>2260</v>
      </c>
      <c r="V4" s="153" t="s">
        <v>2261</v>
      </c>
    </row>
    <row r="5">
      <c r="A5" s="16" t="s">
        <v>2205</v>
      </c>
      <c r="B5" s="153">
        <v>3.0</v>
      </c>
      <c r="C5" s="16" t="s">
        <v>2262</v>
      </c>
      <c r="D5" s="153" t="s">
        <v>2263</v>
      </c>
      <c r="E5" s="16" t="s">
        <v>2264</v>
      </c>
      <c r="F5" s="153" t="s">
        <v>2265</v>
      </c>
      <c r="G5" s="153" t="s">
        <v>2266</v>
      </c>
      <c r="H5" s="153" t="s">
        <v>2267</v>
      </c>
      <c r="I5" s="153" t="s">
        <v>2268</v>
      </c>
      <c r="J5" s="16" t="s">
        <v>2269</v>
      </c>
      <c r="K5" s="16" t="s">
        <v>2270</v>
      </c>
      <c r="L5" s="16" t="s">
        <v>2271</v>
      </c>
      <c r="M5" s="16" t="s">
        <v>2272</v>
      </c>
      <c r="N5" s="16" t="s">
        <v>2273</v>
      </c>
      <c r="O5" s="153" t="s">
        <v>2274</v>
      </c>
      <c r="P5" s="16" t="s">
        <v>2275</v>
      </c>
      <c r="Q5" s="16" t="s">
        <v>2273</v>
      </c>
      <c r="R5" s="16" t="s">
        <v>2276</v>
      </c>
      <c r="S5" s="153" t="s">
        <v>2277</v>
      </c>
      <c r="T5" s="153" t="s">
        <v>2278</v>
      </c>
      <c r="U5" s="16" t="s">
        <v>2279</v>
      </c>
      <c r="V5" s="153" t="s">
        <v>2280</v>
      </c>
    </row>
    <row r="6">
      <c r="A6" s="16" t="s">
        <v>2206</v>
      </c>
      <c r="B6" s="153">
        <v>4.0</v>
      </c>
      <c r="C6" s="16" t="s">
        <v>2281</v>
      </c>
      <c r="D6" s="153" t="s">
        <v>2282</v>
      </c>
      <c r="E6" s="16" t="s">
        <v>2283</v>
      </c>
      <c r="F6" s="153" t="s">
        <v>2284</v>
      </c>
      <c r="G6" s="153" t="s">
        <v>2285</v>
      </c>
      <c r="H6" s="153" t="s">
        <v>2286</v>
      </c>
      <c r="I6" s="153" t="s">
        <v>2287</v>
      </c>
      <c r="J6" s="16" t="s">
        <v>2288</v>
      </c>
      <c r="K6" s="16" t="s">
        <v>2289</v>
      </c>
      <c r="L6" s="16" t="s">
        <v>2290</v>
      </c>
      <c r="M6" s="16" t="s">
        <v>2291</v>
      </c>
      <c r="N6" s="16" t="s">
        <v>2292</v>
      </c>
      <c r="O6" s="153" t="s">
        <v>2293</v>
      </c>
      <c r="P6" s="16" t="s">
        <v>2294</v>
      </c>
      <c r="Q6" s="16" t="s">
        <v>2292</v>
      </c>
      <c r="R6" s="16" t="s">
        <v>2295</v>
      </c>
      <c r="S6" s="153" t="s">
        <v>2296</v>
      </c>
      <c r="T6" s="153" t="s">
        <v>2297</v>
      </c>
      <c r="U6" s="16" t="s">
        <v>2298</v>
      </c>
      <c r="V6" s="153" t="s">
        <v>2299</v>
      </c>
    </row>
    <row r="7">
      <c r="A7" s="16" t="s">
        <v>2207</v>
      </c>
      <c r="B7" s="153">
        <v>5.0</v>
      </c>
      <c r="C7" s="16" t="s">
        <v>2300</v>
      </c>
      <c r="D7" s="153" t="s">
        <v>2301</v>
      </c>
      <c r="E7" s="16" t="s">
        <v>2302</v>
      </c>
      <c r="F7" s="153" t="s">
        <v>2303</v>
      </c>
      <c r="G7" s="153" t="s">
        <v>2304</v>
      </c>
      <c r="H7" s="153" t="s">
        <v>2305</v>
      </c>
      <c r="I7" s="153" t="s">
        <v>2306</v>
      </c>
      <c r="J7" s="16" t="s">
        <v>2307</v>
      </c>
      <c r="K7" s="16" t="s">
        <v>2308</v>
      </c>
      <c r="L7" s="16" t="s">
        <v>2309</v>
      </c>
      <c r="M7" s="16" t="s">
        <v>2310</v>
      </c>
      <c r="N7" s="16" t="s">
        <v>2311</v>
      </c>
      <c r="O7" s="153" t="s">
        <v>2312</v>
      </c>
      <c r="P7" s="16" t="s">
        <v>2313</v>
      </c>
      <c r="Q7" s="16" t="s">
        <v>2311</v>
      </c>
      <c r="R7" s="16" t="s">
        <v>2314</v>
      </c>
      <c r="S7" s="153" t="s">
        <v>2315</v>
      </c>
      <c r="T7" s="153" t="s">
        <v>2316</v>
      </c>
      <c r="U7" s="16" t="s">
        <v>2317</v>
      </c>
      <c r="V7" s="153" t="s">
        <v>2318</v>
      </c>
    </row>
    <row r="8">
      <c r="A8" s="16" t="s">
        <v>2208</v>
      </c>
      <c r="B8" s="153">
        <v>6.0</v>
      </c>
      <c r="C8" s="16" t="s">
        <v>2319</v>
      </c>
      <c r="D8" s="153" t="s">
        <v>2320</v>
      </c>
      <c r="E8" s="16" t="s">
        <v>2321</v>
      </c>
      <c r="F8" s="153" t="s">
        <v>2322</v>
      </c>
      <c r="G8" s="153" t="s">
        <v>2323</v>
      </c>
      <c r="H8" s="153" t="s">
        <v>2324</v>
      </c>
      <c r="I8" s="153" t="s">
        <v>2325</v>
      </c>
      <c r="J8" s="16" t="s">
        <v>2326</v>
      </c>
      <c r="K8" s="16" t="s">
        <v>2327</v>
      </c>
      <c r="L8" s="16" t="s">
        <v>2328</v>
      </c>
      <c r="M8" s="16" t="s">
        <v>2329</v>
      </c>
      <c r="N8" s="16" t="s">
        <v>2330</v>
      </c>
      <c r="O8" s="153" t="s">
        <v>2331</v>
      </c>
      <c r="P8" s="16" t="s">
        <v>2332</v>
      </c>
      <c r="Q8" s="16" t="s">
        <v>2330</v>
      </c>
      <c r="R8" s="16" t="s">
        <v>2333</v>
      </c>
      <c r="S8" s="153" t="s">
        <v>2334</v>
      </c>
      <c r="T8" s="153" t="s">
        <v>2335</v>
      </c>
      <c r="U8" s="16" t="s">
        <v>2336</v>
      </c>
      <c r="V8" s="153" t="s">
        <v>2337</v>
      </c>
    </row>
    <row r="9">
      <c r="A9" s="16" t="s">
        <v>2209</v>
      </c>
      <c r="B9" s="153">
        <v>7.0</v>
      </c>
      <c r="C9" s="16" t="s">
        <v>2338</v>
      </c>
      <c r="D9" s="153" t="s">
        <v>2339</v>
      </c>
      <c r="E9" s="16" t="s">
        <v>2340</v>
      </c>
      <c r="F9" s="153" t="s">
        <v>2341</v>
      </c>
      <c r="G9" s="153" t="s">
        <v>2342</v>
      </c>
      <c r="H9" s="153" t="s">
        <v>2343</v>
      </c>
      <c r="I9" s="153" t="s">
        <v>2344</v>
      </c>
      <c r="J9" s="16" t="s">
        <v>2345</v>
      </c>
      <c r="K9" s="16" t="s">
        <v>2346</v>
      </c>
      <c r="L9" s="16" t="s">
        <v>2347</v>
      </c>
      <c r="M9" s="16" t="s">
        <v>2348</v>
      </c>
      <c r="N9" s="16" t="s">
        <v>2349</v>
      </c>
      <c r="O9" s="153" t="s">
        <v>2350</v>
      </c>
      <c r="P9" s="16" t="s">
        <v>2351</v>
      </c>
      <c r="Q9" s="16" t="s">
        <v>2349</v>
      </c>
      <c r="R9" s="16" t="s">
        <v>2352</v>
      </c>
      <c r="S9" s="153" t="s">
        <v>2353</v>
      </c>
      <c r="T9" s="153" t="s">
        <v>2354</v>
      </c>
      <c r="U9" s="16" t="s">
        <v>2355</v>
      </c>
      <c r="V9" s="153" t="s">
        <v>2356</v>
      </c>
    </row>
    <row r="10">
      <c r="A10" s="16" t="s">
        <v>2210</v>
      </c>
      <c r="B10" s="153">
        <v>8.0</v>
      </c>
      <c r="C10" s="16" t="s">
        <v>2357</v>
      </c>
      <c r="D10" s="153" t="s">
        <v>2358</v>
      </c>
      <c r="E10" s="16" t="s">
        <v>2359</v>
      </c>
      <c r="F10" s="153" t="s">
        <v>2360</v>
      </c>
      <c r="G10" s="153" t="s">
        <v>2361</v>
      </c>
      <c r="H10" s="153" t="s">
        <v>2362</v>
      </c>
      <c r="I10" s="153" t="s">
        <v>2363</v>
      </c>
      <c r="J10" s="16" t="s">
        <v>2364</v>
      </c>
      <c r="K10" s="16" t="s">
        <v>2365</v>
      </c>
      <c r="L10" s="16" t="s">
        <v>2366</v>
      </c>
      <c r="M10" s="16" t="s">
        <v>2367</v>
      </c>
      <c r="N10" s="16" t="s">
        <v>2368</v>
      </c>
      <c r="O10" s="153" t="s">
        <v>2369</v>
      </c>
      <c r="P10" s="16" t="s">
        <v>2370</v>
      </c>
      <c r="Q10" s="16" t="s">
        <v>2368</v>
      </c>
      <c r="R10" s="16" t="s">
        <v>2371</v>
      </c>
      <c r="S10" s="153" t="s">
        <v>2372</v>
      </c>
      <c r="T10" s="153" t="s">
        <v>2373</v>
      </c>
      <c r="U10" s="16" t="s">
        <v>2374</v>
      </c>
      <c r="V10" s="153" t="s">
        <v>2375</v>
      </c>
    </row>
    <row r="11">
      <c r="A11" s="16" t="s">
        <v>2211</v>
      </c>
      <c r="B11" s="153">
        <v>9.0</v>
      </c>
      <c r="C11" s="16" t="s">
        <v>2376</v>
      </c>
      <c r="D11" s="153" t="s">
        <v>2377</v>
      </c>
      <c r="E11" s="16" t="s">
        <v>2378</v>
      </c>
      <c r="F11" s="153" t="s">
        <v>2379</v>
      </c>
      <c r="G11" s="153" t="s">
        <v>2380</v>
      </c>
      <c r="H11" s="153" t="s">
        <v>2381</v>
      </c>
      <c r="I11" s="153" t="s">
        <v>2382</v>
      </c>
      <c r="J11" s="16" t="s">
        <v>2383</v>
      </c>
      <c r="K11" s="16" t="s">
        <v>2384</v>
      </c>
      <c r="L11" s="16" t="s">
        <v>2385</v>
      </c>
      <c r="M11" s="16" t="s">
        <v>2386</v>
      </c>
      <c r="N11" s="16" t="s">
        <v>2387</v>
      </c>
      <c r="O11" s="153" t="s">
        <v>2388</v>
      </c>
      <c r="P11" s="16" t="s">
        <v>2389</v>
      </c>
      <c r="Q11" s="16" t="s">
        <v>2387</v>
      </c>
      <c r="R11" s="16" t="s">
        <v>2390</v>
      </c>
      <c r="S11" s="153" t="s">
        <v>2391</v>
      </c>
      <c r="T11" s="153" t="s">
        <v>2392</v>
      </c>
      <c r="U11" s="16" t="s">
        <v>2393</v>
      </c>
      <c r="V11" s="153" t="s">
        <v>2394</v>
      </c>
    </row>
    <row r="12">
      <c r="A12" s="16" t="s">
        <v>2212</v>
      </c>
      <c r="B12" s="153">
        <v>10.0</v>
      </c>
      <c r="C12" s="16" t="s">
        <v>2395</v>
      </c>
      <c r="D12" s="153" t="s">
        <v>2396</v>
      </c>
      <c r="E12" s="16" t="s">
        <v>2397</v>
      </c>
      <c r="F12" s="153" t="s">
        <v>2398</v>
      </c>
      <c r="G12" s="153" t="s">
        <v>2399</v>
      </c>
      <c r="H12" s="153" t="s">
        <v>2400</v>
      </c>
      <c r="I12" s="153" t="s">
        <v>2401</v>
      </c>
      <c r="J12" s="16" t="s">
        <v>2402</v>
      </c>
      <c r="K12" s="16" t="s">
        <v>2403</v>
      </c>
      <c r="L12" s="16" t="s">
        <v>2404</v>
      </c>
      <c r="M12" s="16" t="s">
        <v>2405</v>
      </c>
      <c r="N12" s="16" t="s">
        <v>2406</v>
      </c>
      <c r="O12" s="153" t="s">
        <v>2407</v>
      </c>
      <c r="P12" s="16" t="s">
        <v>2408</v>
      </c>
      <c r="Q12" s="16" t="s">
        <v>2406</v>
      </c>
      <c r="R12" s="16" t="s">
        <v>2409</v>
      </c>
      <c r="S12" s="153" t="s">
        <v>2410</v>
      </c>
      <c r="T12" s="153" t="s">
        <v>2411</v>
      </c>
      <c r="U12" s="16" t="s">
        <v>2412</v>
      </c>
      <c r="V12" s="153" t="s">
        <v>2413</v>
      </c>
    </row>
    <row r="13">
      <c r="A13" s="16" t="s">
        <v>2213</v>
      </c>
      <c r="B13" s="153">
        <v>11.0</v>
      </c>
      <c r="C13" s="16" t="s">
        <v>2414</v>
      </c>
      <c r="D13" s="153" t="s">
        <v>2415</v>
      </c>
      <c r="E13" s="16" t="s">
        <v>2416</v>
      </c>
      <c r="F13" s="153" t="s">
        <v>2417</v>
      </c>
      <c r="G13" s="153" t="s">
        <v>2418</v>
      </c>
      <c r="H13" s="153" t="s">
        <v>2419</v>
      </c>
      <c r="I13" s="153" t="s">
        <v>2420</v>
      </c>
      <c r="J13" s="16" t="s">
        <v>2421</v>
      </c>
      <c r="K13" s="16" t="s">
        <v>2422</v>
      </c>
      <c r="L13" s="16" t="s">
        <v>2423</v>
      </c>
      <c r="M13" s="16" t="s">
        <v>2424</v>
      </c>
      <c r="N13" s="16" t="s">
        <v>2425</v>
      </c>
      <c r="O13" s="153" t="s">
        <v>2426</v>
      </c>
      <c r="P13" s="16" t="s">
        <v>2427</v>
      </c>
      <c r="Q13" s="16" t="s">
        <v>2425</v>
      </c>
      <c r="R13" s="16" t="s">
        <v>2428</v>
      </c>
      <c r="S13" s="153" t="s">
        <v>2429</v>
      </c>
      <c r="T13" s="153" t="s">
        <v>2430</v>
      </c>
      <c r="U13" s="16" t="s">
        <v>2431</v>
      </c>
      <c r="V13" s="153" t="s">
        <v>2432</v>
      </c>
    </row>
    <row r="14">
      <c r="A14" s="16" t="s">
        <v>2214</v>
      </c>
      <c r="B14" s="153">
        <v>12.0</v>
      </c>
      <c r="C14" s="16" t="s">
        <v>2433</v>
      </c>
      <c r="D14" s="153" t="s">
        <v>2434</v>
      </c>
      <c r="E14" s="16" t="s">
        <v>2435</v>
      </c>
      <c r="F14" s="153" t="s">
        <v>2436</v>
      </c>
      <c r="G14" s="153" t="s">
        <v>2437</v>
      </c>
      <c r="H14" s="153" t="s">
        <v>2438</v>
      </c>
      <c r="I14" s="153" t="s">
        <v>2439</v>
      </c>
      <c r="J14" s="16" t="s">
        <v>2440</v>
      </c>
      <c r="K14" s="16" t="s">
        <v>2441</v>
      </c>
      <c r="L14" s="16" t="s">
        <v>2442</v>
      </c>
      <c r="M14" s="16" t="s">
        <v>2443</v>
      </c>
      <c r="N14" s="16" t="s">
        <v>2444</v>
      </c>
      <c r="O14" s="153" t="s">
        <v>2445</v>
      </c>
      <c r="P14" s="16" t="s">
        <v>2446</v>
      </c>
      <c r="Q14" s="16" t="s">
        <v>2444</v>
      </c>
      <c r="R14" s="16" t="s">
        <v>2447</v>
      </c>
      <c r="S14" s="153" t="s">
        <v>2448</v>
      </c>
      <c r="T14" s="153" t="s">
        <v>2449</v>
      </c>
      <c r="U14" s="16" t="s">
        <v>2450</v>
      </c>
      <c r="V14" s="153" t="s">
        <v>2451</v>
      </c>
    </row>
    <row r="15">
      <c r="A15" s="16" t="s">
        <v>2215</v>
      </c>
      <c r="B15" s="153">
        <v>13.0</v>
      </c>
      <c r="C15" s="16" t="s">
        <v>2452</v>
      </c>
      <c r="D15" s="153" t="s">
        <v>2453</v>
      </c>
      <c r="E15" s="16" t="s">
        <v>2454</v>
      </c>
      <c r="F15" s="153" t="s">
        <v>2455</v>
      </c>
      <c r="G15" s="153" t="s">
        <v>2456</v>
      </c>
      <c r="H15" s="153" t="s">
        <v>2457</v>
      </c>
      <c r="I15" s="153" t="s">
        <v>2458</v>
      </c>
      <c r="J15" s="16" t="s">
        <v>2459</v>
      </c>
      <c r="K15" s="16" t="s">
        <v>2460</v>
      </c>
      <c r="L15" s="16" t="s">
        <v>2461</v>
      </c>
      <c r="M15" s="16" t="s">
        <v>2462</v>
      </c>
      <c r="N15" s="16" t="s">
        <v>2463</v>
      </c>
      <c r="O15" s="153" t="s">
        <v>2464</v>
      </c>
      <c r="P15" s="16" t="s">
        <v>2465</v>
      </c>
      <c r="Q15" s="16" t="s">
        <v>2463</v>
      </c>
      <c r="R15" s="16" t="s">
        <v>2466</v>
      </c>
      <c r="S15" s="153" t="s">
        <v>2467</v>
      </c>
      <c r="T15" s="153" t="s">
        <v>2468</v>
      </c>
      <c r="U15" s="16" t="s">
        <v>2469</v>
      </c>
      <c r="V15" s="153" t="s">
        <v>2470</v>
      </c>
    </row>
    <row r="16">
      <c r="A16" s="16" t="s">
        <v>2216</v>
      </c>
      <c r="B16" s="153">
        <v>14.0</v>
      </c>
      <c r="C16" s="16" t="s">
        <v>2471</v>
      </c>
      <c r="D16" s="153" t="s">
        <v>2472</v>
      </c>
      <c r="E16" s="16" t="s">
        <v>2473</v>
      </c>
      <c r="F16" s="153" t="s">
        <v>2474</v>
      </c>
      <c r="G16" s="153" t="s">
        <v>2475</v>
      </c>
      <c r="H16" s="153" t="s">
        <v>2476</v>
      </c>
      <c r="I16" s="153" t="s">
        <v>2477</v>
      </c>
      <c r="J16" s="16" t="s">
        <v>2478</v>
      </c>
      <c r="K16" s="16" t="s">
        <v>2479</v>
      </c>
      <c r="L16" s="16" t="s">
        <v>2480</v>
      </c>
      <c r="M16" s="16" t="s">
        <v>2481</v>
      </c>
      <c r="N16" s="16" t="s">
        <v>2482</v>
      </c>
      <c r="O16" s="153" t="s">
        <v>2483</v>
      </c>
      <c r="P16" s="16" t="s">
        <v>2484</v>
      </c>
      <c r="Q16" s="16" t="s">
        <v>2482</v>
      </c>
      <c r="R16" s="16" t="s">
        <v>2485</v>
      </c>
      <c r="S16" s="153" t="s">
        <v>2486</v>
      </c>
      <c r="T16" s="153" t="s">
        <v>2487</v>
      </c>
      <c r="U16" s="16" t="s">
        <v>2488</v>
      </c>
      <c r="V16" s="153" t="s">
        <v>2489</v>
      </c>
    </row>
    <row r="17">
      <c r="A17" s="16" t="s">
        <v>2217</v>
      </c>
      <c r="B17" s="153">
        <v>15.0</v>
      </c>
      <c r="C17" s="16" t="s">
        <v>2490</v>
      </c>
      <c r="D17" s="153" t="s">
        <v>2491</v>
      </c>
      <c r="E17" s="16" t="s">
        <v>2492</v>
      </c>
      <c r="F17" s="153" t="s">
        <v>2493</v>
      </c>
      <c r="G17" s="153" t="s">
        <v>2494</v>
      </c>
      <c r="H17" s="153" t="s">
        <v>2495</v>
      </c>
      <c r="I17" s="153" t="s">
        <v>2496</v>
      </c>
      <c r="J17" s="16" t="s">
        <v>2497</v>
      </c>
      <c r="K17" s="16" t="s">
        <v>2498</v>
      </c>
      <c r="L17" s="16" t="s">
        <v>2499</v>
      </c>
      <c r="M17" s="16" t="s">
        <v>2500</v>
      </c>
      <c r="N17" s="16" t="s">
        <v>2501</v>
      </c>
      <c r="O17" s="153" t="s">
        <v>2502</v>
      </c>
      <c r="P17" s="16" t="s">
        <v>2503</v>
      </c>
      <c r="Q17" s="16" t="s">
        <v>2501</v>
      </c>
      <c r="R17" s="16" t="s">
        <v>2504</v>
      </c>
      <c r="S17" s="153" t="s">
        <v>2505</v>
      </c>
      <c r="T17" s="153" t="s">
        <v>2506</v>
      </c>
      <c r="U17" s="16" t="s">
        <v>2507</v>
      </c>
      <c r="V17" s="153" t="s">
        <v>2508</v>
      </c>
    </row>
    <row r="18">
      <c r="A18" s="16" t="s">
        <v>2218</v>
      </c>
      <c r="B18" s="153">
        <v>16.0</v>
      </c>
      <c r="C18" s="16" t="s">
        <v>2509</v>
      </c>
      <c r="D18" s="153" t="s">
        <v>2510</v>
      </c>
      <c r="E18" s="16" t="s">
        <v>2511</v>
      </c>
      <c r="F18" s="153" t="s">
        <v>2512</v>
      </c>
      <c r="G18" s="153" t="s">
        <v>2513</v>
      </c>
      <c r="H18" s="153" t="s">
        <v>2514</v>
      </c>
      <c r="I18" s="153" t="s">
        <v>2515</v>
      </c>
      <c r="J18" s="16" t="s">
        <v>2516</v>
      </c>
      <c r="K18" s="16" t="s">
        <v>2517</v>
      </c>
      <c r="L18" s="16" t="s">
        <v>2518</v>
      </c>
      <c r="M18" s="16" t="s">
        <v>2519</v>
      </c>
      <c r="N18" s="16" t="s">
        <v>2520</v>
      </c>
      <c r="O18" s="153" t="s">
        <v>2521</v>
      </c>
      <c r="P18" s="16" t="s">
        <v>2522</v>
      </c>
      <c r="Q18" s="16" t="s">
        <v>2520</v>
      </c>
      <c r="R18" s="16" t="s">
        <v>2523</v>
      </c>
      <c r="S18" s="153" t="s">
        <v>2524</v>
      </c>
      <c r="T18" s="153" t="s">
        <v>2525</v>
      </c>
      <c r="U18" s="16" t="s">
        <v>2526</v>
      </c>
      <c r="V18" s="153" t="s">
        <v>2527</v>
      </c>
    </row>
    <row r="19">
      <c r="A19" s="16" t="s">
        <v>2219</v>
      </c>
      <c r="B19" s="153">
        <v>17.0</v>
      </c>
      <c r="C19" s="16" t="s">
        <v>2528</v>
      </c>
      <c r="D19" s="153" t="s">
        <v>2529</v>
      </c>
      <c r="E19" s="16" t="s">
        <v>2530</v>
      </c>
      <c r="F19" s="153" t="s">
        <v>2531</v>
      </c>
      <c r="G19" s="153" t="s">
        <v>2532</v>
      </c>
      <c r="H19" s="153" t="s">
        <v>2533</v>
      </c>
      <c r="I19" s="153" t="s">
        <v>2534</v>
      </c>
      <c r="J19" s="16" t="s">
        <v>2535</v>
      </c>
      <c r="K19" s="16" t="s">
        <v>2536</v>
      </c>
      <c r="L19" s="16" t="s">
        <v>2534</v>
      </c>
      <c r="M19" s="16" t="s">
        <v>2537</v>
      </c>
      <c r="N19" s="16" t="s">
        <v>2538</v>
      </c>
      <c r="O19" s="153" t="s">
        <v>2539</v>
      </c>
      <c r="P19" s="16" t="s">
        <v>2534</v>
      </c>
      <c r="Q19" s="16" t="s">
        <v>2538</v>
      </c>
      <c r="R19" s="16" t="s">
        <v>2540</v>
      </c>
      <c r="S19" s="153" t="s">
        <v>2541</v>
      </c>
      <c r="T19" s="153" t="s">
        <v>2542</v>
      </c>
      <c r="U19" s="16" t="s">
        <v>2543</v>
      </c>
      <c r="V19" s="153" t="s">
        <v>2544</v>
      </c>
    </row>
    <row r="20">
      <c r="A20" s="154" t="s">
        <v>2220</v>
      </c>
      <c r="B20" s="153">
        <v>18.0</v>
      </c>
      <c r="C20" s="16" t="s">
        <v>2545</v>
      </c>
      <c r="D20" s="153" t="s">
        <v>2546</v>
      </c>
      <c r="E20" s="16" t="s">
        <v>2547</v>
      </c>
      <c r="F20" s="153" t="s">
        <v>2548</v>
      </c>
      <c r="G20" s="153" t="s">
        <v>2549</v>
      </c>
      <c r="H20" s="153" t="s">
        <v>2550</v>
      </c>
      <c r="I20" s="153" t="s">
        <v>2534</v>
      </c>
      <c r="J20" s="16" t="s">
        <v>2551</v>
      </c>
      <c r="K20" s="16" t="s">
        <v>2552</v>
      </c>
      <c r="L20" s="16" t="s">
        <v>2534</v>
      </c>
      <c r="M20" s="16" t="s">
        <v>2553</v>
      </c>
      <c r="N20" s="16" t="s">
        <v>2554</v>
      </c>
      <c r="O20" s="153" t="s">
        <v>2555</v>
      </c>
      <c r="P20" s="16" t="s">
        <v>2534</v>
      </c>
      <c r="Q20" s="16" t="s">
        <v>2554</v>
      </c>
      <c r="R20" s="16" t="s">
        <v>2556</v>
      </c>
      <c r="S20" s="153" t="s">
        <v>2557</v>
      </c>
      <c r="T20" s="153" t="s">
        <v>2558</v>
      </c>
      <c r="U20" s="16" t="s">
        <v>2559</v>
      </c>
      <c r="V20" s="153" t="s">
        <v>2560</v>
      </c>
    </row>
    <row r="21" ht="15.75" customHeight="1">
      <c r="A21" s="154" t="s">
        <v>2221</v>
      </c>
      <c r="B21" s="153">
        <v>19.0</v>
      </c>
      <c r="C21" s="16" t="s">
        <v>2561</v>
      </c>
      <c r="D21" s="153" t="s">
        <v>2562</v>
      </c>
      <c r="E21" s="16" t="s">
        <v>2563</v>
      </c>
      <c r="F21" s="153" t="s">
        <v>2564</v>
      </c>
      <c r="G21" s="153" t="s">
        <v>2565</v>
      </c>
      <c r="H21" s="153" t="s">
        <v>2566</v>
      </c>
      <c r="I21" s="153" t="s">
        <v>2534</v>
      </c>
      <c r="J21" s="16" t="s">
        <v>2567</v>
      </c>
      <c r="K21" s="16" t="s">
        <v>2568</v>
      </c>
      <c r="L21" s="16" t="s">
        <v>2534</v>
      </c>
      <c r="M21" s="16" t="s">
        <v>2569</v>
      </c>
      <c r="N21" s="16" t="s">
        <v>2570</v>
      </c>
      <c r="O21" s="153" t="s">
        <v>2571</v>
      </c>
      <c r="P21" s="16" t="s">
        <v>2534</v>
      </c>
      <c r="Q21" s="16" t="s">
        <v>2570</v>
      </c>
      <c r="R21" s="16" t="s">
        <v>2572</v>
      </c>
      <c r="S21" s="153" t="s">
        <v>2573</v>
      </c>
      <c r="T21" s="153" t="s">
        <v>2574</v>
      </c>
      <c r="U21" s="16" t="s">
        <v>2575</v>
      </c>
      <c r="V21" s="153" t="s">
        <v>2576</v>
      </c>
    </row>
    <row r="22" ht="15.75" customHeight="1">
      <c r="A22" s="154" t="s">
        <v>2222</v>
      </c>
      <c r="B22" s="153">
        <v>20.0</v>
      </c>
      <c r="C22" s="16" t="s">
        <v>2577</v>
      </c>
      <c r="D22" s="153" t="s">
        <v>2578</v>
      </c>
      <c r="E22" s="16" t="s">
        <v>2579</v>
      </c>
      <c r="F22" s="153" t="s">
        <v>2580</v>
      </c>
      <c r="G22" s="153" t="s">
        <v>2581</v>
      </c>
      <c r="H22" s="153" t="s">
        <v>2582</v>
      </c>
      <c r="I22" s="153" t="s">
        <v>2534</v>
      </c>
      <c r="J22" s="16" t="s">
        <v>2583</v>
      </c>
      <c r="K22" s="16" t="s">
        <v>2584</v>
      </c>
      <c r="L22" s="16" t="s">
        <v>2534</v>
      </c>
      <c r="M22" s="16" t="s">
        <v>2585</v>
      </c>
      <c r="N22" s="16" t="s">
        <v>2586</v>
      </c>
      <c r="O22" s="153" t="s">
        <v>2587</v>
      </c>
      <c r="P22" s="16" t="s">
        <v>2534</v>
      </c>
      <c r="Q22" s="16" t="s">
        <v>2586</v>
      </c>
      <c r="R22" s="16" t="s">
        <v>2588</v>
      </c>
      <c r="S22" s="153" t="s">
        <v>2589</v>
      </c>
      <c r="T22" s="153" t="s">
        <v>2590</v>
      </c>
      <c r="U22" s="16" t="s">
        <v>2591</v>
      </c>
      <c r="V22" s="153" t="s">
        <v>2592</v>
      </c>
    </row>
    <row r="23" ht="15.75" customHeight="1">
      <c r="A23" s="154" t="s">
        <v>2223</v>
      </c>
      <c r="B23" s="153">
        <v>21.0</v>
      </c>
      <c r="C23" s="16" t="s">
        <v>2593</v>
      </c>
      <c r="D23" s="153" t="s">
        <v>2594</v>
      </c>
      <c r="E23" s="16" t="s">
        <v>2595</v>
      </c>
      <c r="F23" s="153" t="s">
        <v>2596</v>
      </c>
      <c r="G23" s="153" t="s">
        <v>2597</v>
      </c>
      <c r="H23" s="153" t="s">
        <v>2598</v>
      </c>
      <c r="I23" s="153" t="s">
        <v>2534</v>
      </c>
      <c r="J23" s="16" t="s">
        <v>2599</v>
      </c>
      <c r="K23" s="16" t="s">
        <v>2600</v>
      </c>
      <c r="L23" s="16" t="s">
        <v>2534</v>
      </c>
      <c r="M23" s="16" t="s">
        <v>2601</v>
      </c>
      <c r="N23" s="16" t="s">
        <v>2602</v>
      </c>
      <c r="O23" s="153" t="s">
        <v>2603</v>
      </c>
      <c r="P23" s="16" t="s">
        <v>2534</v>
      </c>
      <c r="Q23" s="16" t="s">
        <v>2602</v>
      </c>
      <c r="R23" s="16" t="s">
        <v>2604</v>
      </c>
      <c r="S23" s="153" t="s">
        <v>2605</v>
      </c>
      <c r="T23" s="153" t="s">
        <v>2606</v>
      </c>
      <c r="U23" s="16" t="s">
        <v>2607</v>
      </c>
      <c r="V23" s="153" t="s">
        <v>2608</v>
      </c>
    </row>
    <row r="24" ht="15.75" customHeight="1">
      <c r="A24" s="16"/>
      <c r="B24" s="153">
        <v>22.0</v>
      </c>
      <c r="C24" s="16" t="s">
        <v>2609</v>
      </c>
      <c r="D24" s="153" t="s">
        <v>2610</v>
      </c>
      <c r="E24" s="16" t="s">
        <v>2611</v>
      </c>
      <c r="F24" s="153" t="s">
        <v>2612</v>
      </c>
      <c r="G24" s="153" t="s">
        <v>2613</v>
      </c>
      <c r="H24" s="153" t="s">
        <v>2614</v>
      </c>
      <c r="I24" s="153" t="s">
        <v>2534</v>
      </c>
      <c r="J24" s="16" t="s">
        <v>2615</v>
      </c>
      <c r="K24" s="16" t="s">
        <v>2616</v>
      </c>
      <c r="L24" s="16" t="s">
        <v>2534</v>
      </c>
      <c r="M24" s="16" t="s">
        <v>2617</v>
      </c>
      <c r="N24" s="16" t="s">
        <v>2618</v>
      </c>
      <c r="O24" s="153" t="s">
        <v>2619</v>
      </c>
      <c r="P24" s="16" t="s">
        <v>2534</v>
      </c>
      <c r="Q24" s="16" t="s">
        <v>2618</v>
      </c>
      <c r="R24" s="16" t="s">
        <v>2620</v>
      </c>
      <c r="S24" s="153" t="s">
        <v>2621</v>
      </c>
      <c r="T24" s="153" t="s">
        <v>2622</v>
      </c>
      <c r="U24" s="16" t="s">
        <v>2623</v>
      </c>
      <c r="V24" s="153" t="s">
        <v>2624</v>
      </c>
    </row>
    <row r="25" ht="15.75" customHeight="1">
      <c r="A25" s="16"/>
      <c r="B25" s="153">
        <v>23.0</v>
      </c>
      <c r="C25" s="16" t="s">
        <v>2625</v>
      </c>
      <c r="D25" s="153" t="s">
        <v>2626</v>
      </c>
      <c r="E25" s="16" t="s">
        <v>2627</v>
      </c>
      <c r="F25" s="153" t="s">
        <v>2628</v>
      </c>
      <c r="G25" s="153" t="s">
        <v>2629</v>
      </c>
      <c r="H25" s="153" t="s">
        <v>2630</v>
      </c>
      <c r="I25" s="153" t="s">
        <v>2534</v>
      </c>
      <c r="J25" s="16" t="s">
        <v>2631</v>
      </c>
      <c r="K25" s="16" t="s">
        <v>2632</v>
      </c>
      <c r="L25" s="16" t="s">
        <v>2534</v>
      </c>
      <c r="M25" s="16" t="s">
        <v>2633</v>
      </c>
      <c r="N25" s="16" t="s">
        <v>2634</v>
      </c>
      <c r="O25" s="153" t="s">
        <v>2635</v>
      </c>
      <c r="P25" s="16" t="s">
        <v>2534</v>
      </c>
      <c r="Q25" s="16" t="s">
        <v>2634</v>
      </c>
      <c r="R25" s="16" t="s">
        <v>2636</v>
      </c>
      <c r="S25" s="153" t="s">
        <v>2637</v>
      </c>
      <c r="T25" s="153" t="s">
        <v>2638</v>
      </c>
      <c r="U25" s="16" t="s">
        <v>2639</v>
      </c>
      <c r="V25" s="153" t="s">
        <v>2640</v>
      </c>
    </row>
    <row r="26" ht="15.75" customHeight="1">
      <c r="A26" s="16"/>
      <c r="B26" s="153">
        <v>24.0</v>
      </c>
      <c r="C26" s="16" t="s">
        <v>2641</v>
      </c>
      <c r="D26" s="153" t="s">
        <v>2642</v>
      </c>
      <c r="E26" s="16" t="s">
        <v>2643</v>
      </c>
      <c r="F26" s="153" t="s">
        <v>2644</v>
      </c>
      <c r="G26" s="153" t="s">
        <v>2645</v>
      </c>
      <c r="H26" s="153" t="s">
        <v>2646</v>
      </c>
      <c r="I26" s="153" t="s">
        <v>2534</v>
      </c>
      <c r="J26" s="16" t="s">
        <v>2647</v>
      </c>
      <c r="K26" s="16" t="s">
        <v>2648</v>
      </c>
      <c r="L26" s="16" t="s">
        <v>2534</v>
      </c>
      <c r="M26" s="16" t="s">
        <v>2649</v>
      </c>
      <c r="N26" s="16" t="s">
        <v>2650</v>
      </c>
      <c r="O26" s="153" t="s">
        <v>2651</v>
      </c>
      <c r="P26" s="16" t="s">
        <v>2534</v>
      </c>
      <c r="Q26" s="16" t="s">
        <v>2650</v>
      </c>
      <c r="R26" s="16" t="s">
        <v>2652</v>
      </c>
      <c r="S26" s="153" t="s">
        <v>2653</v>
      </c>
      <c r="T26" s="153" t="s">
        <v>2654</v>
      </c>
      <c r="U26" s="16" t="s">
        <v>2655</v>
      </c>
      <c r="V26" s="153" t="s">
        <v>2656</v>
      </c>
    </row>
    <row r="27" ht="15.75" customHeight="1">
      <c r="A27" s="16"/>
      <c r="B27" s="153">
        <v>25.0</v>
      </c>
      <c r="C27" s="16" t="s">
        <v>2534</v>
      </c>
      <c r="D27" s="153" t="s">
        <v>2657</v>
      </c>
      <c r="E27" s="16" t="s">
        <v>2534</v>
      </c>
      <c r="F27" s="153" t="s">
        <v>2658</v>
      </c>
      <c r="G27" s="153" t="s">
        <v>2659</v>
      </c>
      <c r="H27" s="153" t="s">
        <v>2660</v>
      </c>
      <c r="I27" s="153" t="s">
        <v>2534</v>
      </c>
      <c r="J27" s="16" t="s">
        <v>2661</v>
      </c>
      <c r="K27" s="16" t="s">
        <v>2662</v>
      </c>
      <c r="L27" s="16" t="s">
        <v>2534</v>
      </c>
      <c r="M27" s="16" t="s">
        <v>2663</v>
      </c>
      <c r="N27" s="16" t="s">
        <v>2664</v>
      </c>
      <c r="O27" s="153" t="s">
        <v>2665</v>
      </c>
      <c r="P27" s="16" t="s">
        <v>2534</v>
      </c>
      <c r="Q27" s="16" t="s">
        <v>2664</v>
      </c>
      <c r="R27" s="16" t="s">
        <v>2666</v>
      </c>
      <c r="S27" s="153" t="s">
        <v>2667</v>
      </c>
      <c r="T27" s="153" t="s">
        <v>2668</v>
      </c>
      <c r="U27" s="16" t="s">
        <v>2669</v>
      </c>
      <c r="V27" s="153" t="s">
        <v>2670</v>
      </c>
    </row>
    <row r="28" ht="15.75" customHeight="1">
      <c r="A28" s="16"/>
      <c r="B28" s="153">
        <v>26.0</v>
      </c>
      <c r="C28" s="16" t="s">
        <v>2534</v>
      </c>
      <c r="D28" s="153" t="s">
        <v>2671</v>
      </c>
      <c r="E28" s="16" t="s">
        <v>2534</v>
      </c>
      <c r="F28" s="153" t="s">
        <v>2672</v>
      </c>
      <c r="G28" s="153" t="s">
        <v>2673</v>
      </c>
      <c r="H28" s="153" t="s">
        <v>2674</v>
      </c>
      <c r="I28" s="153" t="s">
        <v>2534</v>
      </c>
      <c r="J28" s="16" t="s">
        <v>2675</v>
      </c>
      <c r="K28" s="16" t="s">
        <v>2676</v>
      </c>
      <c r="L28" s="16" t="s">
        <v>2534</v>
      </c>
      <c r="M28" s="16" t="s">
        <v>2677</v>
      </c>
      <c r="N28" s="16" t="s">
        <v>2678</v>
      </c>
      <c r="O28" s="153" t="s">
        <v>2679</v>
      </c>
      <c r="P28" s="16" t="s">
        <v>2534</v>
      </c>
      <c r="Q28" s="16" t="s">
        <v>2678</v>
      </c>
      <c r="R28" s="16" t="s">
        <v>2680</v>
      </c>
      <c r="S28" s="153" t="s">
        <v>2681</v>
      </c>
      <c r="T28" s="153" t="s">
        <v>2682</v>
      </c>
      <c r="U28" s="16" t="s">
        <v>2683</v>
      </c>
      <c r="V28" s="153" t="s">
        <v>2684</v>
      </c>
    </row>
    <row r="29" ht="15.75" customHeight="1">
      <c r="A29" s="16"/>
      <c r="B29" s="153">
        <v>27.0</v>
      </c>
      <c r="C29" s="16" t="s">
        <v>2534</v>
      </c>
      <c r="D29" s="153" t="s">
        <v>2685</v>
      </c>
      <c r="E29" s="16" t="s">
        <v>2534</v>
      </c>
      <c r="F29" s="153" t="s">
        <v>2686</v>
      </c>
      <c r="G29" s="153" t="s">
        <v>2687</v>
      </c>
      <c r="H29" s="153" t="s">
        <v>2688</v>
      </c>
      <c r="I29" s="153" t="s">
        <v>2534</v>
      </c>
      <c r="J29" s="16" t="s">
        <v>2689</v>
      </c>
      <c r="K29" s="16" t="s">
        <v>2690</v>
      </c>
      <c r="L29" s="16" t="s">
        <v>2534</v>
      </c>
      <c r="M29" s="16" t="s">
        <v>2691</v>
      </c>
      <c r="N29" s="16" t="s">
        <v>2692</v>
      </c>
      <c r="O29" s="153" t="s">
        <v>2693</v>
      </c>
      <c r="P29" s="16" t="s">
        <v>2534</v>
      </c>
      <c r="Q29" s="16" t="s">
        <v>2692</v>
      </c>
      <c r="R29" s="16" t="s">
        <v>2694</v>
      </c>
      <c r="S29" s="153" t="s">
        <v>2695</v>
      </c>
      <c r="T29" s="153" t="s">
        <v>2696</v>
      </c>
      <c r="U29" s="16" t="s">
        <v>2697</v>
      </c>
      <c r="V29" s="153" t="s">
        <v>2698</v>
      </c>
    </row>
    <row r="30" ht="15.75" customHeight="1">
      <c r="A30" s="16"/>
      <c r="B30" s="153">
        <v>28.0</v>
      </c>
      <c r="C30" s="16" t="s">
        <v>2534</v>
      </c>
      <c r="D30" s="153" t="s">
        <v>2699</v>
      </c>
      <c r="E30" s="16" t="s">
        <v>2534</v>
      </c>
      <c r="F30" s="153" t="s">
        <v>2700</v>
      </c>
      <c r="G30" s="153" t="s">
        <v>2701</v>
      </c>
      <c r="H30" s="153" t="s">
        <v>2702</v>
      </c>
      <c r="I30" s="153" t="s">
        <v>2534</v>
      </c>
      <c r="J30" s="16" t="s">
        <v>2703</v>
      </c>
      <c r="K30" s="16" t="s">
        <v>2704</v>
      </c>
      <c r="L30" s="16" t="s">
        <v>2534</v>
      </c>
      <c r="M30" s="16" t="s">
        <v>2705</v>
      </c>
      <c r="N30" s="16" t="s">
        <v>2706</v>
      </c>
      <c r="O30" s="153" t="s">
        <v>2707</v>
      </c>
      <c r="P30" s="16" t="s">
        <v>2534</v>
      </c>
      <c r="Q30" s="16" t="s">
        <v>2706</v>
      </c>
      <c r="R30" s="16" t="s">
        <v>2708</v>
      </c>
      <c r="S30" s="153" t="s">
        <v>2709</v>
      </c>
      <c r="T30" s="153" t="s">
        <v>2710</v>
      </c>
      <c r="U30" s="16" t="s">
        <v>2711</v>
      </c>
      <c r="V30" s="153" t="s">
        <v>2712</v>
      </c>
    </row>
    <row r="31" ht="15.75" customHeight="1">
      <c r="A31" s="16"/>
      <c r="B31" s="153">
        <v>29.0</v>
      </c>
      <c r="C31" s="16" t="s">
        <v>2534</v>
      </c>
      <c r="D31" s="153" t="s">
        <v>2713</v>
      </c>
      <c r="E31" s="16" t="s">
        <v>2534</v>
      </c>
      <c r="F31" s="153" t="s">
        <v>2714</v>
      </c>
      <c r="G31" s="153" t="s">
        <v>2715</v>
      </c>
      <c r="H31" s="153" t="s">
        <v>2716</v>
      </c>
      <c r="I31" s="153" t="s">
        <v>2534</v>
      </c>
      <c r="J31" s="16" t="s">
        <v>2717</v>
      </c>
      <c r="K31" s="16" t="s">
        <v>2718</v>
      </c>
      <c r="L31" s="16" t="s">
        <v>2534</v>
      </c>
      <c r="M31" s="16" t="s">
        <v>2719</v>
      </c>
      <c r="N31" s="16" t="s">
        <v>2720</v>
      </c>
      <c r="O31" s="153" t="s">
        <v>2721</v>
      </c>
      <c r="P31" s="16" t="s">
        <v>2534</v>
      </c>
      <c r="Q31" s="16" t="s">
        <v>2720</v>
      </c>
      <c r="R31" s="16" t="s">
        <v>2722</v>
      </c>
      <c r="S31" s="153" t="s">
        <v>2723</v>
      </c>
      <c r="T31" s="153" t="s">
        <v>2724</v>
      </c>
      <c r="U31" s="16" t="s">
        <v>2725</v>
      </c>
      <c r="V31" s="153" t="s">
        <v>2726</v>
      </c>
    </row>
    <row r="32" ht="15.75" customHeight="1">
      <c r="A32" s="16"/>
      <c r="B32" s="153">
        <v>30.0</v>
      </c>
      <c r="C32" s="16" t="s">
        <v>2534</v>
      </c>
      <c r="D32" s="153" t="s">
        <v>2727</v>
      </c>
      <c r="E32" s="16" t="s">
        <v>2534</v>
      </c>
      <c r="F32" s="153" t="s">
        <v>2728</v>
      </c>
      <c r="G32" s="153" t="s">
        <v>2729</v>
      </c>
      <c r="H32" s="153" t="s">
        <v>2730</v>
      </c>
      <c r="I32" s="153" t="s">
        <v>2534</v>
      </c>
      <c r="J32" s="16" t="s">
        <v>2731</v>
      </c>
      <c r="K32" s="16" t="s">
        <v>2732</v>
      </c>
      <c r="L32" s="16" t="s">
        <v>2534</v>
      </c>
      <c r="M32" s="16" t="s">
        <v>2733</v>
      </c>
      <c r="N32" s="16" t="s">
        <v>2734</v>
      </c>
      <c r="O32" s="153" t="s">
        <v>2735</v>
      </c>
      <c r="P32" s="16" t="s">
        <v>2534</v>
      </c>
      <c r="Q32" s="16" t="s">
        <v>2734</v>
      </c>
      <c r="R32" s="16" t="s">
        <v>2736</v>
      </c>
      <c r="S32" s="153" t="s">
        <v>2737</v>
      </c>
      <c r="T32" s="153" t="s">
        <v>2738</v>
      </c>
      <c r="U32" s="16" t="s">
        <v>2739</v>
      </c>
      <c r="V32" s="153" t="s">
        <v>2740</v>
      </c>
    </row>
    <row r="33" ht="15.75" customHeight="1">
      <c r="A33" s="16"/>
      <c r="B33" s="153">
        <v>31.0</v>
      </c>
      <c r="C33" s="16" t="s">
        <v>2534</v>
      </c>
      <c r="D33" s="153" t="s">
        <v>2741</v>
      </c>
      <c r="E33" s="16" t="s">
        <v>2534</v>
      </c>
      <c r="F33" s="153" t="s">
        <v>2742</v>
      </c>
      <c r="G33" s="153" t="s">
        <v>2743</v>
      </c>
      <c r="H33" s="153" t="s">
        <v>2744</v>
      </c>
      <c r="I33" s="153" t="s">
        <v>2534</v>
      </c>
      <c r="J33" s="16" t="s">
        <v>2745</v>
      </c>
      <c r="K33" s="16" t="s">
        <v>2746</v>
      </c>
      <c r="L33" s="16" t="s">
        <v>2534</v>
      </c>
      <c r="M33" s="16" t="s">
        <v>2747</v>
      </c>
      <c r="N33" s="16" t="s">
        <v>2748</v>
      </c>
      <c r="O33" s="153" t="s">
        <v>2749</v>
      </c>
      <c r="P33" s="16" t="s">
        <v>2534</v>
      </c>
      <c r="Q33" s="16" t="s">
        <v>2748</v>
      </c>
      <c r="R33" s="16" t="s">
        <v>2750</v>
      </c>
      <c r="S33" s="153" t="s">
        <v>2751</v>
      </c>
      <c r="T33" s="153" t="s">
        <v>2752</v>
      </c>
      <c r="U33" s="16" t="s">
        <v>2753</v>
      </c>
      <c r="V33" s="153" t="s">
        <v>2754</v>
      </c>
    </row>
    <row r="34" ht="15.75" customHeight="1">
      <c r="A34" s="16"/>
      <c r="B34" s="153">
        <v>32.0</v>
      </c>
      <c r="C34" s="16" t="s">
        <v>2534</v>
      </c>
      <c r="D34" s="153" t="s">
        <v>2755</v>
      </c>
      <c r="E34" s="16" t="s">
        <v>2534</v>
      </c>
      <c r="F34" s="153" t="s">
        <v>2756</v>
      </c>
      <c r="G34" s="153" t="s">
        <v>2757</v>
      </c>
      <c r="H34" s="153" t="s">
        <v>2758</v>
      </c>
      <c r="I34" s="153" t="s">
        <v>2534</v>
      </c>
      <c r="J34" s="16" t="s">
        <v>2759</v>
      </c>
      <c r="K34" s="16" t="s">
        <v>2760</v>
      </c>
      <c r="L34" s="16" t="s">
        <v>2534</v>
      </c>
      <c r="M34" s="16" t="s">
        <v>2761</v>
      </c>
      <c r="N34" s="16" t="s">
        <v>2762</v>
      </c>
      <c r="O34" s="153" t="s">
        <v>2763</v>
      </c>
      <c r="P34" s="16" t="s">
        <v>2534</v>
      </c>
      <c r="Q34" s="16" t="s">
        <v>2762</v>
      </c>
      <c r="R34" s="16" t="s">
        <v>2764</v>
      </c>
      <c r="S34" s="153" t="s">
        <v>2765</v>
      </c>
      <c r="T34" s="153" t="s">
        <v>2766</v>
      </c>
      <c r="U34" s="16" t="s">
        <v>2767</v>
      </c>
      <c r="V34" s="153" t="s">
        <v>2768</v>
      </c>
    </row>
    <row r="35" ht="15.75" customHeight="1">
      <c r="A35" s="16"/>
      <c r="B35" s="153">
        <v>33.0</v>
      </c>
      <c r="C35" s="16" t="s">
        <v>2534</v>
      </c>
      <c r="D35" s="153" t="s">
        <v>2769</v>
      </c>
      <c r="E35" s="16" t="s">
        <v>2534</v>
      </c>
      <c r="F35" s="153" t="s">
        <v>2770</v>
      </c>
      <c r="G35" s="153" t="s">
        <v>2771</v>
      </c>
      <c r="H35" s="153" t="s">
        <v>2772</v>
      </c>
      <c r="I35" s="153" t="s">
        <v>2534</v>
      </c>
      <c r="J35" s="16" t="s">
        <v>2773</v>
      </c>
      <c r="K35" s="16" t="s">
        <v>2774</v>
      </c>
      <c r="L35" s="16" t="s">
        <v>2534</v>
      </c>
      <c r="M35" s="16" t="s">
        <v>2775</v>
      </c>
      <c r="N35" s="16" t="s">
        <v>2776</v>
      </c>
      <c r="O35" s="153" t="s">
        <v>2777</v>
      </c>
      <c r="P35" s="16" t="s">
        <v>2534</v>
      </c>
      <c r="Q35" s="16" t="s">
        <v>2776</v>
      </c>
      <c r="R35" s="16" t="s">
        <v>2778</v>
      </c>
      <c r="S35" s="153" t="s">
        <v>2779</v>
      </c>
      <c r="T35" s="153" t="s">
        <v>2780</v>
      </c>
      <c r="U35" s="16" t="s">
        <v>2781</v>
      </c>
      <c r="V35" s="153" t="s">
        <v>2782</v>
      </c>
    </row>
    <row r="36" ht="15.75" customHeight="1">
      <c r="A36" s="16"/>
      <c r="B36" s="153">
        <v>34.0</v>
      </c>
      <c r="C36" s="16" t="s">
        <v>2534</v>
      </c>
      <c r="D36" s="153" t="s">
        <v>2783</v>
      </c>
      <c r="E36" s="16" t="s">
        <v>2534</v>
      </c>
      <c r="F36" s="153" t="s">
        <v>2784</v>
      </c>
      <c r="G36" s="153" t="s">
        <v>2785</v>
      </c>
      <c r="H36" s="153" t="s">
        <v>2786</v>
      </c>
      <c r="I36" s="153" t="s">
        <v>2534</v>
      </c>
      <c r="J36" s="16" t="s">
        <v>2787</v>
      </c>
      <c r="K36" s="16" t="s">
        <v>2788</v>
      </c>
      <c r="L36" s="16" t="s">
        <v>2534</v>
      </c>
      <c r="M36" s="16" t="s">
        <v>2789</v>
      </c>
      <c r="N36" s="16" t="s">
        <v>2790</v>
      </c>
      <c r="O36" s="153" t="s">
        <v>2791</v>
      </c>
      <c r="P36" s="16" t="s">
        <v>2534</v>
      </c>
      <c r="Q36" s="16" t="s">
        <v>2790</v>
      </c>
      <c r="R36" s="16" t="s">
        <v>2792</v>
      </c>
      <c r="S36" s="153" t="s">
        <v>2793</v>
      </c>
      <c r="T36" s="153" t="s">
        <v>2794</v>
      </c>
      <c r="U36" s="16" t="s">
        <v>2795</v>
      </c>
      <c r="V36" s="153" t="s">
        <v>2796</v>
      </c>
    </row>
    <row r="37" ht="15.75" customHeight="1">
      <c r="A37" s="16"/>
      <c r="B37" s="153">
        <v>35.0</v>
      </c>
      <c r="C37" s="16" t="s">
        <v>2534</v>
      </c>
      <c r="D37" s="153" t="s">
        <v>2797</v>
      </c>
      <c r="E37" s="16" t="s">
        <v>2534</v>
      </c>
      <c r="F37" s="153" t="s">
        <v>2798</v>
      </c>
      <c r="G37" s="153" t="s">
        <v>2799</v>
      </c>
      <c r="H37" s="153" t="s">
        <v>2800</v>
      </c>
      <c r="I37" s="153" t="s">
        <v>2534</v>
      </c>
      <c r="J37" s="16" t="s">
        <v>2801</v>
      </c>
      <c r="K37" s="16" t="s">
        <v>2802</v>
      </c>
      <c r="L37" s="16" t="s">
        <v>2534</v>
      </c>
      <c r="M37" s="16" t="s">
        <v>2803</v>
      </c>
      <c r="N37" s="16" t="s">
        <v>2804</v>
      </c>
      <c r="O37" s="153" t="s">
        <v>2805</v>
      </c>
      <c r="P37" s="16" t="s">
        <v>2534</v>
      </c>
      <c r="Q37" s="16" t="s">
        <v>2804</v>
      </c>
      <c r="R37" s="16" t="s">
        <v>2806</v>
      </c>
      <c r="S37" s="153" t="s">
        <v>2807</v>
      </c>
      <c r="T37" s="153" t="s">
        <v>2808</v>
      </c>
      <c r="U37" s="16" t="s">
        <v>2809</v>
      </c>
      <c r="V37" s="153" t="s">
        <v>2810</v>
      </c>
    </row>
    <row r="38" ht="15.75" customHeight="1">
      <c r="A38" s="16"/>
      <c r="B38" s="153">
        <v>36.0</v>
      </c>
      <c r="C38" s="16" t="s">
        <v>2534</v>
      </c>
      <c r="D38" s="153" t="s">
        <v>2811</v>
      </c>
      <c r="E38" s="16" t="s">
        <v>2534</v>
      </c>
      <c r="F38" s="153" t="s">
        <v>2812</v>
      </c>
      <c r="G38" s="153" t="s">
        <v>2813</v>
      </c>
      <c r="H38" s="153" t="s">
        <v>2814</v>
      </c>
      <c r="I38" s="153" t="s">
        <v>2534</v>
      </c>
      <c r="J38" s="16" t="s">
        <v>2815</v>
      </c>
      <c r="K38" s="16" t="s">
        <v>2816</v>
      </c>
      <c r="L38" s="16" t="s">
        <v>2534</v>
      </c>
      <c r="M38" s="16" t="s">
        <v>2817</v>
      </c>
      <c r="N38" s="16" t="s">
        <v>2818</v>
      </c>
      <c r="O38" s="153" t="s">
        <v>2819</v>
      </c>
      <c r="P38" s="16" t="s">
        <v>2534</v>
      </c>
      <c r="Q38" s="16" t="s">
        <v>2818</v>
      </c>
      <c r="R38" s="16" t="s">
        <v>2820</v>
      </c>
      <c r="S38" s="153" t="s">
        <v>2821</v>
      </c>
      <c r="T38" s="153" t="s">
        <v>2822</v>
      </c>
      <c r="U38" s="16" t="s">
        <v>2823</v>
      </c>
      <c r="V38" s="153" t="s">
        <v>2824</v>
      </c>
    </row>
    <row r="39" ht="15.75" customHeight="1">
      <c r="A39" s="16"/>
      <c r="B39" s="153">
        <v>37.0</v>
      </c>
      <c r="C39" s="16" t="s">
        <v>2534</v>
      </c>
      <c r="D39" s="153" t="s">
        <v>2825</v>
      </c>
      <c r="E39" s="16" t="s">
        <v>2534</v>
      </c>
      <c r="F39" s="153" t="s">
        <v>2826</v>
      </c>
      <c r="G39" s="153" t="s">
        <v>2827</v>
      </c>
      <c r="H39" s="153" t="s">
        <v>2828</v>
      </c>
      <c r="I39" s="153" t="s">
        <v>2534</v>
      </c>
      <c r="J39" s="16" t="s">
        <v>2829</v>
      </c>
      <c r="K39" s="16" t="s">
        <v>2830</v>
      </c>
      <c r="L39" s="16" t="s">
        <v>2534</v>
      </c>
      <c r="M39" s="16" t="s">
        <v>2831</v>
      </c>
      <c r="N39" s="16" t="s">
        <v>2832</v>
      </c>
      <c r="O39" s="153" t="s">
        <v>2833</v>
      </c>
      <c r="P39" s="16" t="s">
        <v>2534</v>
      </c>
      <c r="Q39" s="16" t="s">
        <v>2832</v>
      </c>
      <c r="R39" s="16" t="s">
        <v>2834</v>
      </c>
      <c r="S39" s="153" t="s">
        <v>2835</v>
      </c>
      <c r="T39" s="153" t="s">
        <v>2836</v>
      </c>
      <c r="U39" s="16" t="s">
        <v>2837</v>
      </c>
      <c r="V39" s="153" t="s">
        <v>2838</v>
      </c>
    </row>
    <row r="40" ht="15.75" customHeight="1">
      <c r="A40" s="16"/>
      <c r="B40" s="153">
        <v>38.0</v>
      </c>
      <c r="C40" s="16" t="s">
        <v>2534</v>
      </c>
      <c r="D40" s="153" t="s">
        <v>2839</v>
      </c>
      <c r="E40" s="16" t="s">
        <v>2534</v>
      </c>
      <c r="F40" s="153" t="s">
        <v>2840</v>
      </c>
      <c r="G40" s="153" t="s">
        <v>2841</v>
      </c>
      <c r="H40" s="153" t="s">
        <v>2842</v>
      </c>
      <c r="I40" s="153" t="s">
        <v>2534</v>
      </c>
      <c r="J40" s="16" t="s">
        <v>2843</v>
      </c>
      <c r="K40" s="16" t="s">
        <v>2844</v>
      </c>
      <c r="L40" s="16" t="s">
        <v>2534</v>
      </c>
      <c r="M40" s="16" t="s">
        <v>2845</v>
      </c>
      <c r="N40" s="16" t="s">
        <v>2846</v>
      </c>
      <c r="O40" s="153" t="s">
        <v>2847</v>
      </c>
      <c r="P40" s="16" t="s">
        <v>2534</v>
      </c>
      <c r="Q40" s="16" t="s">
        <v>2846</v>
      </c>
      <c r="R40" s="16" t="s">
        <v>2848</v>
      </c>
      <c r="S40" s="153" t="s">
        <v>2849</v>
      </c>
      <c r="T40" s="153" t="s">
        <v>2850</v>
      </c>
      <c r="U40" s="16" t="s">
        <v>2851</v>
      </c>
      <c r="V40" s="153" t="s">
        <v>2852</v>
      </c>
    </row>
    <row r="41" ht="15.75" customHeight="1">
      <c r="A41" s="16"/>
      <c r="B41" s="153">
        <v>39.0</v>
      </c>
      <c r="C41" s="16" t="s">
        <v>2534</v>
      </c>
      <c r="D41" s="153" t="s">
        <v>2853</v>
      </c>
      <c r="E41" s="16" t="s">
        <v>2534</v>
      </c>
      <c r="F41" s="153" t="s">
        <v>2854</v>
      </c>
      <c r="G41" s="153" t="s">
        <v>2855</v>
      </c>
      <c r="H41" s="153" t="s">
        <v>2856</v>
      </c>
      <c r="I41" s="153" t="s">
        <v>2534</v>
      </c>
      <c r="J41" s="16" t="s">
        <v>2857</v>
      </c>
      <c r="K41" s="16" t="s">
        <v>2858</v>
      </c>
      <c r="L41" s="16" t="s">
        <v>2534</v>
      </c>
      <c r="M41" s="16" t="s">
        <v>2859</v>
      </c>
      <c r="N41" s="16" t="s">
        <v>2860</v>
      </c>
      <c r="O41" s="153" t="s">
        <v>2861</v>
      </c>
      <c r="P41" s="16" t="s">
        <v>2534</v>
      </c>
      <c r="Q41" s="16" t="s">
        <v>2860</v>
      </c>
      <c r="R41" s="16" t="s">
        <v>2862</v>
      </c>
      <c r="S41" s="153" t="s">
        <v>2863</v>
      </c>
      <c r="T41" s="153" t="s">
        <v>2864</v>
      </c>
      <c r="U41" s="16" t="s">
        <v>2865</v>
      </c>
      <c r="V41" s="153" t="s">
        <v>2866</v>
      </c>
    </row>
    <row r="42" ht="15.75" customHeight="1">
      <c r="A42" s="16"/>
      <c r="B42" s="153">
        <v>40.0</v>
      </c>
      <c r="C42" s="16" t="s">
        <v>2534</v>
      </c>
      <c r="D42" s="153" t="s">
        <v>2867</v>
      </c>
      <c r="E42" s="16" t="s">
        <v>2534</v>
      </c>
      <c r="F42" s="153" t="s">
        <v>2868</v>
      </c>
      <c r="G42" s="153" t="s">
        <v>2869</v>
      </c>
      <c r="H42" s="153" t="s">
        <v>2870</v>
      </c>
      <c r="I42" s="153" t="s">
        <v>2534</v>
      </c>
      <c r="J42" s="16" t="s">
        <v>2871</v>
      </c>
      <c r="K42" s="16" t="s">
        <v>2872</v>
      </c>
      <c r="L42" s="16" t="s">
        <v>2534</v>
      </c>
      <c r="M42" s="16" t="s">
        <v>2873</v>
      </c>
      <c r="N42" s="16" t="s">
        <v>2874</v>
      </c>
      <c r="O42" s="153" t="s">
        <v>2875</v>
      </c>
      <c r="P42" s="16" t="s">
        <v>2534</v>
      </c>
      <c r="Q42" s="16" t="s">
        <v>2874</v>
      </c>
      <c r="R42" s="16" t="s">
        <v>2876</v>
      </c>
      <c r="S42" s="153" t="s">
        <v>2877</v>
      </c>
      <c r="T42" s="153" t="s">
        <v>2878</v>
      </c>
      <c r="U42" s="16" t="s">
        <v>2879</v>
      </c>
      <c r="V42" s="153" t="s">
        <v>2880</v>
      </c>
    </row>
    <row r="43" ht="15.75" customHeight="1">
      <c r="A43" s="16"/>
      <c r="B43" s="153">
        <v>41.0</v>
      </c>
      <c r="C43" s="16" t="s">
        <v>2534</v>
      </c>
      <c r="D43" s="153" t="s">
        <v>2881</v>
      </c>
      <c r="E43" s="16" t="s">
        <v>2534</v>
      </c>
      <c r="F43" s="153" t="s">
        <v>2882</v>
      </c>
      <c r="G43" s="16" t="s">
        <v>2883</v>
      </c>
      <c r="H43" s="153" t="s">
        <v>2884</v>
      </c>
      <c r="I43" s="153" t="s">
        <v>2534</v>
      </c>
      <c r="J43" s="16" t="s">
        <v>2885</v>
      </c>
      <c r="K43" s="16" t="s">
        <v>2886</v>
      </c>
      <c r="L43" s="16" t="s">
        <v>2534</v>
      </c>
      <c r="M43" s="16" t="s">
        <v>2887</v>
      </c>
      <c r="N43" s="16" t="s">
        <v>2888</v>
      </c>
      <c r="O43" s="153" t="s">
        <v>2889</v>
      </c>
      <c r="P43" s="16" t="s">
        <v>2534</v>
      </c>
      <c r="Q43" s="16" t="s">
        <v>2888</v>
      </c>
      <c r="R43" s="16" t="s">
        <v>2890</v>
      </c>
      <c r="S43" s="153" t="s">
        <v>2891</v>
      </c>
      <c r="T43" s="153" t="s">
        <v>2892</v>
      </c>
      <c r="U43" s="16" t="s">
        <v>2893</v>
      </c>
      <c r="V43" s="153" t="s">
        <v>2894</v>
      </c>
    </row>
    <row r="44" ht="15.75" customHeight="1">
      <c r="A44" s="16"/>
      <c r="B44" s="153">
        <v>42.0</v>
      </c>
      <c r="C44" s="16" t="s">
        <v>2534</v>
      </c>
      <c r="D44" s="153" t="s">
        <v>2895</v>
      </c>
      <c r="E44" s="16" t="s">
        <v>2534</v>
      </c>
      <c r="F44" s="153" t="s">
        <v>2896</v>
      </c>
      <c r="G44" s="16" t="s">
        <v>2897</v>
      </c>
      <c r="H44" s="153" t="s">
        <v>2898</v>
      </c>
      <c r="I44" s="153" t="s">
        <v>2534</v>
      </c>
      <c r="J44" s="16" t="s">
        <v>2899</v>
      </c>
      <c r="K44" s="16" t="s">
        <v>2900</v>
      </c>
      <c r="L44" s="16" t="s">
        <v>2534</v>
      </c>
      <c r="M44" s="16" t="s">
        <v>2901</v>
      </c>
      <c r="N44" s="16" t="s">
        <v>2902</v>
      </c>
      <c r="O44" s="153" t="s">
        <v>2903</v>
      </c>
      <c r="P44" s="16" t="s">
        <v>2534</v>
      </c>
      <c r="Q44" s="16" t="s">
        <v>2902</v>
      </c>
      <c r="R44" s="16" t="s">
        <v>2904</v>
      </c>
      <c r="S44" s="153" t="s">
        <v>2905</v>
      </c>
      <c r="T44" s="153" t="s">
        <v>2906</v>
      </c>
      <c r="U44" s="16" t="s">
        <v>2907</v>
      </c>
      <c r="V44" s="153" t="s">
        <v>2908</v>
      </c>
    </row>
    <row r="45" ht="15.75" customHeight="1">
      <c r="A45" s="16"/>
      <c r="B45" s="153">
        <v>43.0</v>
      </c>
      <c r="C45" s="16" t="s">
        <v>2534</v>
      </c>
      <c r="D45" s="153" t="s">
        <v>2909</v>
      </c>
      <c r="E45" s="16" t="s">
        <v>2534</v>
      </c>
      <c r="F45" s="153" t="s">
        <v>2910</v>
      </c>
      <c r="G45" s="16" t="s">
        <v>2911</v>
      </c>
      <c r="H45" s="153" t="s">
        <v>2912</v>
      </c>
      <c r="I45" s="153" t="s">
        <v>2534</v>
      </c>
      <c r="J45" s="16" t="s">
        <v>2913</v>
      </c>
      <c r="K45" s="16" t="s">
        <v>2914</v>
      </c>
      <c r="L45" s="16" t="s">
        <v>2534</v>
      </c>
      <c r="M45" s="16" t="s">
        <v>2915</v>
      </c>
      <c r="N45" s="16" t="s">
        <v>2916</v>
      </c>
      <c r="O45" s="153" t="s">
        <v>2917</v>
      </c>
      <c r="P45" s="16" t="s">
        <v>2534</v>
      </c>
      <c r="Q45" s="16" t="s">
        <v>2916</v>
      </c>
      <c r="R45" s="16" t="s">
        <v>2918</v>
      </c>
      <c r="S45" s="153" t="s">
        <v>2919</v>
      </c>
      <c r="T45" s="153" t="s">
        <v>2920</v>
      </c>
      <c r="U45" s="16" t="s">
        <v>2921</v>
      </c>
      <c r="V45" s="153" t="s">
        <v>2922</v>
      </c>
    </row>
    <row r="46" ht="15.75" customHeight="1">
      <c r="A46" s="16"/>
      <c r="B46" s="153">
        <v>44.0</v>
      </c>
      <c r="C46" s="16" t="s">
        <v>2534</v>
      </c>
      <c r="D46" s="153" t="s">
        <v>2923</v>
      </c>
      <c r="E46" s="16" t="s">
        <v>2534</v>
      </c>
      <c r="F46" s="153" t="s">
        <v>2924</v>
      </c>
      <c r="G46" s="16" t="s">
        <v>2925</v>
      </c>
      <c r="H46" s="153" t="s">
        <v>2926</v>
      </c>
      <c r="I46" s="153" t="s">
        <v>2534</v>
      </c>
      <c r="J46" s="16" t="s">
        <v>2927</v>
      </c>
      <c r="K46" s="16" t="s">
        <v>2928</v>
      </c>
      <c r="L46" s="16" t="s">
        <v>2534</v>
      </c>
      <c r="M46" s="16" t="s">
        <v>2929</v>
      </c>
      <c r="N46" s="16" t="s">
        <v>2930</v>
      </c>
      <c r="O46" s="153" t="s">
        <v>2931</v>
      </c>
      <c r="P46" s="16" t="s">
        <v>2534</v>
      </c>
      <c r="Q46" s="16" t="s">
        <v>2930</v>
      </c>
      <c r="R46" s="16" t="s">
        <v>2932</v>
      </c>
      <c r="S46" s="153" t="s">
        <v>2933</v>
      </c>
      <c r="T46" s="153" t="s">
        <v>2934</v>
      </c>
      <c r="U46" s="16" t="s">
        <v>2935</v>
      </c>
      <c r="V46" s="153" t="s">
        <v>2936</v>
      </c>
    </row>
    <row r="47" ht="15.75" customHeight="1">
      <c r="A47" s="16"/>
      <c r="B47" s="153">
        <v>45.0</v>
      </c>
      <c r="C47" s="16" t="s">
        <v>2534</v>
      </c>
      <c r="D47" s="153" t="s">
        <v>2937</v>
      </c>
      <c r="E47" s="16" t="s">
        <v>2534</v>
      </c>
      <c r="F47" s="153" t="s">
        <v>2938</v>
      </c>
      <c r="G47" s="16" t="s">
        <v>2939</v>
      </c>
      <c r="H47" s="153" t="s">
        <v>2940</v>
      </c>
      <c r="I47" s="153" t="s">
        <v>2534</v>
      </c>
      <c r="J47" s="16" t="s">
        <v>2941</v>
      </c>
      <c r="K47" s="16" t="s">
        <v>2942</v>
      </c>
      <c r="L47" s="16" t="s">
        <v>2534</v>
      </c>
      <c r="M47" s="16" t="s">
        <v>2943</v>
      </c>
      <c r="N47" s="16" t="s">
        <v>2944</v>
      </c>
      <c r="O47" s="153" t="s">
        <v>2945</v>
      </c>
      <c r="P47" s="16" t="s">
        <v>2534</v>
      </c>
      <c r="Q47" s="16" t="s">
        <v>2944</v>
      </c>
      <c r="R47" s="16" t="s">
        <v>2946</v>
      </c>
      <c r="S47" s="153" t="s">
        <v>2947</v>
      </c>
      <c r="T47" s="153" t="s">
        <v>2948</v>
      </c>
      <c r="U47" s="16" t="s">
        <v>2949</v>
      </c>
      <c r="V47" s="153" t="s">
        <v>2950</v>
      </c>
    </row>
    <row r="48" ht="15.75" customHeight="1">
      <c r="A48" s="16"/>
      <c r="B48" s="153">
        <v>46.0</v>
      </c>
      <c r="C48" s="16" t="s">
        <v>2534</v>
      </c>
      <c r="D48" s="153" t="s">
        <v>2951</v>
      </c>
      <c r="E48" s="16" t="s">
        <v>2534</v>
      </c>
      <c r="F48" s="153" t="s">
        <v>2952</v>
      </c>
      <c r="G48" s="16" t="s">
        <v>2953</v>
      </c>
      <c r="H48" s="153" t="s">
        <v>2954</v>
      </c>
      <c r="I48" s="153" t="s">
        <v>2534</v>
      </c>
      <c r="J48" s="16" t="s">
        <v>2955</v>
      </c>
      <c r="K48" s="16" t="s">
        <v>2956</v>
      </c>
      <c r="L48" s="16" t="s">
        <v>2534</v>
      </c>
      <c r="M48" s="16" t="s">
        <v>2957</v>
      </c>
      <c r="N48" s="16" t="s">
        <v>2958</v>
      </c>
      <c r="O48" s="153" t="s">
        <v>2959</v>
      </c>
      <c r="P48" s="16" t="s">
        <v>2534</v>
      </c>
      <c r="Q48" s="16" t="s">
        <v>2958</v>
      </c>
      <c r="R48" s="16" t="s">
        <v>2960</v>
      </c>
      <c r="S48" s="153" t="s">
        <v>2961</v>
      </c>
      <c r="T48" s="153" t="s">
        <v>2962</v>
      </c>
      <c r="U48" s="16" t="s">
        <v>2963</v>
      </c>
      <c r="V48" s="153" t="s">
        <v>2964</v>
      </c>
    </row>
    <row r="49" ht="15.75" customHeight="1">
      <c r="A49" s="16"/>
      <c r="B49" s="153">
        <v>47.0</v>
      </c>
      <c r="C49" s="16" t="s">
        <v>2534</v>
      </c>
      <c r="D49" s="153" t="s">
        <v>2965</v>
      </c>
      <c r="E49" s="16" t="s">
        <v>2534</v>
      </c>
      <c r="F49" s="153" t="s">
        <v>2966</v>
      </c>
      <c r="G49" s="16" t="s">
        <v>2967</v>
      </c>
      <c r="H49" s="153" t="s">
        <v>2968</v>
      </c>
      <c r="I49" s="153" t="s">
        <v>2534</v>
      </c>
      <c r="J49" s="16" t="s">
        <v>2969</v>
      </c>
      <c r="K49" s="16" t="s">
        <v>2970</v>
      </c>
      <c r="L49" s="16" t="s">
        <v>2534</v>
      </c>
      <c r="M49" s="16" t="s">
        <v>2971</v>
      </c>
      <c r="N49" s="16" t="s">
        <v>2972</v>
      </c>
      <c r="O49" s="153" t="s">
        <v>2973</v>
      </c>
      <c r="P49" s="16" t="s">
        <v>2534</v>
      </c>
      <c r="Q49" s="16" t="s">
        <v>2972</v>
      </c>
      <c r="R49" s="16" t="s">
        <v>2974</v>
      </c>
      <c r="S49" s="153" t="s">
        <v>2975</v>
      </c>
      <c r="T49" s="153" t="s">
        <v>2976</v>
      </c>
      <c r="U49" s="16" t="s">
        <v>2977</v>
      </c>
      <c r="V49" s="153" t="s">
        <v>2978</v>
      </c>
    </row>
    <row r="50" ht="15.75" customHeight="1">
      <c r="A50" s="16"/>
      <c r="B50" s="153">
        <v>48.0</v>
      </c>
      <c r="C50" s="16" t="s">
        <v>2534</v>
      </c>
      <c r="D50" s="153" t="s">
        <v>2979</v>
      </c>
      <c r="E50" s="16" t="s">
        <v>2534</v>
      </c>
      <c r="F50" s="153" t="s">
        <v>2980</v>
      </c>
      <c r="G50" s="16" t="s">
        <v>2981</v>
      </c>
      <c r="H50" s="153" t="s">
        <v>2982</v>
      </c>
      <c r="I50" s="153" t="s">
        <v>2534</v>
      </c>
      <c r="J50" s="16" t="s">
        <v>2983</v>
      </c>
      <c r="K50" s="16" t="s">
        <v>2984</v>
      </c>
      <c r="L50" s="16" t="s">
        <v>2534</v>
      </c>
      <c r="M50" s="16" t="s">
        <v>2985</v>
      </c>
      <c r="N50" s="16" t="s">
        <v>2986</v>
      </c>
      <c r="O50" s="153" t="s">
        <v>2987</v>
      </c>
      <c r="P50" s="16" t="s">
        <v>2534</v>
      </c>
      <c r="Q50" s="16" t="s">
        <v>2986</v>
      </c>
      <c r="R50" s="16" t="s">
        <v>2988</v>
      </c>
      <c r="S50" s="153" t="s">
        <v>2989</v>
      </c>
      <c r="T50" s="153" t="s">
        <v>2990</v>
      </c>
      <c r="U50" s="16" t="s">
        <v>2991</v>
      </c>
      <c r="V50" s="153" t="s">
        <v>2992</v>
      </c>
    </row>
    <row r="51" ht="15.75" customHeight="1">
      <c r="A51" s="16"/>
      <c r="B51" s="153">
        <v>49.0</v>
      </c>
      <c r="C51" s="16" t="s">
        <v>2534</v>
      </c>
      <c r="D51" s="153" t="s">
        <v>2993</v>
      </c>
      <c r="E51" s="16" t="s">
        <v>2534</v>
      </c>
      <c r="F51" s="153" t="s">
        <v>2994</v>
      </c>
      <c r="G51" s="153" t="s">
        <v>2995</v>
      </c>
      <c r="H51" s="153" t="s">
        <v>2534</v>
      </c>
      <c r="I51" s="153" t="s">
        <v>2534</v>
      </c>
      <c r="J51" s="16" t="s">
        <v>2996</v>
      </c>
      <c r="K51" s="16" t="s">
        <v>2997</v>
      </c>
      <c r="L51" s="16" t="s">
        <v>2534</v>
      </c>
      <c r="M51" s="16" t="s">
        <v>2998</v>
      </c>
      <c r="N51" s="16" t="s">
        <v>2534</v>
      </c>
      <c r="O51" s="153" t="s">
        <v>2999</v>
      </c>
      <c r="P51" s="16" t="s">
        <v>2534</v>
      </c>
      <c r="Q51" s="16" t="s">
        <v>2534</v>
      </c>
      <c r="R51" s="16" t="s">
        <v>3000</v>
      </c>
      <c r="S51" s="153" t="s">
        <v>3001</v>
      </c>
      <c r="T51" s="153" t="s">
        <v>3002</v>
      </c>
      <c r="U51" s="16" t="s">
        <v>3003</v>
      </c>
      <c r="V51" s="153" t="s">
        <v>3004</v>
      </c>
    </row>
    <row r="52" ht="15.75" customHeight="1">
      <c r="A52" s="16"/>
      <c r="B52" s="153">
        <v>50.0</v>
      </c>
      <c r="C52" s="16" t="s">
        <v>2534</v>
      </c>
      <c r="D52" s="153" t="s">
        <v>3005</v>
      </c>
      <c r="E52" s="16" t="s">
        <v>2534</v>
      </c>
      <c r="F52" s="153" t="s">
        <v>3006</v>
      </c>
      <c r="G52" s="153" t="s">
        <v>3007</v>
      </c>
      <c r="H52" s="153" t="s">
        <v>2534</v>
      </c>
      <c r="I52" s="153" t="s">
        <v>2534</v>
      </c>
      <c r="J52" s="16" t="s">
        <v>3008</v>
      </c>
      <c r="K52" s="16" t="s">
        <v>3009</v>
      </c>
      <c r="L52" s="16" t="s">
        <v>2534</v>
      </c>
      <c r="M52" s="16" t="s">
        <v>3010</v>
      </c>
      <c r="N52" s="16" t="s">
        <v>2534</v>
      </c>
      <c r="O52" s="153" t="s">
        <v>3011</v>
      </c>
      <c r="P52" s="16" t="s">
        <v>2534</v>
      </c>
      <c r="Q52" s="16" t="s">
        <v>2534</v>
      </c>
      <c r="R52" s="16" t="s">
        <v>3012</v>
      </c>
      <c r="S52" s="153" t="s">
        <v>3013</v>
      </c>
      <c r="T52" s="153" t="s">
        <v>3014</v>
      </c>
      <c r="U52" s="16" t="s">
        <v>3015</v>
      </c>
      <c r="V52" s="153" t="s">
        <v>3016</v>
      </c>
    </row>
    <row r="53" ht="15.75" customHeight="1">
      <c r="A53" s="16"/>
      <c r="B53" s="153">
        <v>51.0</v>
      </c>
      <c r="C53" s="16" t="s">
        <v>2534</v>
      </c>
      <c r="D53" s="153" t="s">
        <v>3017</v>
      </c>
      <c r="E53" s="16" t="s">
        <v>2534</v>
      </c>
      <c r="F53" s="153" t="s">
        <v>3018</v>
      </c>
      <c r="G53" s="153" t="s">
        <v>3019</v>
      </c>
      <c r="H53" s="153" t="s">
        <v>2534</v>
      </c>
      <c r="I53" s="153" t="s">
        <v>2534</v>
      </c>
      <c r="J53" s="16" t="s">
        <v>3020</v>
      </c>
      <c r="K53" s="16" t="s">
        <v>3021</v>
      </c>
      <c r="L53" s="16" t="s">
        <v>2534</v>
      </c>
      <c r="M53" s="16" t="s">
        <v>3022</v>
      </c>
      <c r="N53" s="16" t="s">
        <v>2534</v>
      </c>
      <c r="O53" s="153" t="s">
        <v>3023</v>
      </c>
      <c r="P53" s="16" t="s">
        <v>2534</v>
      </c>
      <c r="Q53" s="16" t="s">
        <v>2534</v>
      </c>
      <c r="R53" s="16" t="s">
        <v>3024</v>
      </c>
      <c r="S53" s="153" t="s">
        <v>3025</v>
      </c>
      <c r="T53" s="153" t="s">
        <v>3026</v>
      </c>
      <c r="U53" s="16" t="s">
        <v>3027</v>
      </c>
      <c r="V53" s="153" t="s">
        <v>3028</v>
      </c>
    </row>
    <row r="54" ht="15.75" customHeight="1">
      <c r="A54" s="16"/>
      <c r="B54" s="153">
        <v>52.0</v>
      </c>
      <c r="C54" s="16" t="s">
        <v>2534</v>
      </c>
      <c r="D54" s="153" t="s">
        <v>3029</v>
      </c>
      <c r="E54" s="16" t="s">
        <v>2534</v>
      </c>
      <c r="F54" s="153" t="s">
        <v>3030</v>
      </c>
      <c r="G54" s="153" t="s">
        <v>3031</v>
      </c>
      <c r="H54" s="153" t="s">
        <v>2534</v>
      </c>
      <c r="I54" s="153" t="s">
        <v>2534</v>
      </c>
      <c r="J54" s="16" t="s">
        <v>3032</v>
      </c>
      <c r="K54" s="16" t="s">
        <v>3033</v>
      </c>
      <c r="L54" s="16" t="s">
        <v>2534</v>
      </c>
      <c r="M54" s="16" t="s">
        <v>3034</v>
      </c>
      <c r="N54" s="16" t="s">
        <v>2534</v>
      </c>
      <c r="O54" s="153" t="s">
        <v>3035</v>
      </c>
      <c r="P54" s="16" t="s">
        <v>2534</v>
      </c>
      <c r="Q54" s="16" t="s">
        <v>2534</v>
      </c>
      <c r="R54" s="16" t="s">
        <v>3036</v>
      </c>
      <c r="S54" s="153" t="s">
        <v>3037</v>
      </c>
      <c r="T54" s="153" t="s">
        <v>3038</v>
      </c>
      <c r="U54" s="16" t="s">
        <v>3039</v>
      </c>
      <c r="V54" s="153" t="s">
        <v>3040</v>
      </c>
    </row>
    <row r="55" ht="15.75" customHeight="1">
      <c r="A55" s="16"/>
      <c r="B55" s="153">
        <v>53.0</v>
      </c>
      <c r="C55" s="16" t="s">
        <v>2534</v>
      </c>
      <c r="D55" s="153" t="s">
        <v>3041</v>
      </c>
      <c r="E55" s="16" t="s">
        <v>2534</v>
      </c>
      <c r="F55" s="153" t="s">
        <v>3042</v>
      </c>
      <c r="G55" s="153" t="s">
        <v>3043</v>
      </c>
      <c r="H55" s="153" t="s">
        <v>2534</v>
      </c>
      <c r="I55" s="153" t="s">
        <v>2534</v>
      </c>
      <c r="J55" s="16" t="s">
        <v>3044</v>
      </c>
      <c r="K55" s="16" t="s">
        <v>3045</v>
      </c>
      <c r="L55" s="16" t="s">
        <v>2534</v>
      </c>
      <c r="M55" s="16" t="s">
        <v>3046</v>
      </c>
      <c r="N55" s="16" t="s">
        <v>2534</v>
      </c>
      <c r="O55" s="153" t="s">
        <v>3047</v>
      </c>
      <c r="P55" s="16" t="s">
        <v>2534</v>
      </c>
      <c r="Q55" s="16" t="s">
        <v>2534</v>
      </c>
      <c r="R55" s="16" t="s">
        <v>3048</v>
      </c>
      <c r="S55" s="153" t="s">
        <v>3049</v>
      </c>
      <c r="T55" s="153" t="s">
        <v>3050</v>
      </c>
      <c r="U55" s="16" t="s">
        <v>3051</v>
      </c>
      <c r="V55" s="153" t="s">
        <v>3052</v>
      </c>
    </row>
    <row r="56" ht="15.75" customHeight="1">
      <c r="A56" s="16"/>
      <c r="B56" s="153">
        <v>54.0</v>
      </c>
      <c r="C56" s="16" t="s">
        <v>2534</v>
      </c>
      <c r="D56" s="153" t="s">
        <v>3053</v>
      </c>
      <c r="E56" s="16" t="s">
        <v>2534</v>
      </c>
      <c r="F56" s="153" t="s">
        <v>3054</v>
      </c>
      <c r="G56" s="153" t="s">
        <v>3055</v>
      </c>
      <c r="H56" s="153" t="s">
        <v>2534</v>
      </c>
      <c r="I56" s="153" t="s">
        <v>2534</v>
      </c>
      <c r="J56" s="16" t="s">
        <v>3056</v>
      </c>
      <c r="K56" s="16" t="s">
        <v>3057</v>
      </c>
      <c r="L56" s="16" t="s">
        <v>2534</v>
      </c>
      <c r="M56" s="16" t="s">
        <v>3058</v>
      </c>
      <c r="N56" s="16" t="s">
        <v>2534</v>
      </c>
      <c r="O56" s="153" t="s">
        <v>3059</v>
      </c>
      <c r="P56" s="16" t="s">
        <v>2534</v>
      </c>
      <c r="Q56" s="16" t="s">
        <v>2534</v>
      </c>
      <c r="R56" s="16" t="s">
        <v>3060</v>
      </c>
      <c r="S56" s="153" t="s">
        <v>3061</v>
      </c>
      <c r="T56" s="153" t="s">
        <v>3062</v>
      </c>
      <c r="U56" s="16" t="s">
        <v>3063</v>
      </c>
      <c r="V56" s="153" t="s">
        <v>3064</v>
      </c>
    </row>
    <row r="57" ht="15.75" customHeight="1">
      <c r="A57" s="16"/>
      <c r="B57" s="153">
        <v>55.0</v>
      </c>
      <c r="C57" s="16" t="s">
        <v>2534</v>
      </c>
      <c r="D57" s="153" t="s">
        <v>3065</v>
      </c>
      <c r="E57" s="16" t="s">
        <v>2534</v>
      </c>
      <c r="F57" s="153" t="s">
        <v>3066</v>
      </c>
      <c r="G57" s="153" t="s">
        <v>3067</v>
      </c>
      <c r="H57" s="153" t="s">
        <v>2534</v>
      </c>
      <c r="I57" s="153" t="s">
        <v>2534</v>
      </c>
      <c r="J57" s="16" t="s">
        <v>3068</v>
      </c>
      <c r="K57" s="16" t="s">
        <v>3069</v>
      </c>
      <c r="L57" s="16" t="s">
        <v>2534</v>
      </c>
      <c r="M57" s="16" t="s">
        <v>3070</v>
      </c>
      <c r="N57" s="16" t="s">
        <v>2534</v>
      </c>
      <c r="O57" s="153" t="s">
        <v>3071</v>
      </c>
      <c r="P57" s="16" t="s">
        <v>2534</v>
      </c>
      <c r="Q57" s="16" t="s">
        <v>2534</v>
      </c>
      <c r="R57" s="16" t="s">
        <v>3072</v>
      </c>
      <c r="S57" s="153" t="s">
        <v>3073</v>
      </c>
      <c r="T57" s="153" t="s">
        <v>3074</v>
      </c>
      <c r="U57" s="16" t="s">
        <v>3075</v>
      </c>
      <c r="V57" s="153" t="s">
        <v>3076</v>
      </c>
    </row>
    <row r="58" ht="15.75" customHeight="1">
      <c r="A58" s="16"/>
      <c r="B58" s="153">
        <v>56.0</v>
      </c>
      <c r="C58" s="16" t="s">
        <v>2534</v>
      </c>
      <c r="D58" s="153" t="s">
        <v>3077</v>
      </c>
      <c r="E58" s="16" t="s">
        <v>2534</v>
      </c>
      <c r="F58" s="153" t="s">
        <v>3078</v>
      </c>
      <c r="G58" s="153" t="s">
        <v>3079</v>
      </c>
      <c r="H58" s="153" t="s">
        <v>2534</v>
      </c>
      <c r="I58" s="153" t="s">
        <v>2534</v>
      </c>
      <c r="J58" s="16" t="s">
        <v>3080</v>
      </c>
      <c r="K58" s="16" t="s">
        <v>3081</v>
      </c>
      <c r="L58" s="16" t="s">
        <v>2534</v>
      </c>
      <c r="M58" s="16" t="s">
        <v>3082</v>
      </c>
      <c r="N58" s="16" t="s">
        <v>2534</v>
      </c>
      <c r="O58" s="153" t="s">
        <v>3083</v>
      </c>
      <c r="P58" s="16" t="s">
        <v>2534</v>
      </c>
      <c r="Q58" s="16" t="s">
        <v>2534</v>
      </c>
      <c r="R58" s="16" t="s">
        <v>3084</v>
      </c>
      <c r="S58" s="153" t="s">
        <v>3085</v>
      </c>
      <c r="T58" s="153" t="s">
        <v>3086</v>
      </c>
      <c r="U58" s="16" t="s">
        <v>3087</v>
      </c>
      <c r="V58" s="153" t="s">
        <v>3088</v>
      </c>
    </row>
    <row r="59" ht="15.75" customHeight="1">
      <c r="A59" s="16"/>
      <c r="B59" s="153">
        <v>57.0</v>
      </c>
      <c r="C59" s="16" t="s">
        <v>2534</v>
      </c>
      <c r="D59" s="153" t="s">
        <v>3089</v>
      </c>
      <c r="E59" s="16" t="s">
        <v>2534</v>
      </c>
      <c r="F59" s="153" t="s">
        <v>3090</v>
      </c>
      <c r="G59" s="16" t="s">
        <v>3091</v>
      </c>
      <c r="H59" s="153" t="s">
        <v>2534</v>
      </c>
      <c r="I59" s="153" t="s">
        <v>2534</v>
      </c>
      <c r="J59" s="16" t="s">
        <v>3092</v>
      </c>
      <c r="K59" s="16" t="s">
        <v>3093</v>
      </c>
      <c r="L59" s="16" t="s">
        <v>2534</v>
      </c>
      <c r="M59" s="16" t="s">
        <v>3094</v>
      </c>
      <c r="N59" s="16" t="s">
        <v>2534</v>
      </c>
      <c r="O59" s="153" t="s">
        <v>3095</v>
      </c>
      <c r="P59" s="16" t="s">
        <v>2534</v>
      </c>
      <c r="Q59" s="16" t="s">
        <v>2534</v>
      </c>
      <c r="R59" s="16" t="s">
        <v>3096</v>
      </c>
      <c r="S59" s="153" t="s">
        <v>3097</v>
      </c>
      <c r="T59" s="153" t="s">
        <v>3098</v>
      </c>
      <c r="U59" s="16" t="s">
        <v>3099</v>
      </c>
      <c r="V59" s="153" t="s">
        <v>3100</v>
      </c>
    </row>
    <row r="60" ht="15.75" customHeight="1">
      <c r="A60" s="16"/>
      <c r="B60" s="153">
        <v>58.0</v>
      </c>
      <c r="C60" s="16" t="s">
        <v>2534</v>
      </c>
      <c r="D60" s="153" t="s">
        <v>3101</v>
      </c>
      <c r="E60" s="16" t="s">
        <v>2534</v>
      </c>
      <c r="F60" s="153" t="s">
        <v>3102</v>
      </c>
      <c r="G60" s="16" t="s">
        <v>3103</v>
      </c>
      <c r="H60" s="153" t="s">
        <v>2534</v>
      </c>
      <c r="I60" s="153" t="s">
        <v>2534</v>
      </c>
      <c r="J60" s="16" t="s">
        <v>3104</v>
      </c>
      <c r="K60" s="16" t="s">
        <v>3105</v>
      </c>
      <c r="L60" s="16" t="s">
        <v>2534</v>
      </c>
      <c r="M60" s="16" t="s">
        <v>3106</v>
      </c>
      <c r="N60" s="16" t="s">
        <v>2534</v>
      </c>
      <c r="O60" s="153" t="s">
        <v>3107</v>
      </c>
      <c r="P60" s="16" t="s">
        <v>2534</v>
      </c>
      <c r="Q60" s="16" t="s">
        <v>2534</v>
      </c>
      <c r="R60" s="16" t="s">
        <v>3108</v>
      </c>
      <c r="S60" s="153" t="s">
        <v>3109</v>
      </c>
      <c r="T60" s="153" t="s">
        <v>3110</v>
      </c>
      <c r="U60" s="16" t="s">
        <v>3111</v>
      </c>
      <c r="V60" s="153" t="s">
        <v>3112</v>
      </c>
    </row>
    <row r="61" ht="15.75" customHeight="1">
      <c r="A61" s="16"/>
      <c r="B61" s="153">
        <v>59.0</v>
      </c>
      <c r="C61" s="16" t="s">
        <v>2534</v>
      </c>
      <c r="D61" s="153" t="s">
        <v>3113</v>
      </c>
      <c r="E61" s="16" t="s">
        <v>2534</v>
      </c>
      <c r="F61" s="153" t="s">
        <v>3114</v>
      </c>
      <c r="G61" s="16" t="s">
        <v>3115</v>
      </c>
      <c r="H61" s="153" t="s">
        <v>2534</v>
      </c>
      <c r="I61" s="153" t="s">
        <v>2534</v>
      </c>
      <c r="J61" s="16" t="s">
        <v>3116</v>
      </c>
      <c r="K61" s="16" t="s">
        <v>3117</v>
      </c>
      <c r="L61" s="16" t="s">
        <v>2534</v>
      </c>
      <c r="M61" s="16" t="s">
        <v>3118</v>
      </c>
      <c r="N61" s="16" t="s">
        <v>2534</v>
      </c>
      <c r="O61" s="153" t="s">
        <v>3119</v>
      </c>
      <c r="P61" s="16" t="s">
        <v>2534</v>
      </c>
      <c r="Q61" s="16" t="s">
        <v>2534</v>
      </c>
      <c r="R61" s="16" t="s">
        <v>3120</v>
      </c>
      <c r="S61" s="153" t="s">
        <v>3121</v>
      </c>
      <c r="T61" s="153" t="s">
        <v>3122</v>
      </c>
      <c r="U61" s="16" t="s">
        <v>3123</v>
      </c>
      <c r="V61" s="153" t="s">
        <v>3124</v>
      </c>
    </row>
    <row r="62" ht="15.75" customHeight="1">
      <c r="A62" s="16"/>
      <c r="B62" s="153">
        <v>60.0</v>
      </c>
      <c r="C62" s="16" t="s">
        <v>2534</v>
      </c>
      <c r="D62" s="153" t="s">
        <v>3125</v>
      </c>
      <c r="E62" s="16" t="s">
        <v>2534</v>
      </c>
      <c r="F62" s="153" t="s">
        <v>3126</v>
      </c>
      <c r="G62" s="16" t="s">
        <v>3127</v>
      </c>
      <c r="H62" s="153" t="s">
        <v>2534</v>
      </c>
      <c r="I62" s="153" t="s">
        <v>2534</v>
      </c>
      <c r="J62" s="16" t="s">
        <v>3128</v>
      </c>
      <c r="K62" s="16" t="s">
        <v>3129</v>
      </c>
      <c r="L62" s="16" t="s">
        <v>2534</v>
      </c>
      <c r="M62" s="16" t="s">
        <v>3130</v>
      </c>
      <c r="N62" s="16" t="s">
        <v>2534</v>
      </c>
      <c r="O62" s="153" t="s">
        <v>3131</v>
      </c>
      <c r="P62" s="16" t="s">
        <v>2534</v>
      </c>
      <c r="Q62" s="16" t="s">
        <v>2534</v>
      </c>
      <c r="R62" s="16" t="s">
        <v>3132</v>
      </c>
      <c r="S62" s="153" t="s">
        <v>3133</v>
      </c>
      <c r="T62" s="153" t="s">
        <v>3134</v>
      </c>
      <c r="U62" s="16" t="s">
        <v>3135</v>
      </c>
      <c r="V62" s="153" t="s">
        <v>3136</v>
      </c>
    </row>
    <row r="63" ht="15.75" customHeight="1">
      <c r="A63" s="16"/>
      <c r="B63" s="153">
        <v>61.0</v>
      </c>
      <c r="C63" s="16" t="s">
        <v>2534</v>
      </c>
      <c r="D63" s="153" t="s">
        <v>3137</v>
      </c>
      <c r="E63" s="16" t="s">
        <v>2534</v>
      </c>
      <c r="F63" s="153" t="s">
        <v>3138</v>
      </c>
      <c r="G63" s="16" t="s">
        <v>3139</v>
      </c>
      <c r="H63" s="153" t="s">
        <v>2534</v>
      </c>
      <c r="I63" s="153" t="s">
        <v>2534</v>
      </c>
      <c r="J63" s="16" t="s">
        <v>3140</v>
      </c>
      <c r="K63" s="16" t="s">
        <v>3141</v>
      </c>
      <c r="L63" s="16" t="s">
        <v>2534</v>
      </c>
      <c r="M63" s="16" t="s">
        <v>3142</v>
      </c>
      <c r="N63" s="16" t="s">
        <v>2534</v>
      </c>
      <c r="O63" s="153" t="s">
        <v>3143</v>
      </c>
      <c r="P63" s="16" t="s">
        <v>2534</v>
      </c>
      <c r="Q63" s="16" t="s">
        <v>2534</v>
      </c>
      <c r="R63" s="16" t="s">
        <v>3144</v>
      </c>
      <c r="S63" s="153" t="s">
        <v>3145</v>
      </c>
      <c r="T63" s="153" t="s">
        <v>3146</v>
      </c>
      <c r="U63" s="16" t="s">
        <v>3147</v>
      </c>
      <c r="V63" s="153" t="s">
        <v>3148</v>
      </c>
    </row>
    <row r="64" ht="15.75" customHeight="1">
      <c r="A64" s="16"/>
      <c r="B64" s="153">
        <v>62.0</v>
      </c>
      <c r="C64" s="16" t="s">
        <v>2534</v>
      </c>
      <c r="D64" s="153" t="s">
        <v>3149</v>
      </c>
      <c r="E64" s="16" t="s">
        <v>2534</v>
      </c>
      <c r="F64" s="153" t="s">
        <v>3150</v>
      </c>
      <c r="G64" s="16" t="s">
        <v>3151</v>
      </c>
      <c r="H64" s="153" t="s">
        <v>2534</v>
      </c>
      <c r="I64" s="153" t="s">
        <v>2534</v>
      </c>
      <c r="J64" s="16" t="s">
        <v>3152</v>
      </c>
      <c r="K64" s="16" t="s">
        <v>3153</v>
      </c>
      <c r="L64" s="16" t="s">
        <v>2534</v>
      </c>
      <c r="M64" s="16" t="s">
        <v>3154</v>
      </c>
      <c r="N64" s="16" t="s">
        <v>2534</v>
      </c>
      <c r="O64" s="153" t="s">
        <v>3155</v>
      </c>
      <c r="P64" s="16" t="s">
        <v>2534</v>
      </c>
      <c r="Q64" s="16" t="s">
        <v>2534</v>
      </c>
      <c r="R64" s="16" t="s">
        <v>3156</v>
      </c>
      <c r="S64" s="153" t="s">
        <v>3157</v>
      </c>
      <c r="T64" s="153" t="s">
        <v>3158</v>
      </c>
      <c r="U64" s="16" t="s">
        <v>3159</v>
      </c>
      <c r="V64" s="153" t="s">
        <v>3160</v>
      </c>
    </row>
    <row r="65" ht="15.75" customHeight="1">
      <c r="A65" s="16"/>
      <c r="B65" s="153">
        <v>63.0</v>
      </c>
      <c r="C65" s="16" t="s">
        <v>2534</v>
      </c>
      <c r="D65" s="153" t="s">
        <v>3161</v>
      </c>
      <c r="E65" s="16" t="s">
        <v>2534</v>
      </c>
      <c r="F65" s="153" t="s">
        <v>3162</v>
      </c>
      <c r="G65" s="16" t="s">
        <v>3163</v>
      </c>
      <c r="H65" s="153" t="s">
        <v>2534</v>
      </c>
      <c r="I65" s="153" t="s">
        <v>2534</v>
      </c>
      <c r="J65" s="16" t="s">
        <v>3164</v>
      </c>
      <c r="K65" s="16" t="s">
        <v>3165</v>
      </c>
      <c r="L65" s="16" t="s">
        <v>2534</v>
      </c>
      <c r="M65" s="16" t="s">
        <v>3166</v>
      </c>
      <c r="N65" s="16" t="s">
        <v>2534</v>
      </c>
      <c r="O65" s="153" t="s">
        <v>3167</v>
      </c>
      <c r="P65" s="16" t="s">
        <v>2534</v>
      </c>
      <c r="Q65" s="16" t="s">
        <v>2534</v>
      </c>
      <c r="R65" s="16" t="s">
        <v>3168</v>
      </c>
      <c r="S65" s="153" t="s">
        <v>3169</v>
      </c>
      <c r="T65" s="153" t="s">
        <v>3170</v>
      </c>
      <c r="U65" s="16" t="s">
        <v>3171</v>
      </c>
      <c r="V65" s="153" t="s">
        <v>3172</v>
      </c>
    </row>
    <row r="66" ht="15.75" customHeight="1">
      <c r="A66" s="16"/>
      <c r="B66" s="153">
        <v>64.0</v>
      </c>
      <c r="C66" s="16" t="s">
        <v>2534</v>
      </c>
      <c r="D66" s="153" t="s">
        <v>3173</v>
      </c>
      <c r="E66" s="16" t="s">
        <v>2534</v>
      </c>
      <c r="F66" s="153" t="s">
        <v>3174</v>
      </c>
      <c r="G66" s="16" t="s">
        <v>3175</v>
      </c>
      <c r="H66" s="153" t="s">
        <v>2534</v>
      </c>
      <c r="I66" s="153" t="s">
        <v>2534</v>
      </c>
      <c r="J66" s="16" t="s">
        <v>3176</v>
      </c>
      <c r="K66" s="16" t="s">
        <v>3177</v>
      </c>
      <c r="L66" s="16" t="s">
        <v>2534</v>
      </c>
      <c r="M66" s="16" t="s">
        <v>3178</v>
      </c>
      <c r="N66" s="16" t="s">
        <v>2534</v>
      </c>
      <c r="O66" s="153" t="s">
        <v>3179</v>
      </c>
      <c r="P66" s="16" t="s">
        <v>2534</v>
      </c>
      <c r="Q66" s="16" t="s">
        <v>2534</v>
      </c>
      <c r="R66" s="16" t="s">
        <v>3180</v>
      </c>
      <c r="S66" s="153" t="s">
        <v>3181</v>
      </c>
      <c r="T66" s="153" t="s">
        <v>3182</v>
      </c>
      <c r="U66" s="16" t="s">
        <v>3183</v>
      </c>
      <c r="V66" s="153" t="s">
        <v>3184</v>
      </c>
    </row>
    <row r="67" ht="15.75" customHeight="1">
      <c r="A67" s="16"/>
      <c r="B67" s="153">
        <v>65.0</v>
      </c>
      <c r="C67" s="16" t="s">
        <v>2534</v>
      </c>
      <c r="D67" s="153" t="s">
        <v>3185</v>
      </c>
      <c r="E67" s="16" t="s">
        <v>2534</v>
      </c>
      <c r="F67" s="153" t="s">
        <v>3186</v>
      </c>
      <c r="G67" s="153" t="s">
        <v>3187</v>
      </c>
      <c r="H67" s="153" t="s">
        <v>2534</v>
      </c>
      <c r="I67" s="153" t="s">
        <v>2534</v>
      </c>
      <c r="J67" s="16" t="s">
        <v>3188</v>
      </c>
      <c r="K67" s="16" t="s">
        <v>3189</v>
      </c>
      <c r="L67" s="16" t="s">
        <v>2534</v>
      </c>
      <c r="M67" s="16" t="s">
        <v>3190</v>
      </c>
      <c r="N67" s="16" t="s">
        <v>2534</v>
      </c>
      <c r="O67" s="153" t="s">
        <v>3191</v>
      </c>
      <c r="P67" s="16" t="s">
        <v>2534</v>
      </c>
      <c r="Q67" s="16" t="s">
        <v>2534</v>
      </c>
      <c r="R67" s="16" t="s">
        <v>3192</v>
      </c>
      <c r="S67" s="153" t="s">
        <v>3193</v>
      </c>
      <c r="T67" s="153" t="s">
        <v>3194</v>
      </c>
      <c r="U67" s="16" t="s">
        <v>3195</v>
      </c>
      <c r="V67" s="153" t="s">
        <v>3196</v>
      </c>
    </row>
    <row r="68" ht="15.75" customHeight="1">
      <c r="A68" s="16"/>
      <c r="B68" s="153">
        <v>66.0</v>
      </c>
      <c r="C68" s="16" t="s">
        <v>2534</v>
      </c>
      <c r="D68" s="153" t="s">
        <v>3197</v>
      </c>
      <c r="E68" s="16" t="s">
        <v>2534</v>
      </c>
      <c r="F68" s="153" t="s">
        <v>3198</v>
      </c>
      <c r="G68" s="153" t="s">
        <v>3199</v>
      </c>
      <c r="H68" s="153" t="s">
        <v>2534</v>
      </c>
      <c r="I68" s="153" t="s">
        <v>2534</v>
      </c>
      <c r="J68" s="16" t="s">
        <v>3200</v>
      </c>
      <c r="K68" s="16" t="s">
        <v>3201</v>
      </c>
      <c r="L68" s="16" t="s">
        <v>2534</v>
      </c>
      <c r="M68" s="16" t="s">
        <v>3202</v>
      </c>
      <c r="N68" s="16" t="s">
        <v>2534</v>
      </c>
      <c r="O68" s="153" t="s">
        <v>3203</v>
      </c>
      <c r="P68" s="16" t="s">
        <v>2534</v>
      </c>
      <c r="Q68" s="16" t="s">
        <v>2534</v>
      </c>
      <c r="R68" s="16" t="s">
        <v>3204</v>
      </c>
      <c r="S68" s="153" t="s">
        <v>3205</v>
      </c>
      <c r="T68" s="153" t="s">
        <v>3206</v>
      </c>
      <c r="U68" s="16" t="s">
        <v>3207</v>
      </c>
      <c r="V68" s="153" t="s">
        <v>3208</v>
      </c>
    </row>
    <row r="69" ht="15.75" customHeight="1">
      <c r="A69" s="16"/>
      <c r="B69" s="153">
        <v>67.0</v>
      </c>
      <c r="C69" s="16" t="s">
        <v>2534</v>
      </c>
      <c r="D69" s="153" t="s">
        <v>3209</v>
      </c>
      <c r="E69" s="16" t="s">
        <v>2534</v>
      </c>
      <c r="F69" s="153" t="s">
        <v>3210</v>
      </c>
      <c r="G69" s="153" t="s">
        <v>3211</v>
      </c>
      <c r="H69" s="153" t="s">
        <v>2534</v>
      </c>
      <c r="I69" s="153" t="s">
        <v>2534</v>
      </c>
      <c r="J69" s="16" t="s">
        <v>3212</v>
      </c>
      <c r="K69" s="16" t="s">
        <v>3213</v>
      </c>
      <c r="L69" s="16" t="s">
        <v>2534</v>
      </c>
      <c r="M69" s="16" t="s">
        <v>3214</v>
      </c>
      <c r="N69" s="16" t="s">
        <v>2534</v>
      </c>
      <c r="O69" s="153" t="s">
        <v>3215</v>
      </c>
      <c r="P69" s="16" t="s">
        <v>2534</v>
      </c>
      <c r="Q69" s="16" t="s">
        <v>2534</v>
      </c>
      <c r="R69" s="16" t="s">
        <v>3216</v>
      </c>
      <c r="S69" s="153" t="s">
        <v>3217</v>
      </c>
      <c r="T69" s="153" t="s">
        <v>3218</v>
      </c>
      <c r="U69" s="16" t="s">
        <v>3219</v>
      </c>
      <c r="V69" s="153" t="s">
        <v>3220</v>
      </c>
    </row>
    <row r="70" ht="15.75" customHeight="1">
      <c r="A70" s="16"/>
      <c r="B70" s="153">
        <v>68.0</v>
      </c>
      <c r="C70" s="16" t="s">
        <v>2534</v>
      </c>
      <c r="D70" s="153" t="s">
        <v>3221</v>
      </c>
      <c r="E70" s="16" t="s">
        <v>2534</v>
      </c>
      <c r="F70" s="153" t="s">
        <v>3222</v>
      </c>
      <c r="G70" s="153" t="s">
        <v>3223</v>
      </c>
      <c r="H70" s="153" t="s">
        <v>2534</v>
      </c>
      <c r="I70" s="153" t="s">
        <v>2534</v>
      </c>
      <c r="J70" s="16" t="s">
        <v>3224</v>
      </c>
      <c r="K70" s="16" t="s">
        <v>3225</v>
      </c>
      <c r="L70" s="16" t="s">
        <v>2534</v>
      </c>
      <c r="M70" s="16" t="s">
        <v>3226</v>
      </c>
      <c r="N70" s="16" t="s">
        <v>2534</v>
      </c>
      <c r="O70" s="153" t="s">
        <v>3227</v>
      </c>
      <c r="P70" s="16" t="s">
        <v>2534</v>
      </c>
      <c r="Q70" s="16" t="s">
        <v>2534</v>
      </c>
      <c r="R70" s="16" t="s">
        <v>3228</v>
      </c>
      <c r="S70" s="153" t="s">
        <v>3229</v>
      </c>
      <c r="T70" s="153" t="s">
        <v>3230</v>
      </c>
      <c r="U70" s="16" t="s">
        <v>3231</v>
      </c>
      <c r="V70" s="153" t="s">
        <v>3232</v>
      </c>
    </row>
    <row r="71" ht="15.75" customHeight="1">
      <c r="A71" s="16"/>
      <c r="B71" s="153">
        <v>69.0</v>
      </c>
      <c r="C71" s="16" t="s">
        <v>2534</v>
      </c>
      <c r="D71" s="153" t="s">
        <v>3233</v>
      </c>
      <c r="E71" s="16" t="s">
        <v>2534</v>
      </c>
      <c r="F71" s="153" t="s">
        <v>3234</v>
      </c>
      <c r="G71" s="153" t="s">
        <v>3235</v>
      </c>
      <c r="H71" s="153" t="s">
        <v>2534</v>
      </c>
      <c r="I71" s="153" t="s">
        <v>2534</v>
      </c>
      <c r="J71" s="16" t="s">
        <v>3236</v>
      </c>
      <c r="K71" s="16" t="s">
        <v>3237</v>
      </c>
      <c r="L71" s="16" t="s">
        <v>2534</v>
      </c>
      <c r="M71" s="16" t="s">
        <v>3238</v>
      </c>
      <c r="N71" s="16" t="s">
        <v>2534</v>
      </c>
      <c r="O71" s="153" t="s">
        <v>3239</v>
      </c>
      <c r="P71" s="16" t="s">
        <v>2534</v>
      </c>
      <c r="Q71" s="16" t="s">
        <v>2534</v>
      </c>
      <c r="R71" s="16" t="s">
        <v>3240</v>
      </c>
      <c r="S71" s="153" t="s">
        <v>3241</v>
      </c>
      <c r="T71" s="153" t="s">
        <v>3242</v>
      </c>
      <c r="U71" s="16" t="s">
        <v>3243</v>
      </c>
      <c r="V71" s="153" t="s">
        <v>3244</v>
      </c>
    </row>
    <row r="72" ht="15.75" customHeight="1">
      <c r="A72" s="16"/>
      <c r="B72" s="153">
        <v>70.0</v>
      </c>
      <c r="C72" s="16" t="s">
        <v>2534</v>
      </c>
      <c r="D72" s="153" t="s">
        <v>3245</v>
      </c>
      <c r="E72" s="16" t="s">
        <v>2534</v>
      </c>
      <c r="F72" s="153" t="s">
        <v>3246</v>
      </c>
      <c r="G72" s="153" t="s">
        <v>3247</v>
      </c>
      <c r="H72" s="153" t="s">
        <v>2534</v>
      </c>
      <c r="I72" s="153" t="s">
        <v>2534</v>
      </c>
      <c r="J72" s="16" t="s">
        <v>3248</v>
      </c>
      <c r="K72" s="16" t="s">
        <v>3249</v>
      </c>
      <c r="L72" s="16" t="s">
        <v>2534</v>
      </c>
      <c r="M72" s="16" t="s">
        <v>3250</v>
      </c>
      <c r="N72" s="16" t="s">
        <v>2534</v>
      </c>
      <c r="O72" s="153" t="s">
        <v>3251</v>
      </c>
      <c r="P72" s="16" t="s">
        <v>2534</v>
      </c>
      <c r="Q72" s="16" t="s">
        <v>2534</v>
      </c>
      <c r="R72" s="16" t="s">
        <v>3252</v>
      </c>
      <c r="S72" s="153" t="s">
        <v>3253</v>
      </c>
      <c r="T72" s="153" t="s">
        <v>3254</v>
      </c>
      <c r="U72" s="16" t="s">
        <v>3255</v>
      </c>
      <c r="V72" s="153" t="s">
        <v>3256</v>
      </c>
    </row>
    <row r="73" ht="15.75" customHeight="1">
      <c r="A73" s="16"/>
      <c r="B73" s="153">
        <v>71.0</v>
      </c>
      <c r="C73" s="16" t="s">
        <v>2534</v>
      </c>
      <c r="D73" s="153" t="s">
        <v>3257</v>
      </c>
      <c r="E73" s="16" t="s">
        <v>2534</v>
      </c>
      <c r="F73" s="153" t="s">
        <v>3258</v>
      </c>
      <c r="G73" s="153" t="s">
        <v>3259</v>
      </c>
      <c r="H73" s="153" t="s">
        <v>2534</v>
      </c>
      <c r="I73" s="153" t="s">
        <v>2534</v>
      </c>
      <c r="J73" s="16" t="s">
        <v>3260</v>
      </c>
      <c r="K73" s="16" t="s">
        <v>3261</v>
      </c>
      <c r="L73" s="16" t="s">
        <v>2534</v>
      </c>
      <c r="M73" s="16" t="s">
        <v>3262</v>
      </c>
      <c r="N73" s="16" t="s">
        <v>2534</v>
      </c>
      <c r="O73" s="153" t="s">
        <v>3263</v>
      </c>
      <c r="P73" s="16" t="s">
        <v>2534</v>
      </c>
      <c r="Q73" s="16" t="s">
        <v>2534</v>
      </c>
      <c r="R73" s="16" t="s">
        <v>3264</v>
      </c>
      <c r="S73" s="153" t="s">
        <v>3265</v>
      </c>
      <c r="T73" s="153" t="s">
        <v>3266</v>
      </c>
      <c r="U73" s="16" t="s">
        <v>3267</v>
      </c>
      <c r="V73" s="153" t="s">
        <v>3268</v>
      </c>
    </row>
    <row r="74" ht="15.75" customHeight="1">
      <c r="A74" s="16"/>
      <c r="B74" s="153">
        <v>72.0</v>
      </c>
      <c r="C74" s="16" t="s">
        <v>2534</v>
      </c>
      <c r="D74" s="153" t="s">
        <v>3269</v>
      </c>
      <c r="E74" s="16" t="s">
        <v>2534</v>
      </c>
      <c r="F74" s="153" t="s">
        <v>3270</v>
      </c>
      <c r="G74" s="153" t="s">
        <v>3271</v>
      </c>
      <c r="H74" s="153" t="s">
        <v>2534</v>
      </c>
      <c r="I74" s="153" t="s">
        <v>2534</v>
      </c>
      <c r="J74" s="16" t="s">
        <v>3272</v>
      </c>
      <c r="K74" s="16" t="s">
        <v>3273</v>
      </c>
      <c r="L74" s="16" t="s">
        <v>2534</v>
      </c>
      <c r="M74" s="16" t="s">
        <v>3274</v>
      </c>
      <c r="N74" s="16" t="s">
        <v>2534</v>
      </c>
      <c r="O74" s="153" t="s">
        <v>3275</v>
      </c>
      <c r="P74" s="16" t="s">
        <v>2534</v>
      </c>
      <c r="Q74" s="16" t="s">
        <v>2534</v>
      </c>
      <c r="R74" s="16" t="s">
        <v>3276</v>
      </c>
      <c r="S74" s="153" t="s">
        <v>3277</v>
      </c>
      <c r="T74" s="153" t="s">
        <v>3278</v>
      </c>
      <c r="U74" s="16" t="s">
        <v>3279</v>
      </c>
      <c r="V74" s="153" t="s">
        <v>3280</v>
      </c>
    </row>
    <row r="75" ht="15.75" customHeight="1">
      <c r="A75" s="16"/>
      <c r="B75" s="153">
        <v>73.0</v>
      </c>
      <c r="C75" s="16" t="s">
        <v>2534</v>
      </c>
      <c r="D75" s="153" t="s">
        <v>3281</v>
      </c>
      <c r="E75" s="16" t="s">
        <v>2534</v>
      </c>
      <c r="F75" s="153" t="s">
        <v>3282</v>
      </c>
      <c r="G75" s="153" t="s">
        <v>3283</v>
      </c>
      <c r="H75" s="153" t="s">
        <v>2534</v>
      </c>
      <c r="I75" s="153" t="s">
        <v>2534</v>
      </c>
      <c r="J75" s="16" t="s">
        <v>3284</v>
      </c>
      <c r="K75" s="16" t="s">
        <v>3285</v>
      </c>
      <c r="L75" s="16" t="s">
        <v>2534</v>
      </c>
      <c r="M75" s="16" t="s">
        <v>3286</v>
      </c>
      <c r="N75" s="16" t="s">
        <v>2534</v>
      </c>
      <c r="O75" s="153" t="s">
        <v>3287</v>
      </c>
      <c r="P75" s="16" t="s">
        <v>2534</v>
      </c>
      <c r="Q75" s="16" t="s">
        <v>2534</v>
      </c>
      <c r="R75" s="16" t="s">
        <v>3288</v>
      </c>
      <c r="S75" s="153" t="s">
        <v>3289</v>
      </c>
      <c r="T75" s="153" t="s">
        <v>3290</v>
      </c>
      <c r="U75" s="16" t="s">
        <v>3291</v>
      </c>
      <c r="V75" s="153" t="s">
        <v>3292</v>
      </c>
    </row>
    <row r="76" ht="15.75" customHeight="1">
      <c r="A76" s="16"/>
      <c r="B76" s="153">
        <v>74.0</v>
      </c>
      <c r="C76" s="16" t="s">
        <v>2534</v>
      </c>
      <c r="D76" s="153" t="s">
        <v>3293</v>
      </c>
      <c r="E76" s="16" t="s">
        <v>2534</v>
      </c>
      <c r="F76" s="153" t="s">
        <v>3294</v>
      </c>
      <c r="G76" s="153" t="s">
        <v>3295</v>
      </c>
      <c r="H76" s="153" t="s">
        <v>2534</v>
      </c>
      <c r="I76" s="153" t="s">
        <v>2534</v>
      </c>
      <c r="J76" s="16" t="s">
        <v>3296</v>
      </c>
      <c r="K76" s="16" t="s">
        <v>3297</v>
      </c>
      <c r="L76" s="16" t="s">
        <v>2534</v>
      </c>
      <c r="M76" s="16" t="s">
        <v>3298</v>
      </c>
      <c r="N76" s="16" t="s">
        <v>2534</v>
      </c>
      <c r="O76" s="153" t="s">
        <v>3299</v>
      </c>
      <c r="P76" s="16" t="s">
        <v>2534</v>
      </c>
      <c r="Q76" s="16" t="s">
        <v>2534</v>
      </c>
      <c r="R76" s="16" t="s">
        <v>3300</v>
      </c>
      <c r="S76" s="153" t="s">
        <v>3301</v>
      </c>
      <c r="T76" s="153" t="s">
        <v>3302</v>
      </c>
      <c r="U76" s="16" t="s">
        <v>3303</v>
      </c>
      <c r="V76" s="153" t="s">
        <v>3304</v>
      </c>
    </row>
    <row r="77" ht="15.75" customHeight="1">
      <c r="A77" s="16"/>
      <c r="B77" s="153">
        <v>75.0</v>
      </c>
      <c r="C77" s="16" t="s">
        <v>2534</v>
      </c>
      <c r="D77" s="153" t="s">
        <v>3305</v>
      </c>
      <c r="E77" s="16" t="s">
        <v>2534</v>
      </c>
      <c r="F77" s="153" t="s">
        <v>3306</v>
      </c>
      <c r="G77" s="153" t="s">
        <v>3307</v>
      </c>
      <c r="H77" s="153" t="s">
        <v>2534</v>
      </c>
      <c r="I77" s="153" t="s">
        <v>2534</v>
      </c>
      <c r="J77" s="16" t="s">
        <v>3308</v>
      </c>
      <c r="K77" s="16" t="s">
        <v>3309</v>
      </c>
      <c r="L77" s="16" t="s">
        <v>2534</v>
      </c>
      <c r="M77" s="16" t="s">
        <v>3310</v>
      </c>
      <c r="N77" s="16" t="s">
        <v>2534</v>
      </c>
      <c r="O77" s="153" t="s">
        <v>3311</v>
      </c>
      <c r="P77" s="16" t="s">
        <v>2534</v>
      </c>
      <c r="Q77" s="16" t="s">
        <v>2534</v>
      </c>
      <c r="R77" s="16" t="s">
        <v>3312</v>
      </c>
      <c r="S77" s="153" t="s">
        <v>3313</v>
      </c>
      <c r="T77" s="153" t="s">
        <v>3314</v>
      </c>
      <c r="U77" s="16" t="s">
        <v>3315</v>
      </c>
      <c r="V77" s="153" t="s">
        <v>3316</v>
      </c>
    </row>
    <row r="78" ht="15.75" customHeight="1">
      <c r="A78" s="16"/>
      <c r="B78" s="153">
        <v>76.0</v>
      </c>
      <c r="C78" s="16" t="s">
        <v>2534</v>
      </c>
      <c r="D78" s="153" t="s">
        <v>3317</v>
      </c>
      <c r="E78" s="16" t="s">
        <v>2534</v>
      </c>
      <c r="F78" s="153" t="s">
        <v>3318</v>
      </c>
      <c r="G78" s="153" t="s">
        <v>3319</v>
      </c>
      <c r="H78" s="153" t="s">
        <v>2534</v>
      </c>
      <c r="I78" s="153" t="s">
        <v>2534</v>
      </c>
      <c r="J78" s="16" t="s">
        <v>3320</v>
      </c>
      <c r="K78" s="16" t="s">
        <v>3321</v>
      </c>
      <c r="L78" s="16" t="s">
        <v>2534</v>
      </c>
      <c r="M78" s="16" t="s">
        <v>3322</v>
      </c>
      <c r="N78" s="16" t="s">
        <v>2534</v>
      </c>
      <c r="O78" s="153" t="s">
        <v>3323</v>
      </c>
      <c r="P78" s="16" t="s">
        <v>2534</v>
      </c>
      <c r="Q78" s="16" t="s">
        <v>2534</v>
      </c>
      <c r="R78" s="16" t="s">
        <v>3324</v>
      </c>
      <c r="S78" s="153" t="s">
        <v>3325</v>
      </c>
      <c r="T78" s="153" t="s">
        <v>3326</v>
      </c>
      <c r="U78" s="16" t="s">
        <v>3327</v>
      </c>
      <c r="V78" s="153" t="s">
        <v>3328</v>
      </c>
    </row>
    <row r="79" ht="15.75" customHeight="1">
      <c r="A79" s="16"/>
      <c r="B79" s="153">
        <v>77.0</v>
      </c>
      <c r="C79" s="16" t="s">
        <v>2534</v>
      </c>
      <c r="D79" s="153" t="s">
        <v>3329</v>
      </c>
      <c r="E79" s="16" t="s">
        <v>2534</v>
      </c>
      <c r="F79" s="153" t="s">
        <v>3330</v>
      </c>
      <c r="G79" s="153" t="s">
        <v>3331</v>
      </c>
      <c r="H79" s="153" t="s">
        <v>2534</v>
      </c>
      <c r="I79" s="153" t="s">
        <v>2534</v>
      </c>
      <c r="J79" s="16" t="s">
        <v>3332</v>
      </c>
      <c r="K79" s="16" t="s">
        <v>3333</v>
      </c>
      <c r="L79" s="16" t="s">
        <v>2534</v>
      </c>
      <c r="M79" s="16" t="s">
        <v>3334</v>
      </c>
      <c r="N79" s="16" t="s">
        <v>2534</v>
      </c>
      <c r="O79" s="153" t="s">
        <v>3335</v>
      </c>
      <c r="P79" s="16" t="s">
        <v>2534</v>
      </c>
      <c r="Q79" s="16" t="s">
        <v>2534</v>
      </c>
      <c r="R79" s="16" t="s">
        <v>3336</v>
      </c>
      <c r="S79" s="153" t="s">
        <v>3337</v>
      </c>
      <c r="T79" s="153" t="s">
        <v>3338</v>
      </c>
      <c r="U79" s="16" t="s">
        <v>3339</v>
      </c>
      <c r="V79" s="153" t="s">
        <v>3340</v>
      </c>
    </row>
    <row r="80" ht="15.75" customHeight="1">
      <c r="A80" s="16"/>
      <c r="B80" s="153">
        <v>78.0</v>
      </c>
      <c r="C80" s="16" t="s">
        <v>2534</v>
      </c>
      <c r="D80" s="153" t="s">
        <v>3341</v>
      </c>
      <c r="E80" s="16" t="s">
        <v>2534</v>
      </c>
      <c r="F80" s="153" t="s">
        <v>3342</v>
      </c>
      <c r="G80" s="153" t="s">
        <v>3343</v>
      </c>
      <c r="H80" s="153" t="s">
        <v>2534</v>
      </c>
      <c r="I80" s="153" t="s">
        <v>2534</v>
      </c>
      <c r="J80" s="16" t="s">
        <v>3344</v>
      </c>
      <c r="K80" s="16" t="s">
        <v>3345</v>
      </c>
      <c r="L80" s="16" t="s">
        <v>2534</v>
      </c>
      <c r="M80" s="16" t="s">
        <v>3346</v>
      </c>
      <c r="N80" s="16" t="s">
        <v>2534</v>
      </c>
      <c r="O80" s="153" t="s">
        <v>3347</v>
      </c>
      <c r="P80" s="16" t="s">
        <v>2534</v>
      </c>
      <c r="Q80" s="16" t="s">
        <v>2534</v>
      </c>
      <c r="R80" s="16" t="s">
        <v>3348</v>
      </c>
      <c r="S80" s="153" t="s">
        <v>3349</v>
      </c>
      <c r="T80" s="153" t="s">
        <v>3350</v>
      </c>
      <c r="U80" s="16" t="s">
        <v>3351</v>
      </c>
      <c r="V80" s="153" t="s">
        <v>3352</v>
      </c>
    </row>
    <row r="81" ht="15.75" customHeight="1">
      <c r="A81" s="16"/>
      <c r="B81" s="153">
        <v>79.0</v>
      </c>
      <c r="C81" s="16" t="s">
        <v>2534</v>
      </c>
      <c r="D81" s="153" t="s">
        <v>3353</v>
      </c>
      <c r="E81" s="16" t="s">
        <v>2534</v>
      </c>
      <c r="F81" s="153" t="s">
        <v>3354</v>
      </c>
      <c r="G81" s="153" t="s">
        <v>3355</v>
      </c>
      <c r="H81" s="153" t="s">
        <v>2534</v>
      </c>
      <c r="I81" s="153" t="s">
        <v>2534</v>
      </c>
      <c r="J81" s="16" t="s">
        <v>3356</v>
      </c>
      <c r="K81" s="16" t="s">
        <v>3357</v>
      </c>
      <c r="L81" s="16" t="s">
        <v>2534</v>
      </c>
      <c r="M81" s="16" t="s">
        <v>3358</v>
      </c>
      <c r="N81" s="16" t="s">
        <v>2534</v>
      </c>
      <c r="O81" s="153" t="s">
        <v>3359</v>
      </c>
      <c r="P81" s="16" t="s">
        <v>2534</v>
      </c>
      <c r="Q81" s="16" t="s">
        <v>2534</v>
      </c>
      <c r="R81" s="16" t="s">
        <v>3360</v>
      </c>
      <c r="S81" s="153" t="s">
        <v>3361</v>
      </c>
      <c r="T81" s="153" t="s">
        <v>3362</v>
      </c>
      <c r="U81" s="16" t="s">
        <v>3363</v>
      </c>
      <c r="V81" s="153" t="s">
        <v>3364</v>
      </c>
    </row>
    <row r="82" ht="15.75" customHeight="1">
      <c r="A82" s="16"/>
      <c r="B82" s="153">
        <v>80.0</v>
      </c>
      <c r="C82" s="16" t="s">
        <v>2534</v>
      </c>
      <c r="D82" s="153" t="s">
        <v>3365</v>
      </c>
      <c r="E82" s="16" t="s">
        <v>2534</v>
      </c>
      <c r="F82" s="153" t="s">
        <v>3366</v>
      </c>
      <c r="G82" s="153" t="s">
        <v>3367</v>
      </c>
      <c r="H82" s="153" t="s">
        <v>2534</v>
      </c>
      <c r="I82" s="153" t="s">
        <v>2534</v>
      </c>
      <c r="J82" s="16" t="s">
        <v>3368</v>
      </c>
      <c r="K82" s="16" t="s">
        <v>3369</v>
      </c>
      <c r="L82" s="16" t="s">
        <v>2534</v>
      </c>
      <c r="M82" s="16" t="s">
        <v>3370</v>
      </c>
      <c r="N82" s="16" t="s">
        <v>2534</v>
      </c>
      <c r="O82" s="153" t="s">
        <v>3371</v>
      </c>
      <c r="P82" s="16" t="s">
        <v>2534</v>
      </c>
      <c r="Q82" s="16" t="s">
        <v>2534</v>
      </c>
      <c r="R82" s="16" t="s">
        <v>3372</v>
      </c>
      <c r="S82" s="153" t="s">
        <v>3373</v>
      </c>
      <c r="T82" s="153" t="s">
        <v>3374</v>
      </c>
      <c r="U82" s="16" t="s">
        <v>3375</v>
      </c>
      <c r="V82" s="153" t="s">
        <v>3376</v>
      </c>
    </row>
    <row r="83" ht="15.75" customHeight="1">
      <c r="A83" s="16"/>
      <c r="B83" s="153">
        <v>81.0</v>
      </c>
      <c r="C83" s="16" t="s">
        <v>2534</v>
      </c>
      <c r="D83" s="153" t="s">
        <v>3377</v>
      </c>
      <c r="E83" s="16" t="s">
        <v>2534</v>
      </c>
      <c r="F83" s="153" t="s">
        <v>3378</v>
      </c>
      <c r="G83" s="153" t="s">
        <v>3379</v>
      </c>
      <c r="H83" s="153" t="s">
        <v>2534</v>
      </c>
      <c r="I83" s="153" t="s">
        <v>2534</v>
      </c>
      <c r="J83" s="16" t="s">
        <v>3380</v>
      </c>
      <c r="K83" s="16" t="s">
        <v>3381</v>
      </c>
      <c r="L83" s="16" t="s">
        <v>2534</v>
      </c>
      <c r="M83" s="16" t="s">
        <v>3382</v>
      </c>
      <c r="N83" s="16" t="s">
        <v>2534</v>
      </c>
      <c r="O83" s="153" t="s">
        <v>3383</v>
      </c>
      <c r="P83" s="16" t="s">
        <v>2534</v>
      </c>
      <c r="Q83" s="16" t="s">
        <v>2534</v>
      </c>
      <c r="R83" s="16" t="s">
        <v>3384</v>
      </c>
      <c r="S83" s="153" t="s">
        <v>3385</v>
      </c>
      <c r="T83" s="153" t="s">
        <v>3386</v>
      </c>
      <c r="U83" s="16" t="s">
        <v>3387</v>
      </c>
      <c r="V83" s="153" t="s">
        <v>3388</v>
      </c>
    </row>
    <row r="84" ht="15.75" customHeight="1">
      <c r="A84" s="16"/>
      <c r="B84" s="153">
        <v>82.0</v>
      </c>
      <c r="C84" s="16" t="s">
        <v>2534</v>
      </c>
      <c r="D84" s="153" t="s">
        <v>3389</v>
      </c>
      <c r="E84" s="16" t="s">
        <v>2534</v>
      </c>
      <c r="F84" s="153" t="s">
        <v>3390</v>
      </c>
      <c r="G84" s="153" t="s">
        <v>3391</v>
      </c>
      <c r="H84" s="153" t="s">
        <v>2534</v>
      </c>
      <c r="I84" s="153" t="s">
        <v>2534</v>
      </c>
      <c r="J84" s="16" t="s">
        <v>3392</v>
      </c>
      <c r="K84" s="16" t="s">
        <v>3393</v>
      </c>
      <c r="L84" s="16" t="s">
        <v>2534</v>
      </c>
      <c r="M84" s="16" t="s">
        <v>3394</v>
      </c>
      <c r="N84" s="16" t="s">
        <v>2534</v>
      </c>
      <c r="O84" s="153" t="s">
        <v>3395</v>
      </c>
      <c r="P84" s="16" t="s">
        <v>2534</v>
      </c>
      <c r="Q84" s="16" t="s">
        <v>2534</v>
      </c>
      <c r="R84" s="16" t="s">
        <v>3396</v>
      </c>
      <c r="S84" s="153" t="s">
        <v>3397</v>
      </c>
      <c r="T84" s="153" t="s">
        <v>3398</v>
      </c>
      <c r="U84" s="16" t="s">
        <v>3399</v>
      </c>
      <c r="V84" s="153" t="s">
        <v>3400</v>
      </c>
    </row>
    <row r="85" ht="15.75" customHeight="1">
      <c r="A85" s="16"/>
      <c r="B85" s="153">
        <v>83.0</v>
      </c>
      <c r="C85" s="16" t="s">
        <v>2534</v>
      </c>
      <c r="D85" s="153" t="s">
        <v>3401</v>
      </c>
      <c r="E85" s="16" t="s">
        <v>2534</v>
      </c>
      <c r="F85" s="153" t="s">
        <v>3402</v>
      </c>
      <c r="G85" s="153" t="s">
        <v>3403</v>
      </c>
      <c r="H85" s="153" t="s">
        <v>2534</v>
      </c>
      <c r="I85" s="153" t="s">
        <v>2534</v>
      </c>
      <c r="J85" s="16" t="s">
        <v>3404</v>
      </c>
      <c r="K85" s="16" t="s">
        <v>3405</v>
      </c>
      <c r="L85" s="16" t="s">
        <v>2534</v>
      </c>
      <c r="M85" s="16" t="s">
        <v>3406</v>
      </c>
      <c r="N85" s="16" t="s">
        <v>2534</v>
      </c>
      <c r="O85" s="153" t="s">
        <v>3407</v>
      </c>
      <c r="P85" s="16" t="s">
        <v>2534</v>
      </c>
      <c r="Q85" s="16" t="s">
        <v>2534</v>
      </c>
      <c r="R85" s="16" t="s">
        <v>3408</v>
      </c>
      <c r="S85" s="153" t="s">
        <v>3409</v>
      </c>
      <c r="T85" s="153" t="s">
        <v>3410</v>
      </c>
      <c r="U85" s="16" t="s">
        <v>3411</v>
      </c>
      <c r="V85" s="153" t="s">
        <v>3412</v>
      </c>
    </row>
    <row r="86" ht="15.75" customHeight="1">
      <c r="A86" s="16"/>
      <c r="B86" s="153">
        <v>84.0</v>
      </c>
      <c r="C86" s="16" t="s">
        <v>2534</v>
      </c>
      <c r="D86" s="153" t="s">
        <v>3413</v>
      </c>
      <c r="E86" s="16" t="s">
        <v>2534</v>
      </c>
      <c r="F86" s="153" t="s">
        <v>3414</v>
      </c>
      <c r="G86" s="153" t="s">
        <v>3415</v>
      </c>
      <c r="H86" s="153" t="s">
        <v>2534</v>
      </c>
      <c r="I86" s="153" t="s">
        <v>2534</v>
      </c>
      <c r="J86" s="16" t="s">
        <v>3416</v>
      </c>
      <c r="K86" s="16" t="s">
        <v>3417</v>
      </c>
      <c r="L86" s="16" t="s">
        <v>2534</v>
      </c>
      <c r="M86" s="16" t="s">
        <v>3418</v>
      </c>
      <c r="N86" s="16" t="s">
        <v>2534</v>
      </c>
      <c r="O86" s="153" t="s">
        <v>3419</v>
      </c>
      <c r="P86" s="16" t="s">
        <v>2534</v>
      </c>
      <c r="Q86" s="16" t="s">
        <v>2534</v>
      </c>
      <c r="R86" s="16" t="s">
        <v>3420</v>
      </c>
      <c r="S86" s="153" t="s">
        <v>3421</v>
      </c>
      <c r="T86" s="153" t="s">
        <v>3422</v>
      </c>
      <c r="U86" s="16" t="s">
        <v>3423</v>
      </c>
      <c r="V86" s="153" t="s">
        <v>3424</v>
      </c>
    </row>
    <row r="87" ht="15.75" customHeight="1">
      <c r="A87" s="16"/>
      <c r="B87" s="153">
        <v>85.0</v>
      </c>
      <c r="C87" s="16" t="s">
        <v>2534</v>
      </c>
      <c r="D87" s="153" t="s">
        <v>3425</v>
      </c>
      <c r="E87" s="16" t="s">
        <v>2534</v>
      </c>
      <c r="F87" s="153" t="s">
        <v>3426</v>
      </c>
      <c r="G87" s="153" t="s">
        <v>3427</v>
      </c>
      <c r="H87" s="153" t="s">
        <v>2534</v>
      </c>
      <c r="I87" s="153" t="s">
        <v>2534</v>
      </c>
      <c r="J87" s="16" t="s">
        <v>3428</v>
      </c>
      <c r="K87" s="16" t="s">
        <v>3429</v>
      </c>
      <c r="L87" s="16" t="s">
        <v>2534</v>
      </c>
      <c r="M87" s="16" t="s">
        <v>3430</v>
      </c>
      <c r="N87" s="16" t="s">
        <v>2534</v>
      </c>
      <c r="O87" s="153" t="s">
        <v>3431</v>
      </c>
      <c r="P87" s="16" t="s">
        <v>2534</v>
      </c>
      <c r="Q87" s="16" t="s">
        <v>2534</v>
      </c>
      <c r="R87" s="16" t="s">
        <v>3432</v>
      </c>
      <c r="S87" s="153" t="s">
        <v>3433</v>
      </c>
      <c r="T87" s="153" t="s">
        <v>3434</v>
      </c>
      <c r="U87" s="16" t="s">
        <v>3435</v>
      </c>
      <c r="V87" s="153" t="s">
        <v>3436</v>
      </c>
    </row>
    <row r="88" ht="15.75" customHeight="1">
      <c r="A88" s="16"/>
      <c r="B88" s="153">
        <v>86.0</v>
      </c>
      <c r="C88" s="16" t="s">
        <v>2534</v>
      </c>
      <c r="D88" s="153" t="s">
        <v>3437</v>
      </c>
      <c r="E88" s="16" t="s">
        <v>2534</v>
      </c>
      <c r="F88" s="153" t="s">
        <v>3438</v>
      </c>
      <c r="G88" s="153" t="s">
        <v>3439</v>
      </c>
      <c r="H88" s="153" t="s">
        <v>2534</v>
      </c>
      <c r="I88" s="153" t="s">
        <v>2534</v>
      </c>
      <c r="J88" s="16" t="s">
        <v>3440</v>
      </c>
      <c r="K88" s="16" t="s">
        <v>3441</v>
      </c>
      <c r="L88" s="16" t="s">
        <v>2534</v>
      </c>
      <c r="M88" s="16" t="s">
        <v>3442</v>
      </c>
      <c r="N88" s="16" t="s">
        <v>2534</v>
      </c>
      <c r="O88" s="153" t="s">
        <v>3443</v>
      </c>
      <c r="P88" s="16" t="s">
        <v>2534</v>
      </c>
      <c r="Q88" s="16" t="s">
        <v>2534</v>
      </c>
      <c r="R88" s="16" t="s">
        <v>3444</v>
      </c>
      <c r="S88" s="153" t="s">
        <v>3445</v>
      </c>
      <c r="T88" s="153" t="s">
        <v>3446</v>
      </c>
      <c r="U88" s="16" t="s">
        <v>3447</v>
      </c>
      <c r="V88" s="153" t="s">
        <v>3448</v>
      </c>
    </row>
    <row r="89" ht="15.75" customHeight="1">
      <c r="A89" s="16"/>
      <c r="B89" s="153">
        <v>87.0</v>
      </c>
      <c r="C89" s="16" t="s">
        <v>2534</v>
      </c>
      <c r="D89" s="153" t="s">
        <v>3449</v>
      </c>
      <c r="E89" s="16" t="s">
        <v>2534</v>
      </c>
      <c r="F89" s="153" t="s">
        <v>3450</v>
      </c>
      <c r="G89" s="153" t="s">
        <v>3451</v>
      </c>
      <c r="H89" s="153" t="s">
        <v>2534</v>
      </c>
      <c r="I89" s="153" t="s">
        <v>2534</v>
      </c>
      <c r="J89" s="16" t="s">
        <v>3452</v>
      </c>
      <c r="K89" s="16" t="s">
        <v>3453</v>
      </c>
      <c r="L89" s="16" t="s">
        <v>2534</v>
      </c>
      <c r="M89" s="16" t="s">
        <v>3454</v>
      </c>
      <c r="N89" s="16" t="s">
        <v>2534</v>
      </c>
      <c r="O89" s="153" t="s">
        <v>3455</v>
      </c>
      <c r="P89" s="16" t="s">
        <v>2534</v>
      </c>
      <c r="Q89" s="16" t="s">
        <v>2534</v>
      </c>
      <c r="R89" s="16" t="s">
        <v>3456</v>
      </c>
      <c r="S89" s="153" t="s">
        <v>3457</v>
      </c>
      <c r="T89" s="153" t="s">
        <v>3458</v>
      </c>
      <c r="U89" s="16" t="s">
        <v>3459</v>
      </c>
      <c r="V89" s="153" t="s">
        <v>3460</v>
      </c>
    </row>
    <row r="90" ht="15.75" customHeight="1">
      <c r="A90" s="16"/>
      <c r="B90" s="16">
        <v>88.0</v>
      </c>
      <c r="C90" s="16" t="s">
        <v>2534</v>
      </c>
      <c r="D90" s="16" t="s">
        <v>3461</v>
      </c>
      <c r="E90" s="16" t="s">
        <v>2534</v>
      </c>
      <c r="F90" s="16" t="s">
        <v>3462</v>
      </c>
      <c r="G90" s="16" t="s">
        <v>3463</v>
      </c>
      <c r="H90" s="16" t="s">
        <v>2534</v>
      </c>
      <c r="I90" s="16" t="s">
        <v>2534</v>
      </c>
      <c r="J90" s="16" t="s">
        <v>3464</v>
      </c>
      <c r="K90" s="16" t="s">
        <v>3465</v>
      </c>
      <c r="L90" s="16" t="s">
        <v>2534</v>
      </c>
      <c r="M90" s="16" t="s">
        <v>3466</v>
      </c>
      <c r="N90" s="16" t="s">
        <v>2534</v>
      </c>
      <c r="O90" s="16" t="s">
        <v>3467</v>
      </c>
      <c r="P90" s="16" t="s">
        <v>2534</v>
      </c>
      <c r="Q90" s="16" t="s">
        <v>2534</v>
      </c>
      <c r="R90" s="16" t="s">
        <v>3468</v>
      </c>
      <c r="S90" s="16" t="s">
        <v>3469</v>
      </c>
      <c r="T90" s="16" t="s">
        <v>3470</v>
      </c>
      <c r="U90" s="16" t="s">
        <v>3471</v>
      </c>
      <c r="V90" s="16" t="s">
        <v>3472</v>
      </c>
      <c r="W90" s="16"/>
      <c r="X90" s="16"/>
      <c r="Y90" s="16"/>
      <c r="Z90" s="16"/>
    </row>
    <row r="91" ht="15.75" customHeight="1">
      <c r="A91" s="16"/>
      <c r="B91" s="153">
        <v>89.0</v>
      </c>
      <c r="C91" s="16" t="s">
        <v>2534</v>
      </c>
      <c r="D91" s="153" t="s">
        <v>3473</v>
      </c>
      <c r="E91" s="16" t="s">
        <v>2534</v>
      </c>
      <c r="F91" s="153" t="s">
        <v>3474</v>
      </c>
      <c r="G91" s="153" t="s">
        <v>3475</v>
      </c>
      <c r="H91" s="153" t="s">
        <v>2534</v>
      </c>
      <c r="I91" s="153" t="s">
        <v>2534</v>
      </c>
      <c r="J91" s="16" t="s">
        <v>3476</v>
      </c>
      <c r="K91" s="16" t="s">
        <v>3477</v>
      </c>
      <c r="L91" s="16" t="s">
        <v>2534</v>
      </c>
      <c r="M91" s="16" t="s">
        <v>3478</v>
      </c>
      <c r="N91" s="16" t="s">
        <v>2534</v>
      </c>
      <c r="O91" s="153" t="s">
        <v>3479</v>
      </c>
      <c r="P91" s="16" t="s">
        <v>2534</v>
      </c>
      <c r="Q91" s="16" t="s">
        <v>2534</v>
      </c>
      <c r="R91" s="16" t="s">
        <v>3480</v>
      </c>
      <c r="S91" s="153" t="s">
        <v>3481</v>
      </c>
      <c r="T91" s="153" t="s">
        <v>3482</v>
      </c>
      <c r="U91" s="16" t="s">
        <v>3483</v>
      </c>
      <c r="V91" s="153" t="s">
        <v>3484</v>
      </c>
    </row>
    <row r="92" ht="15.75" customHeight="1">
      <c r="A92" s="16"/>
      <c r="B92" s="153">
        <v>90.0</v>
      </c>
      <c r="C92" s="16" t="s">
        <v>2534</v>
      </c>
      <c r="D92" s="153" t="s">
        <v>3485</v>
      </c>
      <c r="E92" s="16" t="s">
        <v>2534</v>
      </c>
      <c r="F92" s="153" t="s">
        <v>3486</v>
      </c>
      <c r="G92" s="153" t="s">
        <v>3487</v>
      </c>
      <c r="H92" s="153" t="s">
        <v>2534</v>
      </c>
      <c r="I92" s="153" t="s">
        <v>2534</v>
      </c>
      <c r="J92" s="16" t="s">
        <v>3488</v>
      </c>
      <c r="K92" s="16" t="s">
        <v>3489</v>
      </c>
      <c r="L92" s="16" t="s">
        <v>2534</v>
      </c>
      <c r="M92" s="16" t="s">
        <v>3490</v>
      </c>
      <c r="N92" s="16" t="s">
        <v>2534</v>
      </c>
      <c r="O92" s="153" t="s">
        <v>3491</v>
      </c>
      <c r="P92" s="16" t="s">
        <v>2534</v>
      </c>
      <c r="Q92" s="16" t="s">
        <v>2534</v>
      </c>
      <c r="R92" s="16" t="s">
        <v>3492</v>
      </c>
      <c r="S92" s="153" t="s">
        <v>3493</v>
      </c>
      <c r="T92" s="153" t="s">
        <v>3494</v>
      </c>
      <c r="U92" s="16" t="s">
        <v>3495</v>
      </c>
      <c r="V92" s="153" t="s">
        <v>3496</v>
      </c>
    </row>
    <row r="93" ht="15.75" customHeight="1">
      <c r="A93" s="16"/>
      <c r="B93" s="153">
        <v>91.0</v>
      </c>
      <c r="C93" s="16" t="s">
        <v>2534</v>
      </c>
      <c r="D93" s="153" t="s">
        <v>3497</v>
      </c>
      <c r="E93" s="16" t="s">
        <v>2534</v>
      </c>
      <c r="F93" s="153" t="s">
        <v>3498</v>
      </c>
      <c r="G93" s="153" t="s">
        <v>3499</v>
      </c>
      <c r="H93" s="153" t="s">
        <v>2534</v>
      </c>
      <c r="I93" s="153" t="s">
        <v>2534</v>
      </c>
      <c r="J93" s="16" t="s">
        <v>3500</v>
      </c>
      <c r="K93" s="16" t="s">
        <v>3501</v>
      </c>
      <c r="L93" s="16" t="s">
        <v>2534</v>
      </c>
      <c r="M93" s="16" t="s">
        <v>3502</v>
      </c>
      <c r="N93" s="16" t="s">
        <v>2534</v>
      </c>
      <c r="O93" s="153" t="s">
        <v>3503</v>
      </c>
      <c r="P93" s="16" t="s">
        <v>2534</v>
      </c>
      <c r="Q93" s="16" t="s">
        <v>2534</v>
      </c>
      <c r="R93" s="16" t="s">
        <v>3504</v>
      </c>
      <c r="S93" s="153" t="s">
        <v>3505</v>
      </c>
      <c r="T93" s="153" t="s">
        <v>3506</v>
      </c>
      <c r="U93" s="16" t="s">
        <v>3507</v>
      </c>
      <c r="V93" s="153" t="s">
        <v>3508</v>
      </c>
    </row>
    <row r="94" ht="15.75" customHeight="1">
      <c r="A94" s="16"/>
      <c r="B94" s="153">
        <v>92.0</v>
      </c>
      <c r="C94" s="16" t="s">
        <v>2534</v>
      </c>
      <c r="D94" s="153" t="s">
        <v>3509</v>
      </c>
      <c r="E94" s="16" t="s">
        <v>2534</v>
      </c>
      <c r="F94" s="153" t="s">
        <v>3510</v>
      </c>
      <c r="G94" s="153" t="s">
        <v>3511</v>
      </c>
      <c r="H94" s="153" t="s">
        <v>2534</v>
      </c>
      <c r="I94" s="153" t="s">
        <v>2534</v>
      </c>
      <c r="J94" s="16" t="s">
        <v>3512</v>
      </c>
      <c r="K94" s="16" t="s">
        <v>3513</v>
      </c>
      <c r="L94" s="16" t="s">
        <v>2534</v>
      </c>
      <c r="M94" s="16" t="s">
        <v>3514</v>
      </c>
      <c r="N94" s="16" t="s">
        <v>2534</v>
      </c>
      <c r="O94" s="153" t="s">
        <v>3515</v>
      </c>
      <c r="P94" s="16" t="s">
        <v>2534</v>
      </c>
      <c r="Q94" s="16" t="s">
        <v>2534</v>
      </c>
      <c r="R94" s="16" t="s">
        <v>3516</v>
      </c>
      <c r="S94" s="153" t="s">
        <v>3517</v>
      </c>
      <c r="T94" s="153" t="s">
        <v>3518</v>
      </c>
      <c r="U94" s="16" t="s">
        <v>3519</v>
      </c>
      <c r="V94" s="153" t="s">
        <v>3520</v>
      </c>
    </row>
    <row r="95" ht="15.75" customHeight="1">
      <c r="A95" s="16"/>
      <c r="B95" s="153">
        <v>93.0</v>
      </c>
      <c r="C95" s="16" t="s">
        <v>2534</v>
      </c>
      <c r="D95" s="153" t="s">
        <v>3521</v>
      </c>
      <c r="E95" s="16" t="s">
        <v>2534</v>
      </c>
      <c r="F95" s="153" t="s">
        <v>3522</v>
      </c>
      <c r="G95" s="153" t="s">
        <v>3523</v>
      </c>
      <c r="H95" s="153" t="s">
        <v>2534</v>
      </c>
      <c r="I95" s="153" t="s">
        <v>2534</v>
      </c>
      <c r="J95" s="16" t="s">
        <v>3524</v>
      </c>
      <c r="K95" s="16" t="s">
        <v>3525</v>
      </c>
      <c r="L95" s="16" t="s">
        <v>2534</v>
      </c>
      <c r="M95" s="16" t="s">
        <v>3526</v>
      </c>
      <c r="N95" s="16" t="s">
        <v>2534</v>
      </c>
      <c r="O95" s="153" t="s">
        <v>3527</v>
      </c>
      <c r="P95" s="16" t="s">
        <v>2534</v>
      </c>
      <c r="Q95" s="16" t="s">
        <v>2534</v>
      </c>
      <c r="R95" s="16" t="s">
        <v>3528</v>
      </c>
      <c r="S95" s="153" t="s">
        <v>3529</v>
      </c>
      <c r="T95" s="153" t="s">
        <v>3530</v>
      </c>
      <c r="U95" s="16" t="s">
        <v>3531</v>
      </c>
      <c r="V95" s="153" t="s">
        <v>3532</v>
      </c>
    </row>
    <row r="96" ht="15.75" customHeight="1">
      <c r="A96" s="16"/>
      <c r="B96" s="153">
        <v>94.0</v>
      </c>
      <c r="C96" s="16" t="s">
        <v>2534</v>
      </c>
      <c r="D96" s="153" t="s">
        <v>3533</v>
      </c>
      <c r="E96" s="16" t="s">
        <v>2534</v>
      </c>
      <c r="F96" s="153" t="s">
        <v>3534</v>
      </c>
      <c r="G96" s="153" t="s">
        <v>3535</v>
      </c>
      <c r="H96" s="153" t="s">
        <v>2534</v>
      </c>
      <c r="I96" s="153" t="s">
        <v>2534</v>
      </c>
      <c r="J96" s="16" t="s">
        <v>3536</v>
      </c>
      <c r="K96" s="16" t="s">
        <v>3537</v>
      </c>
      <c r="L96" s="16" t="s">
        <v>2534</v>
      </c>
      <c r="M96" s="16" t="s">
        <v>3538</v>
      </c>
      <c r="N96" s="16" t="s">
        <v>2534</v>
      </c>
      <c r="O96" s="153" t="s">
        <v>3539</v>
      </c>
      <c r="P96" s="16" t="s">
        <v>2534</v>
      </c>
      <c r="Q96" s="16" t="s">
        <v>2534</v>
      </c>
      <c r="R96" s="16" t="s">
        <v>3540</v>
      </c>
      <c r="S96" s="153" t="s">
        <v>3541</v>
      </c>
      <c r="T96" s="153" t="s">
        <v>3542</v>
      </c>
      <c r="U96" s="16" t="s">
        <v>3543</v>
      </c>
      <c r="V96" s="153" t="s">
        <v>3544</v>
      </c>
    </row>
    <row r="97" ht="15.75" customHeight="1">
      <c r="A97" s="16"/>
      <c r="B97" s="153">
        <v>95.0</v>
      </c>
      <c r="C97" s="16" t="s">
        <v>2534</v>
      </c>
      <c r="D97" s="153" t="s">
        <v>3545</v>
      </c>
      <c r="E97" s="16" t="s">
        <v>2534</v>
      </c>
      <c r="F97" s="153" t="s">
        <v>3546</v>
      </c>
      <c r="G97" s="153" t="s">
        <v>3547</v>
      </c>
      <c r="H97" s="153" t="s">
        <v>2534</v>
      </c>
      <c r="I97" s="153" t="s">
        <v>2534</v>
      </c>
      <c r="J97" s="16" t="s">
        <v>3548</v>
      </c>
      <c r="K97" s="16" t="s">
        <v>3549</v>
      </c>
      <c r="L97" s="16" t="s">
        <v>2534</v>
      </c>
      <c r="M97" s="16" t="s">
        <v>3550</v>
      </c>
      <c r="N97" s="16" t="s">
        <v>2534</v>
      </c>
      <c r="O97" s="153" t="s">
        <v>3551</v>
      </c>
      <c r="P97" s="16" t="s">
        <v>2534</v>
      </c>
      <c r="Q97" s="16" t="s">
        <v>2534</v>
      </c>
      <c r="R97" s="16" t="s">
        <v>3552</v>
      </c>
      <c r="S97" s="153" t="s">
        <v>3553</v>
      </c>
      <c r="T97" s="153" t="s">
        <v>3554</v>
      </c>
      <c r="U97" s="16" t="s">
        <v>3555</v>
      </c>
      <c r="V97" s="153" t="s">
        <v>3556</v>
      </c>
    </row>
    <row r="98" ht="15.75" customHeight="1">
      <c r="A98" s="16"/>
      <c r="B98" s="153">
        <v>96.0</v>
      </c>
      <c r="C98" s="16" t="s">
        <v>2534</v>
      </c>
      <c r="D98" s="153" t="s">
        <v>3557</v>
      </c>
      <c r="E98" s="16" t="s">
        <v>2534</v>
      </c>
      <c r="F98" s="153" t="s">
        <v>3558</v>
      </c>
      <c r="G98" s="16" t="s">
        <v>3559</v>
      </c>
      <c r="H98" s="153" t="s">
        <v>2534</v>
      </c>
      <c r="I98" s="153" t="s">
        <v>2534</v>
      </c>
      <c r="J98" s="16" t="s">
        <v>3560</v>
      </c>
      <c r="K98" s="16" t="s">
        <v>3561</v>
      </c>
      <c r="L98" s="16" t="s">
        <v>2534</v>
      </c>
      <c r="M98" s="16" t="s">
        <v>3562</v>
      </c>
      <c r="N98" s="16" t="s">
        <v>2534</v>
      </c>
      <c r="O98" s="153" t="s">
        <v>3563</v>
      </c>
      <c r="P98" s="16" t="s">
        <v>2534</v>
      </c>
      <c r="Q98" s="16" t="s">
        <v>2534</v>
      </c>
      <c r="R98" s="16" t="s">
        <v>3564</v>
      </c>
      <c r="S98" s="153" t="s">
        <v>3565</v>
      </c>
      <c r="T98" s="153" t="s">
        <v>3566</v>
      </c>
      <c r="U98" s="16" t="s">
        <v>3567</v>
      </c>
      <c r="V98" s="153" t="s">
        <v>3568</v>
      </c>
    </row>
    <row r="99" ht="15.75" customHeight="1">
      <c r="A99" s="16"/>
      <c r="B99" s="153">
        <v>97.0</v>
      </c>
      <c r="C99" s="16" t="s">
        <v>2534</v>
      </c>
      <c r="D99" s="153" t="s">
        <v>2534</v>
      </c>
      <c r="E99" s="16" t="s">
        <v>2534</v>
      </c>
      <c r="F99" s="153" t="s">
        <v>2534</v>
      </c>
      <c r="G99" s="16" t="s">
        <v>3569</v>
      </c>
      <c r="H99" s="153" t="s">
        <v>2534</v>
      </c>
      <c r="I99" s="153" t="s">
        <v>2534</v>
      </c>
      <c r="J99" s="16" t="s">
        <v>2534</v>
      </c>
      <c r="K99" s="16" t="s">
        <v>2534</v>
      </c>
      <c r="L99" s="16" t="s">
        <v>2534</v>
      </c>
      <c r="M99" s="16" t="s">
        <v>3570</v>
      </c>
      <c r="N99" s="16" t="s">
        <v>2534</v>
      </c>
      <c r="O99" s="153" t="s">
        <v>2534</v>
      </c>
      <c r="P99" s="16" t="s">
        <v>2534</v>
      </c>
      <c r="Q99" s="16" t="s">
        <v>2534</v>
      </c>
      <c r="R99" s="16" t="s">
        <v>2534</v>
      </c>
      <c r="S99" s="16" t="s">
        <v>2534</v>
      </c>
      <c r="T99" s="16" t="s">
        <v>2534</v>
      </c>
      <c r="U99" s="16" t="s">
        <v>2534</v>
      </c>
      <c r="V99" s="16" t="s">
        <v>2534</v>
      </c>
    </row>
    <row r="100" ht="15.75" customHeight="1">
      <c r="A100" s="16"/>
      <c r="B100" s="153">
        <v>98.0</v>
      </c>
      <c r="C100" s="16" t="s">
        <v>2534</v>
      </c>
      <c r="D100" s="153" t="s">
        <v>2534</v>
      </c>
      <c r="E100" s="16" t="s">
        <v>2534</v>
      </c>
      <c r="F100" s="153" t="s">
        <v>2534</v>
      </c>
      <c r="G100" s="16" t="s">
        <v>3571</v>
      </c>
      <c r="H100" s="153" t="s">
        <v>2534</v>
      </c>
      <c r="I100" s="153" t="s">
        <v>2534</v>
      </c>
      <c r="J100" s="16" t="s">
        <v>2534</v>
      </c>
      <c r="K100" s="16" t="s">
        <v>2534</v>
      </c>
      <c r="L100" s="16" t="s">
        <v>2534</v>
      </c>
      <c r="M100" s="16" t="s">
        <v>3572</v>
      </c>
      <c r="N100" s="16" t="s">
        <v>2534</v>
      </c>
      <c r="O100" s="153" t="s">
        <v>2534</v>
      </c>
      <c r="P100" s="16" t="s">
        <v>2534</v>
      </c>
      <c r="Q100" s="16" t="s">
        <v>2534</v>
      </c>
      <c r="R100" s="16" t="s">
        <v>2534</v>
      </c>
      <c r="S100" s="16" t="s">
        <v>2534</v>
      </c>
      <c r="T100" s="16" t="s">
        <v>2534</v>
      </c>
      <c r="U100" s="16" t="s">
        <v>2534</v>
      </c>
      <c r="V100" s="16" t="s">
        <v>2534</v>
      </c>
    </row>
    <row r="101" ht="15.75" customHeight="1">
      <c r="A101" s="16"/>
      <c r="B101" s="153">
        <v>99.0</v>
      </c>
      <c r="C101" s="16" t="s">
        <v>2534</v>
      </c>
      <c r="D101" s="153" t="s">
        <v>2534</v>
      </c>
      <c r="E101" s="16" t="s">
        <v>2534</v>
      </c>
      <c r="F101" s="153" t="s">
        <v>2534</v>
      </c>
      <c r="G101" s="16" t="s">
        <v>3573</v>
      </c>
      <c r="H101" s="153" t="s">
        <v>2534</v>
      </c>
      <c r="I101" s="153" t="s">
        <v>2534</v>
      </c>
      <c r="J101" s="16" t="s">
        <v>2534</v>
      </c>
      <c r="K101" s="16" t="s">
        <v>2534</v>
      </c>
      <c r="L101" s="16" t="s">
        <v>2534</v>
      </c>
      <c r="M101" s="16" t="s">
        <v>3574</v>
      </c>
      <c r="N101" s="16" t="s">
        <v>2534</v>
      </c>
      <c r="O101" s="153" t="s">
        <v>2534</v>
      </c>
      <c r="P101" s="16" t="s">
        <v>2534</v>
      </c>
      <c r="Q101" s="16" t="s">
        <v>2534</v>
      </c>
      <c r="R101" s="16" t="s">
        <v>2534</v>
      </c>
      <c r="S101" s="16" t="s">
        <v>2534</v>
      </c>
      <c r="T101" s="16" t="s">
        <v>2534</v>
      </c>
      <c r="U101" s="16" t="s">
        <v>2534</v>
      </c>
      <c r="V101" s="16" t="s">
        <v>2534</v>
      </c>
    </row>
    <row r="102" ht="15.75" customHeight="1">
      <c r="A102" s="16"/>
      <c r="B102" s="153">
        <v>100.0</v>
      </c>
      <c r="C102" s="16" t="s">
        <v>2534</v>
      </c>
      <c r="D102" s="153" t="s">
        <v>2534</v>
      </c>
      <c r="E102" s="16" t="s">
        <v>2534</v>
      </c>
      <c r="F102" s="153" t="s">
        <v>2534</v>
      </c>
      <c r="G102" s="16" t="s">
        <v>3575</v>
      </c>
      <c r="H102" s="153" t="s">
        <v>2534</v>
      </c>
      <c r="I102" s="153" t="s">
        <v>2534</v>
      </c>
      <c r="J102" s="16" t="s">
        <v>2534</v>
      </c>
      <c r="K102" s="16" t="s">
        <v>2534</v>
      </c>
      <c r="L102" s="16" t="s">
        <v>2534</v>
      </c>
      <c r="M102" s="16" t="s">
        <v>3576</v>
      </c>
      <c r="N102" s="16" t="s">
        <v>2534</v>
      </c>
      <c r="O102" s="153" t="s">
        <v>2534</v>
      </c>
      <c r="P102" s="16" t="s">
        <v>2534</v>
      </c>
      <c r="Q102" s="16" t="s">
        <v>2534</v>
      </c>
      <c r="R102" s="16" t="s">
        <v>2534</v>
      </c>
      <c r="S102" s="16" t="s">
        <v>2534</v>
      </c>
      <c r="T102" s="16" t="s">
        <v>2534</v>
      </c>
      <c r="U102" s="16" t="s">
        <v>2534</v>
      </c>
      <c r="V102" s="16" t="s">
        <v>2534</v>
      </c>
    </row>
    <row r="103" ht="15.75" customHeight="1">
      <c r="A103" s="16"/>
      <c r="B103" s="153">
        <v>101.0</v>
      </c>
      <c r="C103" s="16" t="s">
        <v>2534</v>
      </c>
      <c r="D103" s="153" t="s">
        <v>2534</v>
      </c>
      <c r="E103" s="16" t="s">
        <v>2534</v>
      </c>
      <c r="F103" s="153" t="s">
        <v>2534</v>
      </c>
      <c r="G103" s="16" t="s">
        <v>3577</v>
      </c>
      <c r="H103" s="153" t="s">
        <v>2534</v>
      </c>
      <c r="I103" s="153" t="s">
        <v>2534</v>
      </c>
      <c r="J103" s="16" t="s">
        <v>2534</v>
      </c>
      <c r="K103" s="16" t="s">
        <v>2534</v>
      </c>
      <c r="L103" s="16" t="s">
        <v>2534</v>
      </c>
      <c r="M103" s="16" t="s">
        <v>3578</v>
      </c>
      <c r="N103" s="16" t="s">
        <v>2534</v>
      </c>
      <c r="O103" s="153" t="s">
        <v>2534</v>
      </c>
      <c r="P103" s="16" t="s">
        <v>2534</v>
      </c>
      <c r="Q103" s="16" t="s">
        <v>2534</v>
      </c>
      <c r="R103" s="16" t="s">
        <v>2534</v>
      </c>
      <c r="S103" s="16" t="s">
        <v>2534</v>
      </c>
      <c r="T103" s="16" t="s">
        <v>2534</v>
      </c>
      <c r="U103" s="16" t="s">
        <v>2534</v>
      </c>
      <c r="V103" s="16" t="s">
        <v>2534</v>
      </c>
    </row>
    <row r="104" ht="15.75" customHeight="1">
      <c r="A104" s="16"/>
      <c r="B104" s="153">
        <v>102.0</v>
      </c>
      <c r="C104" s="16" t="s">
        <v>2534</v>
      </c>
      <c r="D104" s="153" t="s">
        <v>2534</v>
      </c>
      <c r="E104" s="16" t="s">
        <v>2534</v>
      </c>
      <c r="F104" s="153" t="s">
        <v>2534</v>
      </c>
      <c r="G104" s="16" t="s">
        <v>3579</v>
      </c>
      <c r="H104" s="153" t="s">
        <v>2534</v>
      </c>
      <c r="I104" s="153" t="s">
        <v>2534</v>
      </c>
      <c r="J104" s="16" t="s">
        <v>2534</v>
      </c>
      <c r="K104" s="16" t="s">
        <v>2534</v>
      </c>
      <c r="L104" s="16" t="s">
        <v>2534</v>
      </c>
      <c r="M104" s="16" t="s">
        <v>3580</v>
      </c>
      <c r="N104" s="16" t="s">
        <v>2534</v>
      </c>
      <c r="O104" s="153" t="s">
        <v>2534</v>
      </c>
      <c r="P104" s="16" t="s">
        <v>2534</v>
      </c>
      <c r="Q104" s="16" t="s">
        <v>2534</v>
      </c>
      <c r="R104" s="16" t="s">
        <v>2534</v>
      </c>
      <c r="S104" s="16" t="s">
        <v>2534</v>
      </c>
      <c r="T104" s="16" t="s">
        <v>2534</v>
      </c>
      <c r="U104" s="16" t="s">
        <v>2534</v>
      </c>
      <c r="V104" s="16" t="s">
        <v>2534</v>
      </c>
    </row>
    <row r="105" ht="15.75" customHeight="1">
      <c r="A105" s="16"/>
      <c r="B105" s="153">
        <v>103.0</v>
      </c>
      <c r="C105" s="16" t="s">
        <v>2534</v>
      </c>
      <c r="D105" s="153" t="s">
        <v>2534</v>
      </c>
      <c r="E105" s="16" t="s">
        <v>2534</v>
      </c>
      <c r="F105" s="153" t="s">
        <v>2534</v>
      </c>
      <c r="G105" s="16" t="s">
        <v>3581</v>
      </c>
      <c r="H105" s="153" t="s">
        <v>2534</v>
      </c>
      <c r="I105" s="153" t="s">
        <v>2534</v>
      </c>
      <c r="J105" s="16" t="s">
        <v>2534</v>
      </c>
      <c r="K105" s="16" t="s">
        <v>2534</v>
      </c>
      <c r="L105" s="16" t="s">
        <v>2534</v>
      </c>
      <c r="M105" s="16" t="s">
        <v>3582</v>
      </c>
      <c r="N105" s="16" t="s">
        <v>2534</v>
      </c>
      <c r="O105" s="153" t="s">
        <v>2534</v>
      </c>
      <c r="P105" s="16" t="s">
        <v>2534</v>
      </c>
      <c r="Q105" s="16" t="s">
        <v>2534</v>
      </c>
      <c r="R105" s="16" t="s">
        <v>2534</v>
      </c>
      <c r="S105" s="16" t="s">
        <v>2534</v>
      </c>
      <c r="T105" s="16" t="s">
        <v>2534</v>
      </c>
      <c r="U105" s="16" t="s">
        <v>2534</v>
      </c>
      <c r="V105" s="16" t="s">
        <v>2534</v>
      </c>
    </row>
    <row r="106" ht="15.75" customHeight="1">
      <c r="A106" s="16"/>
      <c r="B106" s="153">
        <v>104.0</v>
      </c>
      <c r="C106" s="16" t="s">
        <v>2534</v>
      </c>
      <c r="D106" s="153" t="s">
        <v>2534</v>
      </c>
      <c r="E106" s="16" t="s">
        <v>2534</v>
      </c>
      <c r="F106" s="153" t="s">
        <v>2534</v>
      </c>
      <c r="G106" s="16" t="s">
        <v>3583</v>
      </c>
      <c r="H106" s="153" t="s">
        <v>2534</v>
      </c>
      <c r="I106" s="153" t="s">
        <v>2534</v>
      </c>
      <c r="J106" s="16" t="s">
        <v>2534</v>
      </c>
      <c r="K106" s="16" t="s">
        <v>2534</v>
      </c>
      <c r="L106" s="16" t="s">
        <v>2534</v>
      </c>
      <c r="M106" s="16" t="s">
        <v>3584</v>
      </c>
      <c r="N106" s="16" t="s">
        <v>2534</v>
      </c>
      <c r="O106" s="153" t="s">
        <v>2534</v>
      </c>
      <c r="P106" s="16" t="s">
        <v>2534</v>
      </c>
      <c r="Q106" s="16" t="s">
        <v>2534</v>
      </c>
      <c r="R106" s="16" t="s">
        <v>2534</v>
      </c>
      <c r="S106" s="16" t="s">
        <v>2534</v>
      </c>
      <c r="T106" s="16" t="s">
        <v>2534</v>
      </c>
      <c r="U106" s="16" t="s">
        <v>2534</v>
      </c>
      <c r="V106" s="16" t="s">
        <v>2534</v>
      </c>
    </row>
    <row r="107" ht="15.75" customHeight="1">
      <c r="A107" s="16"/>
      <c r="B107" s="153">
        <v>105.0</v>
      </c>
      <c r="C107" s="16" t="s">
        <v>2534</v>
      </c>
      <c r="D107" s="153" t="s">
        <v>2534</v>
      </c>
      <c r="E107" s="16" t="s">
        <v>2534</v>
      </c>
      <c r="F107" s="153" t="s">
        <v>2534</v>
      </c>
      <c r="G107" s="16" t="s">
        <v>3585</v>
      </c>
      <c r="H107" s="153" t="s">
        <v>2534</v>
      </c>
      <c r="I107" s="153" t="s">
        <v>2534</v>
      </c>
      <c r="J107" s="16" t="s">
        <v>2534</v>
      </c>
      <c r="K107" s="16" t="s">
        <v>2534</v>
      </c>
      <c r="L107" s="16" t="s">
        <v>2534</v>
      </c>
      <c r="M107" s="16" t="s">
        <v>3586</v>
      </c>
      <c r="N107" s="16" t="s">
        <v>2534</v>
      </c>
      <c r="O107" s="153" t="s">
        <v>2534</v>
      </c>
      <c r="P107" s="16" t="s">
        <v>2534</v>
      </c>
      <c r="Q107" s="16" t="s">
        <v>2534</v>
      </c>
      <c r="R107" s="16" t="s">
        <v>2534</v>
      </c>
      <c r="S107" s="16" t="s">
        <v>2534</v>
      </c>
      <c r="T107" s="16" t="s">
        <v>2534</v>
      </c>
      <c r="U107" s="16" t="s">
        <v>2534</v>
      </c>
      <c r="V107" s="16" t="s">
        <v>2534</v>
      </c>
    </row>
    <row r="108" ht="15.75" customHeight="1">
      <c r="A108" s="16"/>
      <c r="B108" s="153">
        <v>106.0</v>
      </c>
      <c r="C108" s="16" t="s">
        <v>2534</v>
      </c>
      <c r="D108" s="153" t="s">
        <v>2534</v>
      </c>
      <c r="E108" s="16" t="s">
        <v>2534</v>
      </c>
      <c r="F108" s="153" t="s">
        <v>2534</v>
      </c>
      <c r="G108" s="16" t="s">
        <v>3587</v>
      </c>
      <c r="H108" s="153" t="s">
        <v>2534</v>
      </c>
      <c r="I108" s="153" t="s">
        <v>2534</v>
      </c>
      <c r="J108" s="16" t="s">
        <v>2534</v>
      </c>
      <c r="K108" s="16" t="s">
        <v>2534</v>
      </c>
      <c r="L108" s="16" t="s">
        <v>2534</v>
      </c>
      <c r="M108" s="16" t="s">
        <v>3588</v>
      </c>
      <c r="N108" s="16" t="s">
        <v>2534</v>
      </c>
      <c r="O108" s="153" t="s">
        <v>2534</v>
      </c>
      <c r="P108" s="16" t="s">
        <v>2534</v>
      </c>
      <c r="Q108" s="16" t="s">
        <v>2534</v>
      </c>
      <c r="R108" s="16" t="s">
        <v>2534</v>
      </c>
      <c r="S108" s="16" t="s">
        <v>2534</v>
      </c>
      <c r="T108" s="16" t="s">
        <v>2534</v>
      </c>
      <c r="U108" s="16" t="s">
        <v>2534</v>
      </c>
      <c r="V108" s="16" t="s">
        <v>2534</v>
      </c>
    </row>
    <row r="109" ht="15.75" customHeight="1">
      <c r="A109" s="16"/>
      <c r="B109" s="153">
        <v>107.0</v>
      </c>
      <c r="C109" s="16" t="s">
        <v>2534</v>
      </c>
      <c r="D109" s="153" t="s">
        <v>2534</v>
      </c>
      <c r="E109" s="16" t="s">
        <v>2534</v>
      </c>
      <c r="F109" s="153" t="s">
        <v>2534</v>
      </c>
      <c r="G109" s="16" t="s">
        <v>3589</v>
      </c>
      <c r="H109" s="153" t="s">
        <v>2534</v>
      </c>
      <c r="I109" s="153" t="s">
        <v>2534</v>
      </c>
      <c r="J109" s="16" t="s">
        <v>2534</v>
      </c>
      <c r="K109" s="16" t="s">
        <v>2534</v>
      </c>
      <c r="L109" s="16" t="s">
        <v>2534</v>
      </c>
      <c r="M109" s="16" t="s">
        <v>3590</v>
      </c>
      <c r="N109" s="16" t="s">
        <v>2534</v>
      </c>
      <c r="O109" s="153" t="s">
        <v>2534</v>
      </c>
      <c r="P109" s="16" t="s">
        <v>2534</v>
      </c>
      <c r="Q109" s="16" t="s">
        <v>2534</v>
      </c>
      <c r="R109" s="16" t="s">
        <v>2534</v>
      </c>
      <c r="S109" s="16" t="s">
        <v>2534</v>
      </c>
      <c r="T109" s="16" t="s">
        <v>2534</v>
      </c>
      <c r="U109" s="16" t="s">
        <v>2534</v>
      </c>
      <c r="V109" s="16" t="s">
        <v>2534</v>
      </c>
    </row>
    <row r="110" ht="15.75" customHeight="1">
      <c r="A110" s="16"/>
      <c r="B110" s="153">
        <v>108.0</v>
      </c>
      <c r="C110" s="16" t="s">
        <v>2534</v>
      </c>
      <c r="D110" s="153" t="s">
        <v>2534</v>
      </c>
      <c r="E110" s="16" t="s">
        <v>2534</v>
      </c>
      <c r="F110" s="153" t="s">
        <v>2534</v>
      </c>
      <c r="G110" s="16" t="s">
        <v>3591</v>
      </c>
      <c r="H110" s="153" t="s">
        <v>2534</v>
      </c>
      <c r="I110" s="153" t="s">
        <v>2534</v>
      </c>
      <c r="J110" s="16" t="s">
        <v>2534</v>
      </c>
      <c r="K110" s="16" t="s">
        <v>2534</v>
      </c>
      <c r="L110" s="16" t="s">
        <v>2534</v>
      </c>
      <c r="M110" s="16" t="s">
        <v>3592</v>
      </c>
      <c r="N110" s="16" t="s">
        <v>2534</v>
      </c>
      <c r="O110" s="153" t="s">
        <v>2534</v>
      </c>
      <c r="P110" s="16" t="s">
        <v>2534</v>
      </c>
      <c r="Q110" s="16" t="s">
        <v>2534</v>
      </c>
      <c r="R110" s="16" t="s">
        <v>2534</v>
      </c>
      <c r="S110" s="16" t="s">
        <v>2534</v>
      </c>
      <c r="T110" s="16" t="s">
        <v>2534</v>
      </c>
      <c r="U110" s="16" t="s">
        <v>2534</v>
      </c>
      <c r="V110" s="16" t="s">
        <v>2534</v>
      </c>
    </row>
    <row r="111" ht="15.75" customHeight="1">
      <c r="A111" s="16"/>
      <c r="B111" s="16">
        <v>109.0</v>
      </c>
      <c r="C111" s="16" t="s">
        <v>2534</v>
      </c>
      <c r="D111" s="16" t="s">
        <v>2534</v>
      </c>
      <c r="E111" s="16" t="s">
        <v>2534</v>
      </c>
      <c r="F111" s="16" t="s">
        <v>2534</v>
      </c>
      <c r="G111" s="16" t="s">
        <v>2534</v>
      </c>
      <c r="H111" s="16" t="s">
        <v>2534</v>
      </c>
      <c r="I111" s="16" t="s">
        <v>2534</v>
      </c>
      <c r="J111" s="16" t="s">
        <v>2534</v>
      </c>
      <c r="K111" s="16" t="s">
        <v>2534</v>
      </c>
      <c r="L111" s="16" t="s">
        <v>2534</v>
      </c>
      <c r="M111" s="16" t="s">
        <v>3593</v>
      </c>
      <c r="N111" s="16" t="s">
        <v>2534</v>
      </c>
      <c r="O111" s="16" t="s">
        <v>2534</v>
      </c>
      <c r="P111" s="16" t="s">
        <v>2534</v>
      </c>
      <c r="Q111" s="16" t="s">
        <v>2534</v>
      </c>
      <c r="R111" s="16" t="s">
        <v>2534</v>
      </c>
      <c r="S111" s="16" t="s">
        <v>2534</v>
      </c>
      <c r="T111" s="16" t="s">
        <v>2534</v>
      </c>
      <c r="U111" s="16" t="s">
        <v>2534</v>
      </c>
      <c r="V111" s="16" t="s">
        <v>2534</v>
      </c>
    </row>
    <row r="112" ht="15.75" customHeight="1">
      <c r="A112" s="16"/>
      <c r="B112" s="16">
        <v>110.0</v>
      </c>
      <c r="C112" s="16" t="s">
        <v>2534</v>
      </c>
      <c r="D112" s="16" t="s">
        <v>2534</v>
      </c>
      <c r="E112" s="16" t="s">
        <v>2534</v>
      </c>
      <c r="F112" s="16" t="s">
        <v>2534</v>
      </c>
      <c r="G112" s="16" t="s">
        <v>2534</v>
      </c>
      <c r="H112" s="16" t="s">
        <v>2534</v>
      </c>
      <c r="I112" s="16" t="s">
        <v>2534</v>
      </c>
      <c r="J112" s="16" t="s">
        <v>2534</v>
      </c>
      <c r="K112" s="16" t="s">
        <v>2534</v>
      </c>
      <c r="L112" s="16" t="s">
        <v>2534</v>
      </c>
      <c r="M112" s="16" t="s">
        <v>3594</v>
      </c>
      <c r="N112" s="16" t="s">
        <v>2534</v>
      </c>
      <c r="O112" s="16" t="s">
        <v>2534</v>
      </c>
      <c r="P112" s="16" t="s">
        <v>2534</v>
      </c>
      <c r="Q112" s="16" t="s">
        <v>2534</v>
      </c>
      <c r="R112" s="16" t="s">
        <v>2534</v>
      </c>
      <c r="S112" s="16" t="s">
        <v>2534</v>
      </c>
      <c r="T112" s="16" t="s">
        <v>2534</v>
      </c>
      <c r="U112" s="16" t="s">
        <v>2534</v>
      </c>
      <c r="V112" s="16" t="s">
        <v>2534</v>
      </c>
    </row>
    <row r="113" ht="15.75" customHeight="1">
      <c r="A113" s="16"/>
      <c r="B113" s="16">
        <v>111.0</v>
      </c>
      <c r="C113" s="16" t="s">
        <v>2534</v>
      </c>
      <c r="D113" s="16" t="s">
        <v>2534</v>
      </c>
      <c r="E113" s="16" t="s">
        <v>2534</v>
      </c>
      <c r="F113" s="16" t="s">
        <v>2534</v>
      </c>
      <c r="G113" s="16" t="s">
        <v>2534</v>
      </c>
      <c r="H113" s="16" t="s">
        <v>2534</v>
      </c>
      <c r="I113" s="16" t="s">
        <v>2534</v>
      </c>
      <c r="J113" s="16" t="s">
        <v>2534</v>
      </c>
      <c r="K113" s="16" t="s">
        <v>2534</v>
      </c>
      <c r="L113" s="16" t="s">
        <v>2534</v>
      </c>
      <c r="M113" s="16" t="s">
        <v>3595</v>
      </c>
      <c r="N113" s="16" t="s">
        <v>2534</v>
      </c>
      <c r="O113" s="16" t="s">
        <v>2534</v>
      </c>
      <c r="P113" s="16" t="s">
        <v>2534</v>
      </c>
      <c r="Q113" s="16" t="s">
        <v>2534</v>
      </c>
      <c r="R113" s="16" t="s">
        <v>2534</v>
      </c>
      <c r="S113" s="16" t="s">
        <v>2534</v>
      </c>
      <c r="T113" s="16" t="s">
        <v>2534</v>
      </c>
      <c r="U113" s="16" t="s">
        <v>2534</v>
      </c>
      <c r="V113" s="16" t="s">
        <v>2534</v>
      </c>
    </row>
    <row r="114" ht="15.75" customHeight="1">
      <c r="A114" s="16"/>
      <c r="B114" s="16">
        <v>112.0</v>
      </c>
      <c r="C114" s="16" t="s">
        <v>2534</v>
      </c>
      <c r="D114" s="16" t="s">
        <v>2534</v>
      </c>
      <c r="E114" s="16" t="s">
        <v>2534</v>
      </c>
      <c r="F114" s="16" t="s">
        <v>2534</v>
      </c>
      <c r="G114" s="16" t="s">
        <v>2534</v>
      </c>
      <c r="H114" s="16" t="s">
        <v>2534</v>
      </c>
      <c r="I114" s="16" t="s">
        <v>2534</v>
      </c>
      <c r="J114" s="16" t="s">
        <v>2534</v>
      </c>
      <c r="K114" s="16" t="s">
        <v>2534</v>
      </c>
      <c r="L114" s="16" t="s">
        <v>2534</v>
      </c>
      <c r="M114" s="16" t="s">
        <v>3596</v>
      </c>
      <c r="N114" s="16" t="s">
        <v>2534</v>
      </c>
      <c r="O114" s="16" t="s">
        <v>2534</v>
      </c>
      <c r="P114" s="16" t="s">
        <v>2534</v>
      </c>
      <c r="Q114" s="16" t="s">
        <v>2534</v>
      </c>
      <c r="R114" s="16" t="s">
        <v>2534</v>
      </c>
      <c r="S114" s="16" t="s">
        <v>2534</v>
      </c>
      <c r="T114" s="16" t="s">
        <v>2534</v>
      </c>
      <c r="U114" s="16" t="s">
        <v>2534</v>
      </c>
      <c r="V114" s="16" t="s">
        <v>2534</v>
      </c>
    </row>
    <row r="115" ht="15.75" customHeight="1">
      <c r="A115" s="16"/>
      <c r="B115" s="16">
        <v>113.0</v>
      </c>
      <c r="C115" s="16" t="s">
        <v>2534</v>
      </c>
      <c r="D115" s="16" t="s">
        <v>2534</v>
      </c>
      <c r="E115" s="16" t="s">
        <v>2534</v>
      </c>
      <c r="F115" s="16" t="s">
        <v>2534</v>
      </c>
      <c r="G115" s="16" t="s">
        <v>2534</v>
      </c>
      <c r="H115" s="16" t="s">
        <v>2534</v>
      </c>
      <c r="I115" s="16" t="s">
        <v>2534</v>
      </c>
      <c r="J115" s="16" t="s">
        <v>2534</v>
      </c>
      <c r="K115" s="16" t="s">
        <v>2534</v>
      </c>
      <c r="L115" s="16" t="s">
        <v>2534</v>
      </c>
      <c r="M115" s="16" t="s">
        <v>3597</v>
      </c>
      <c r="N115" s="16" t="s">
        <v>2534</v>
      </c>
      <c r="O115" s="16" t="s">
        <v>2534</v>
      </c>
      <c r="P115" s="16" t="s">
        <v>2534</v>
      </c>
      <c r="Q115" s="16" t="s">
        <v>2534</v>
      </c>
      <c r="R115" s="16" t="s">
        <v>2534</v>
      </c>
      <c r="S115" s="16" t="s">
        <v>2534</v>
      </c>
      <c r="T115" s="16" t="s">
        <v>2534</v>
      </c>
      <c r="U115" s="16" t="s">
        <v>2534</v>
      </c>
      <c r="V115" s="16" t="s">
        <v>2534</v>
      </c>
    </row>
    <row r="116" ht="15.75" customHeight="1">
      <c r="A116" s="16"/>
      <c r="B116" s="16">
        <v>114.0</v>
      </c>
      <c r="C116" s="16" t="s">
        <v>2534</v>
      </c>
      <c r="D116" s="16" t="s">
        <v>2534</v>
      </c>
      <c r="E116" s="16" t="s">
        <v>2534</v>
      </c>
      <c r="F116" s="16" t="s">
        <v>2534</v>
      </c>
      <c r="G116" s="16" t="s">
        <v>2534</v>
      </c>
      <c r="H116" s="16" t="s">
        <v>2534</v>
      </c>
      <c r="I116" s="16" t="s">
        <v>2534</v>
      </c>
      <c r="J116" s="16" t="s">
        <v>2534</v>
      </c>
      <c r="K116" s="16" t="s">
        <v>2534</v>
      </c>
      <c r="L116" s="16" t="s">
        <v>2534</v>
      </c>
      <c r="M116" s="16" t="s">
        <v>3598</v>
      </c>
      <c r="N116" s="16" t="s">
        <v>2534</v>
      </c>
      <c r="O116" s="16" t="s">
        <v>2534</v>
      </c>
      <c r="P116" s="16" t="s">
        <v>2534</v>
      </c>
      <c r="Q116" s="16" t="s">
        <v>2534</v>
      </c>
      <c r="R116" s="16" t="s">
        <v>2534</v>
      </c>
      <c r="S116" s="16" t="s">
        <v>2534</v>
      </c>
      <c r="T116" s="16" t="s">
        <v>2534</v>
      </c>
      <c r="U116" s="16" t="s">
        <v>2534</v>
      </c>
      <c r="V116" s="16" t="s">
        <v>2534</v>
      </c>
    </row>
    <row r="117" ht="15.75" customHeight="1">
      <c r="A117" s="16"/>
      <c r="B117" s="16">
        <v>115.0</v>
      </c>
      <c r="C117" s="16" t="s">
        <v>2534</v>
      </c>
      <c r="D117" s="16" t="s">
        <v>2534</v>
      </c>
      <c r="E117" s="16" t="s">
        <v>2534</v>
      </c>
      <c r="F117" s="16" t="s">
        <v>2534</v>
      </c>
      <c r="G117" s="16" t="s">
        <v>2534</v>
      </c>
      <c r="H117" s="16" t="s">
        <v>2534</v>
      </c>
      <c r="I117" s="16" t="s">
        <v>2534</v>
      </c>
      <c r="J117" s="16" t="s">
        <v>2534</v>
      </c>
      <c r="K117" s="16" t="s">
        <v>2534</v>
      </c>
      <c r="L117" s="16" t="s">
        <v>2534</v>
      </c>
      <c r="M117" s="16" t="s">
        <v>3599</v>
      </c>
      <c r="N117" s="16" t="s">
        <v>2534</v>
      </c>
      <c r="O117" s="16" t="s">
        <v>2534</v>
      </c>
      <c r="P117" s="16" t="s">
        <v>2534</v>
      </c>
      <c r="Q117" s="16" t="s">
        <v>2534</v>
      </c>
      <c r="R117" s="16" t="s">
        <v>2534</v>
      </c>
      <c r="S117" s="16" t="s">
        <v>2534</v>
      </c>
      <c r="T117" s="16" t="s">
        <v>2534</v>
      </c>
      <c r="U117" s="16" t="s">
        <v>2534</v>
      </c>
      <c r="V117" s="16" t="s">
        <v>2534</v>
      </c>
    </row>
    <row r="118" ht="15.75" customHeight="1">
      <c r="A118" s="16"/>
      <c r="B118" s="16">
        <v>116.0</v>
      </c>
      <c r="C118" s="16" t="s">
        <v>2534</v>
      </c>
      <c r="D118" s="16" t="s">
        <v>2534</v>
      </c>
      <c r="E118" s="16" t="s">
        <v>2534</v>
      </c>
      <c r="F118" s="16" t="s">
        <v>2534</v>
      </c>
      <c r="G118" s="16" t="s">
        <v>2534</v>
      </c>
      <c r="H118" s="16" t="s">
        <v>2534</v>
      </c>
      <c r="I118" s="16" t="s">
        <v>2534</v>
      </c>
      <c r="J118" s="16" t="s">
        <v>2534</v>
      </c>
      <c r="K118" s="16" t="s">
        <v>2534</v>
      </c>
      <c r="L118" s="16" t="s">
        <v>2534</v>
      </c>
      <c r="M118" s="16" t="s">
        <v>3600</v>
      </c>
      <c r="N118" s="16" t="s">
        <v>2534</v>
      </c>
      <c r="O118" s="16" t="s">
        <v>2534</v>
      </c>
      <c r="P118" s="16" t="s">
        <v>2534</v>
      </c>
      <c r="Q118" s="16" t="s">
        <v>2534</v>
      </c>
      <c r="R118" s="16" t="s">
        <v>2534</v>
      </c>
      <c r="S118" s="16" t="s">
        <v>2534</v>
      </c>
      <c r="T118" s="16" t="s">
        <v>2534</v>
      </c>
      <c r="U118" s="16" t="s">
        <v>2534</v>
      </c>
      <c r="V118" s="16" t="s">
        <v>2534</v>
      </c>
    </row>
    <row r="119" ht="15.75" customHeight="1">
      <c r="A119" s="16"/>
      <c r="B119" s="16">
        <v>117.0</v>
      </c>
      <c r="C119" s="16" t="s">
        <v>2534</v>
      </c>
      <c r="D119" s="16" t="s">
        <v>2534</v>
      </c>
      <c r="E119" s="16" t="s">
        <v>2534</v>
      </c>
      <c r="F119" s="16" t="s">
        <v>2534</v>
      </c>
      <c r="G119" s="16" t="s">
        <v>2534</v>
      </c>
      <c r="H119" s="16" t="s">
        <v>2534</v>
      </c>
      <c r="I119" s="16" t="s">
        <v>2534</v>
      </c>
      <c r="J119" s="16" t="s">
        <v>2534</v>
      </c>
      <c r="K119" s="16" t="s">
        <v>2534</v>
      </c>
      <c r="L119" s="16" t="s">
        <v>2534</v>
      </c>
      <c r="M119" s="16" t="s">
        <v>3601</v>
      </c>
      <c r="N119" s="16" t="s">
        <v>2534</v>
      </c>
      <c r="O119" s="16" t="s">
        <v>2534</v>
      </c>
      <c r="P119" s="16" t="s">
        <v>2534</v>
      </c>
      <c r="Q119" s="16" t="s">
        <v>2534</v>
      </c>
      <c r="R119" s="16" t="s">
        <v>2534</v>
      </c>
      <c r="S119" s="16" t="s">
        <v>2534</v>
      </c>
      <c r="T119" s="16" t="s">
        <v>2534</v>
      </c>
      <c r="U119" s="16" t="s">
        <v>2534</v>
      </c>
      <c r="V119" s="16" t="s">
        <v>2534</v>
      </c>
    </row>
    <row r="120" ht="15.75" customHeight="1">
      <c r="A120" s="16"/>
      <c r="B120" s="16">
        <v>118.0</v>
      </c>
      <c r="C120" s="16" t="s">
        <v>2534</v>
      </c>
      <c r="D120" s="16" t="s">
        <v>2534</v>
      </c>
      <c r="E120" s="16" t="s">
        <v>2534</v>
      </c>
      <c r="F120" s="16" t="s">
        <v>2534</v>
      </c>
      <c r="G120" s="16" t="s">
        <v>2534</v>
      </c>
      <c r="H120" s="16" t="s">
        <v>2534</v>
      </c>
      <c r="I120" s="16" t="s">
        <v>2534</v>
      </c>
      <c r="J120" s="16" t="s">
        <v>2534</v>
      </c>
      <c r="K120" s="16" t="s">
        <v>2534</v>
      </c>
      <c r="L120" s="16" t="s">
        <v>2534</v>
      </c>
      <c r="M120" s="16" t="s">
        <v>3602</v>
      </c>
      <c r="N120" s="16" t="s">
        <v>2534</v>
      </c>
      <c r="O120" s="16" t="s">
        <v>2534</v>
      </c>
      <c r="P120" s="16" t="s">
        <v>2534</v>
      </c>
      <c r="Q120" s="16" t="s">
        <v>2534</v>
      </c>
      <c r="R120" s="16" t="s">
        <v>2534</v>
      </c>
      <c r="S120" s="16" t="s">
        <v>2534</v>
      </c>
      <c r="T120" s="16" t="s">
        <v>2534</v>
      </c>
      <c r="U120" s="16" t="s">
        <v>2534</v>
      </c>
      <c r="V120" s="16" t="s">
        <v>2534</v>
      </c>
    </row>
    <row r="121" ht="15.75" customHeight="1">
      <c r="A121" s="16"/>
      <c r="B121" s="16">
        <v>119.0</v>
      </c>
      <c r="C121" s="16" t="s">
        <v>2534</v>
      </c>
      <c r="D121" s="16" t="s">
        <v>2534</v>
      </c>
      <c r="E121" s="16" t="s">
        <v>2534</v>
      </c>
      <c r="F121" s="16" t="s">
        <v>2534</v>
      </c>
      <c r="G121" s="16" t="s">
        <v>2534</v>
      </c>
      <c r="H121" s="16" t="s">
        <v>2534</v>
      </c>
      <c r="I121" s="16" t="s">
        <v>2534</v>
      </c>
      <c r="J121" s="16" t="s">
        <v>2534</v>
      </c>
      <c r="K121" s="16" t="s">
        <v>2534</v>
      </c>
      <c r="L121" s="16" t="s">
        <v>2534</v>
      </c>
      <c r="M121" s="16" t="s">
        <v>3603</v>
      </c>
      <c r="N121" s="16" t="s">
        <v>2534</v>
      </c>
      <c r="O121" s="16" t="s">
        <v>2534</v>
      </c>
      <c r="P121" s="16" t="s">
        <v>2534</v>
      </c>
      <c r="Q121" s="16" t="s">
        <v>2534</v>
      </c>
      <c r="R121" s="16" t="s">
        <v>2534</v>
      </c>
      <c r="S121" s="16" t="s">
        <v>2534</v>
      </c>
      <c r="T121" s="16" t="s">
        <v>2534</v>
      </c>
      <c r="U121" s="16" t="s">
        <v>2534</v>
      </c>
      <c r="V121" s="16" t="s">
        <v>2534</v>
      </c>
    </row>
    <row r="122" ht="15.75" customHeight="1">
      <c r="A122" s="16"/>
      <c r="B122" s="16">
        <v>120.0</v>
      </c>
      <c r="C122" s="16" t="s">
        <v>2534</v>
      </c>
      <c r="D122" s="16" t="s">
        <v>2534</v>
      </c>
      <c r="E122" s="16" t="s">
        <v>2534</v>
      </c>
      <c r="F122" s="16" t="s">
        <v>2534</v>
      </c>
      <c r="G122" s="16" t="s">
        <v>2534</v>
      </c>
      <c r="H122" s="16" t="s">
        <v>2534</v>
      </c>
      <c r="I122" s="16" t="s">
        <v>2534</v>
      </c>
      <c r="J122" s="16" t="s">
        <v>2534</v>
      </c>
      <c r="K122" s="16" t="s">
        <v>2534</v>
      </c>
      <c r="L122" s="16" t="s">
        <v>2534</v>
      </c>
      <c r="M122" s="16" t="s">
        <v>3604</v>
      </c>
      <c r="N122" s="16" t="s">
        <v>2534</v>
      </c>
      <c r="O122" s="16" t="s">
        <v>2534</v>
      </c>
      <c r="P122" s="16" t="s">
        <v>2534</v>
      </c>
      <c r="Q122" s="16" t="s">
        <v>2534</v>
      </c>
      <c r="R122" s="16" t="s">
        <v>2534</v>
      </c>
      <c r="S122" s="16" t="s">
        <v>2534</v>
      </c>
      <c r="T122" s="16" t="s">
        <v>2534</v>
      </c>
      <c r="U122" s="16" t="s">
        <v>2534</v>
      </c>
      <c r="V122" s="16" t="s">
        <v>2534</v>
      </c>
    </row>
    <row r="123" ht="15.75" customHeight="1">
      <c r="A123" s="16"/>
      <c r="B123" s="16">
        <v>121.0</v>
      </c>
      <c r="C123" s="16" t="s">
        <v>2534</v>
      </c>
      <c r="D123" s="16" t="s">
        <v>2534</v>
      </c>
      <c r="E123" s="16" t="s">
        <v>2534</v>
      </c>
      <c r="F123" s="16" t="s">
        <v>2534</v>
      </c>
      <c r="G123" s="16" t="s">
        <v>2534</v>
      </c>
      <c r="H123" s="16" t="s">
        <v>2534</v>
      </c>
      <c r="I123" s="16" t="s">
        <v>2534</v>
      </c>
      <c r="J123" s="16" t="s">
        <v>2534</v>
      </c>
      <c r="K123" s="16" t="s">
        <v>2534</v>
      </c>
      <c r="L123" s="16" t="s">
        <v>2534</v>
      </c>
      <c r="M123" s="16" t="s">
        <v>3605</v>
      </c>
      <c r="N123" s="16" t="s">
        <v>2534</v>
      </c>
      <c r="O123" s="16" t="s">
        <v>2534</v>
      </c>
      <c r="P123" s="16" t="s">
        <v>2534</v>
      </c>
      <c r="Q123" s="16" t="s">
        <v>2534</v>
      </c>
      <c r="R123" s="16" t="s">
        <v>2534</v>
      </c>
      <c r="S123" s="16" t="s">
        <v>2534</v>
      </c>
      <c r="T123" s="16" t="s">
        <v>2534</v>
      </c>
      <c r="U123" s="16" t="s">
        <v>2534</v>
      </c>
      <c r="V123" s="16" t="s">
        <v>2534</v>
      </c>
    </row>
    <row r="124" ht="15.75" customHeight="1">
      <c r="A124" s="16"/>
      <c r="B124" s="16">
        <v>122.0</v>
      </c>
      <c r="C124" s="16" t="s">
        <v>2534</v>
      </c>
      <c r="D124" s="16" t="s">
        <v>2534</v>
      </c>
      <c r="E124" s="16" t="s">
        <v>2534</v>
      </c>
      <c r="F124" s="16" t="s">
        <v>2534</v>
      </c>
      <c r="G124" s="16" t="s">
        <v>2534</v>
      </c>
      <c r="H124" s="16" t="s">
        <v>2534</v>
      </c>
      <c r="I124" s="16" t="s">
        <v>2534</v>
      </c>
      <c r="J124" s="16" t="s">
        <v>2534</v>
      </c>
      <c r="K124" s="16" t="s">
        <v>2534</v>
      </c>
      <c r="L124" s="16" t="s">
        <v>2534</v>
      </c>
      <c r="M124" s="16" t="s">
        <v>3606</v>
      </c>
      <c r="N124" s="16" t="s">
        <v>2534</v>
      </c>
      <c r="O124" s="16" t="s">
        <v>2534</v>
      </c>
      <c r="P124" s="16" t="s">
        <v>2534</v>
      </c>
      <c r="Q124" s="16" t="s">
        <v>2534</v>
      </c>
      <c r="R124" s="16" t="s">
        <v>2534</v>
      </c>
      <c r="S124" s="16" t="s">
        <v>2534</v>
      </c>
      <c r="T124" s="16" t="s">
        <v>2534</v>
      </c>
      <c r="U124" s="16" t="s">
        <v>2534</v>
      </c>
      <c r="V124" s="16" t="s">
        <v>2534</v>
      </c>
    </row>
    <row r="125" ht="15.75" customHeight="1">
      <c r="A125" s="16"/>
      <c r="B125" s="16">
        <v>123.0</v>
      </c>
      <c r="C125" s="16" t="s">
        <v>2534</v>
      </c>
      <c r="D125" s="16" t="s">
        <v>2534</v>
      </c>
      <c r="E125" s="16" t="s">
        <v>2534</v>
      </c>
      <c r="F125" s="16" t="s">
        <v>2534</v>
      </c>
      <c r="G125" s="16" t="s">
        <v>2534</v>
      </c>
      <c r="H125" s="16" t="s">
        <v>2534</v>
      </c>
      <c r="I125" s="16" t="s">
        <v>2534</v>
      </c>
      <c r="J125" s="16" t="s">
        <v>2534</v>
      </c>
      <c r="K125" s="16" t="s">
        <v>2534</v>
      </c>
      <c r="L125" s="16" t="s">
        <v>2534</v>
      </c>
      <c r="M125" s="16" t="s">
        <v>3607</v>
      </c>
      <c r="N125" s="16" t="s">
        <v>2534</v>
      </c>
      <c r="O125" s="16" t="s">
        <v>2534</v>
      </c>
      <c r="P125" s="16" t="s">
        <v>2534</v>
      </c>
      <c r="Q125" s="16" t="s">
        <v>2534</v>
      </c>
      <c r="R125" s="16" t="s">
        <v>2534</v>
      </c>
      <c r="S125" s="16" t="s">
        <v>2534</v>
      </c>
      <c r="T125" s="16" t="s">
        <v>2534</v>
      </c>
      <c r="U125" s="16" t="s">
        <v>2534</v>
      </c>
      <c r="V125" s="16" t="s">
        <v>2534</v>
      </c>
    </row>
    <row r="126" ht="15.75" customHeight="1">
      <c r="A126" s="16"/>
      <c r="B126" s="16">
        <v>124.0</v>
      </c>
      <c r="C126" s="16" t="s">
        <v>2534</v>
      </c>
      <c r="D126" s="16" t="s">
        <v>2534</v>
      </c>
      <c r="E126" s="16" t="s">
        <v>2534</v>
      </c>
      <c r="F126" s="16" t="s">
        <v>2534</v>
      </c>
      <c r="G126" s="16" t="s">
        <v>2534</v>
      </c>
      <c r="H126" s="16" t="s">
        <v>2534</v>
      </c>
      <c r="I126" s="16" t="s">
        <v>2534</v>
      </c>
      <c r="J126" s="16" t="s">
        <v>2534</v>
      </c>
      <c r="K126" s="16" t="s">
        <v>2534</v>
      </c>
      <c r="L126" s="16" t="s">
        <v>2534</v>
      </c>
      <c r="M126" s="16" t="s">
        <v>3608</v>
      </c>
      <c r="N126" s="16" t="s">
        <v>2534</v>
      </c>
      <c r="O126" s="16" t="s">
        <v>2534</v>
      </c>
      <c r="P126" s="16" t="s">
        <v>2534</v>
      </c>
      <c r="Q126" s="16" t="s">
        <v>2534</v>
      </c>
      <c r="R126" s="16" t="s">
        <v>2534</v>
      </c>
      <c r="S126" s="16" t="s">
        <v>2534</v>
      </c>
      <c r="T126" s="16" t="s">
        <v>2534</v>
      </c>
      <c r="U126" s="16" t="s">
        <v>2534</v>
      </c>
      <c r="V126" s="16" t="s">
        <v>2534</v>
      </c>
    </row>
    <row r="127" ht="15.75" customHeight="1">
      <c r="A127" s="16"/>
      <c r="B127" s="16">
        <v>125.0</v>
      </c>
      <c r="C127" s="16" t="s">
        <v>2534</v>
      </c>
      <c r="D127" s="16" t="s">
        <v>2534</v>
      </c>
      <c r="E127" s="16" t="s">
        <v>2534</v>
      </c>
      <c r="F127" s="16" t="s">
        <v>2534</v>
      </c>
      <c r="G127" s="16" t="s">
        <v>2534</v>
      </c>
      <c r="H127" s="16" t="s">
        <v>2534</v>
      </c>
      <c r="I127" s="16" t="s">
        <v>2534</v>
      </c>
      <c r="J127" s="16" t="s">
        <v>2534</v>
      </c>
      <c r="K127" s="16" t="s">
        <v>2534</v>
      </c>
      <c r="L127" s="16" t="s">
        <v>2534</v>
      </c>
      <c r="M127" s="16" t="s">
        <v>3609</v>
      </c>
      <c r="N127" s="16" t="s">
        <v>2534</v>
      </c>
      <c r="O127" s="16" t="s">
        <v>2534</v>
      </c>
      <c r="P127" s="16" t="s">
        <v>2534</v>
      </c>
      <c r="Q127" s="16" t="s">
        <v>2534</v>
      </c>
      <c r="R127" s="16" t="s">
        <v>2534</v>
      </c>
      <c r="S127" s="16" t="s">
        <v>2534</v>
      </c>
      <c r="T127" s="16" t="s">
        <v>2534</v>
      </c>
      <c r="U127" s="16" t="s">
        <v>2534</v>
      </c>
      <c r="V127" s="16" t="s">
        <v>2534</v>
      </c>
    </row>
    <row r="128" ht="15.75" customHeight="1">
      <c r="A128" s="16"/>
      <c r="B128" s="16">
        <v>126.0</v>
      </c>
      <c r="C128" s="16" t="s">
        <v>2534</v>
      </c>
      <c r="D128" s="16" t="s">
        <v>2534</v>
      </c>
      <c r="E128" s="16" t="s">
        <v>2534</v>
      </c>
      <c r="F128" s="16" t="s">
        <v>2534</v>
      </c>
      <c r="G128" s="16" t="s">
        <v>2534</v>
      </c>
      <c r="H128" s="16" t="s">
        <v>2534</v>
      </c>
      <c r="I128" s="16" t="s">
        <v>2534</v>
      </c>
      <c r="J128" s="16" t="s">
        <v>2534</v>
      </c>
      <c r="K128" s="16" t="s">
        <v>2534</v>
      </c>
      <c r="L128" s="16" t="s">
        <v>2534</v>
      </c>
      <c r="M128" s="16" t="s">
        <v>3610</v>
      </c>
      <c r="N128" s="16" t="s">
        <v>2534</v>
      </c>
      <c r="O128" s="16" t="s">
        <v>2534</v>
      </c>
      <c r="P128" s="16" t="s">
        <v>2534</v>
      </c>
      <c r="Q128" s="16" t="s">
        <v>2534</v>
      </c>
      <c r="R128" s="16" t="s">
        <v>2534</v>
      </c>
      <c r="S128" s="16" t="s">
        <v>2534</v>
      </c>
      <c r="T128" s="16" t="s">
        <v>2534</v>
      </c>
      <c r="U128" s="16" t="s">
        <v>2534</v>
      </c>
      <c r="V128" s="16" t="s">
        <v>2534</v>
      </c>
    </row>
    <row r="129" ht="15.75" customHeight="1">
      <c r="A129" s="16"/>
      <c r="B129" s="16">
        <v>127.0</v>
      </c>
      <c r="C129" s="16" t="s">
        <v>2534</v>
      </c>
      <c r="D129" s="16" t="s">
        <v>2534</v>
      </c>
      <c r="E129" s="16" t="s">
        <v>2534</v>
      </c>
      <c r="F129" s="16" t="s">
        <v>2534</v>
      </c>
      <c r="G129" s="16" t="s">
        <v>2534</v>
      </c>
      <c r="H129" s="16" t="s">
        <v>2534</v>
      </c>
      <c r="I129" s="16" t="s">
        <v>2534</v>
      </c>
      <c r="J129" s="16" t="s">
        <v>2534</v>
      </c>
      <c r="K129" s="16" t="s">
        <v>2534</v>
      </c>
      <c r="L129" s="16" t="s">
        <v>2534</v>
      </c>
      <c r="M129" s="16" t="s">
        <v>3611</v>
      </c>
      <c r="N129" s="16" t="s">
        <v>2534</v>
      </c>
      <c r="O129" s="16" t="s">
        <v>2534</v>
      </c>
      <c r="P129" s="16" t="s">
        <v>2534</v>
      </c>
      <c r="Q129" s="16" t="s">
        <v>2534</v>
      </c>
      <c r="R129" s="16" t="s">
        <v>2534</v>
      </c>
      <c r="S129" s="16" t="s">
        <v>2534</v>
      </c>
      <c r="T129" s="16" t="s">
        <v>2534</v>
      </c>
      <c r="U129" s="16" t="s">
        <v>2534</v>
      </c>
      <c r="V129" s="16" t="s">
        <v>2534</v>
      </c>
    </row>
    <row r="130" ht="15.75" customHeight="1">
      <c r="A130" s="16"/>
      <c r="B130" s="16">
        <v>128.0</v>
      </c>
      <c r="C130" s="16" t="s">
        <v>2534</v>
      </c>
      <c r="D130" s="16" t="s">
        <v>2534</v>
      </c>
      <c r="E130" s="16" t="s">
        <v>2534</v>
      </c>
      <c r="F130" s="16" t="s">
        <v>2534</v>
      </c>
      <c r="G130" s="16" t="s">
        <v>2534</v>
      </c>
      <c r="H130" s="16" t="s">
        <v>2534</v>
      </c>
      <c r="I130" s="16" t="s">
        <v>2534</v>
      </c>
      <c r="J130" s="16" t="s">
        <v>2534</v>
      </c>
      <c r="K130" s="16" t="s">
        <v>2534</v>
      </c>
      <c r="L130" s="16" t="s">
        <v>2534</v>
      </c>
      <c r="M130" s="16" t="s">
        <v>3612</v>
      </c>
      <c r="N130" s="16" t="s">
        <v>2534</v>
      </c>
      <c r="O130" s="16" t="s">
        <v>2534</v>
      </c>
      <c r="P130" s="16" t="s">
        <v>2534</v>
      </c>
      <c r="Q130" s="16" t="s">
        <v>2534</v>
      </c>
      <c r="R130" s="16" t="s">
        <v>2534</v>
      </c>
      <c r="S130" s="16" t="s">
        <v>2534</v>
      </c>
      <c r="T130" s="16" t="s">
        <v>2534</v>
      </c>
      <c r="U130" s="16" t="s">
        <v>2534</v>
      </c>
      <c r="V130" s="16" t="s">
        <v>2534</v>
      </c>
    </row>
    <row r="131" ht="15.75" customHeight="1">
      <c r="A131" s="16"/>
      <c r="B131" s="16">
        <v>129.0</v>
      </c>
      <c r="C131" s="16" t="s">
        <v>2534</v>
      </c>
      <c r="D131" s="16" t="s">
        <v>2534</v>
      </c>
      <c r="E131" s="16" t="s">
        <v>2534</v>
      </c>
      <c r="F131" s="16" t="s">
        <v>2534</v>
      </c>
      <c r="G131" s="16" t="s">
        <v>2534</v>
      </c>
      <c r="H131" s="16" t="s">
        <v>2534</v>
      </c>
      <c r="I131" s="16" t="s">
        <v>2534</v>
      </c>
      <c r="J131" s="16" t="s">
        <v>2534</v>
      </c>
      <c r="K131" s="16" t="s">
        <v>2534</v>
      </c>
      <c r="L131" s="16" t="s">
        <v>2534</v>
      </c>
      <c r="M131" s="16" t="s">
        <v>3613</v>
      </c>
      <c r="N131" s="16" t="s">
        <v>2534</v>
      </c>
      <c r="O131" s="16" t="s">
        <v>2534</v>
      </c>
      <c r="P131" s="16" t="s">
        <v>2534</v>
      </c>
      <c r="Q131" s="16" t="s">
        <v>2534</v>
      </c>
      <c r="R131" s="16" t="s">
        <v>2534</v>
      </c>
      <c r="S131" s="16" t="s">
        <v>2534</v>
      </c>
      <c r="T131" s="16" t="s">
        <v>2534</v>
      </c>
      <c r="U131" s="16" t="s">
        <v>2534</v>
      </c>
      <c r="V131" s="16" t="s">
        <v>2534</v>
      </c>
    </row>
    <row r="132" ht="15.75" customHeight="1">
      <c r="A132" s="16"/>
      <c r="B132" s="16">
        <v>130.0</v>
      </c>
      <c r="C132" s="16" t="s">
        <v>2534</v>
      </c>
      <c r="D132" s="16" t="s">
        <v>2534</v>
      </c>
      <c r="E132" s="16" t="s">
        <v>2534</v>
      </c>
      <c r="F132" s="16" t="s">
        <v>2534</v>
      </c>
      <c r="G132" s="16" t="s">
        <v>2534</v>
      </c>
      <c r="H132" s="16" t="s">
        <v>2534</v>
      </c>
      <c r="I132" s="16" t="s">
        <v>2534</v>
      </c>
      <c r="J132" s="16" t="s">
        <v>2534</v>
      </c>
      <c r="K132" s="16" t="s">
        <v>2534</v>
      </c>
      <c r="L132" s="16" t="s">
        <v>2534</v>
      </c>
      <c r="M132" s="16" t="s">
        <v>3614</v>
      </c>
      <c r="N132" s="16" t="s">
        <v>2534</v>
      </c>
      <c r="O132" s="16" t="s">
        <v>2534</v>
      </c>
      <c r="P132" s="16" t="s">
        <v>2534</v>
      </c>
      <c r="Q132" s="16" t="s">
        <v>2534</v>
      </c>
      <c r="R132" s="16" t="s">
        <v>2534</v>
      </c>
      <c r="S132" s="16" t="s">
        <v>2534</v>
      </c>
      <c r="T132" s="16" t="s">
        <v>2534</v>
      </c>
      <c r="U132" s="16" t="s">
        <v>2534</v>
      </c>
      <c r="V132" s="16" t="s">
        <v>2534</v>
      </c>
    </row>
    <row r="133" ht="15.75" customHeight="1">
      <c r="A133" s="16"/>
      <c r="B133" s="16">
        <v>131.0</v>
      </c>
      <c r="C133" s="16" t="s">
        <v>2534</v>
      </c>
      <c r="D133" s="16" t="s">
        <v>2534</v>
      </c>
      <c r="E133" s="16" t="s">
        <v>2534</v>
      </c>
      <c r="F133" s="16" t="s">
        <v>2534</v>
      </c>
      <c r="G133" s="16" t="s">
        <v>2534</v>
      </c>
      <c r="H133" s="16" t="s">
        <v>2534</v>
      </c>
      <c r="I133" s="16" t="s">
        <v>2534</v>
      </c>
      <c r="J133" s="16" t="s">
        <v>2534</v>
      </c>
      <c r="K133" s="16" t="s">
        <v>2534</v>
      </c>
      <c r="L133" s="16" t="s">
        <v>2534</v>
      </c>
      <c r="M133" s="16" t="s">
        <v>3615</v>
      </c>
      <c r="N133" s="16" t="s">
        <v>2534</v>
      </c>
      <c r="O133" s="16" t="s">
        <v>2534</v>
      </c>
      <c r="P133" s="16" t="s">
        <v>2534</v>
      </c>
      <c r="Q133" s="16" t="s">
        <v>2534</v>
      </c>
      <c r="R133" s="16" t="s">
        <v>2534</v>
      </c>
      <c r="S133" s="16" t="s">
        <v>2534</v>
      </c>
      <c r="T133" s="16" t="s">
        <v>2534</v>
      </c>
      <c r="U133" s="16" t="s">
        <v>2534</v>
      </c>
      <c r="V133" s="16" t="s">
        <v>2534</v>
      </c>
    </row>
    <row r="134" ht="15.75" customHeight="1">
      <c r="A134" s="16"/>
      <c r="B134" s="16">
        <v>132.0</v>
      </c>
      <c r="C134" s="16" t="s">
        <v>2534</v>
      </c>
      <c r="D134" s="16" t="s">
        <v>2534</v>
      </c>
      <c r="E134" s="16" t="s">
        <v>2534</v>
      </c>
      <c r="F134" s="16" t="s">
        <v>2534</v>
      </c>
      <c r="G134" s="16" t="s">
        <v>2534</v>
      </c>
      <c r="H134" s="16" t="s">
        <v>2534</v>
      </c>
      <c r="I134" s="16" t="s">
        <v>2534</v>
      </c>
      <c r="J134" s="16" t="s">
        <v>2534</v>
      </c>
      <c r="K134" s="16" t="s">
        <v>2534</v>
      </c>
      <c r="L134" s="16" t="s">
        <v>2534</v>
      </c>
      <c r="M134" s="16" t="s">
        <v>3616</v>
      </c>
      <c r="N134" s="16" t="s">
        <v>2534</v>
      </c>
      <c r="O134" s="16" t="s">
        <v>2534</v>
      </c>
      <c r="P134" s="16" t="s">
        <v>2534</v>
      </c>
      <c r="Q134" s="16" t="s">
        <v>2534</v>
      </c>
      <c r="R134" s="16" t="s">
        <v>2534</v>
      </c>
      <c r="S134" s="16" t="s">
        <v>2534</v>
      </c>
      <c r="T134" s="16" t="s">
        <v>2534</v>
      </c>
      <c r="U134" s="16" t="s">
        <v>2534</v>
      </c>
      <c r="V134" s="16" t="s">
        <v>2534</v>
      </c>
    </row>
    <row r="135" ht="15.75" customHeight="1">
      <c r="A135" s="16"/>
      <c r="B135" s="16">
        <v>133.0</v>
      </c>
      <c r="C135" s="16" t="s">
        <v>2534</v>
      </c>
      <c r="D135" s="16" t="s">
        <v>2534</v>
      </c>
      <c r="E135" s="16" t="s">
        <v>2534</v>
      </c>
      <c r="F135" s="16" t="s">
        <v>2534</v>
      </c>
      <c r="G135" s="16" t="s">
        <v>2534</v>
      </c>
      <c r="H135" s="16" t="s">
        <v>2534</v>
      </c>
      <c r="I135" s="16" t="s">
        <v>2534</v>
      </c>
      <c r="J135" s="16" t="s">
        <v>2534</v>
      </c>
      <c r="K135" s="16" t="s">
        <v>2534</v>
      </c>
      <c r="L135" s="16" t="s">
        <v>2534</v>
      </c>
      <c r="M135" s="16" t="s">
        <v>3617</v>
      </c>
      <c r="N135" s="16" t="s">
        <v>2534</v>
      </c>
      <c r="O135" s="16" t="s">
        <v>2534</v>
      </c>
      <c r="P135" s="16" t="s">
        <v>2534</v>
      </c>
      <c r="Q135" s="16" t="s">
        <v>2534</v>
      </c>
      <c r="R135" s="16" t="s">
        <v>2534</v>
      </c>
      <c r="S135" s="16" t="s">
        <v>2534</v>
      </c>
      <c r="T135" s="16" t="s">
        <v>2534</v>
      </c>
      <c r="U135" s="16" t="s">
        <v>2534</v>
      </c>
      <c r="V135" s="16" t="s">
        <v>2534</v>
      </c>
    </row>
    <row r="136" ht="15.75" customHeight="1">
      <c r="A136" s="16"/>
      <c r="B136" s="16">
        <v>134.0</v>
      </c>
      <c r="C136" s="16" t="s">
        <v>2534</v>
      </c>
      <c r="D136" s="16" t="s">
        <v>2534</v>
      </c>
      <c r="E136" s="16" t="s">
        <v>2534</v>
      </c>
      <c r="F136" s="16" t="s">
        <v>2534</v>
      </c>
      <c r="G136" s="16" t="s">
        <v>2534</v>
      </c>
      <c r="H136" s="16" t="s">
        <v>2534</v>
      </c>
      <c r="I136" s="16" t="s">
        <v>2534</v>
      </c>
      <c r="J136" s="16" t="s">
        <v>2534</v>
      </c>
      <c r="K136" s="16" t="s">
        <v>2534</v>
      </c>
      <c r="L136" s="16" t="s">
        <v>2534</v>
      </c>
      <c r="M136" s="16" t="s">
        <v>3618</v>
      </c>
      <c r="N136" s="16" t="s">
        <v>2534</v>
      </c>
      <c r="O136" s="16" t="s">
        <v>2534</v>
      </c>
      <c r="P136" s="16" t="s">
        <v>2534</v>
      </c>
      <c r="Q136" s="16" t="s">
        <v>2534</v>
      </c>
      <c r="R136" s="16" t="s">
        <v>2534</v>
      </c>
      <c r="S136" s="16" t="s">
        <v>2534</v>
      </c>
      <c r="T136" s="16" t="s">
        <v>2534</v>
      </c>
      <c r="U136" s="16" t="s">
        <v>2534</v>
      </c>
      <c r="V136" s="16" t="s">
        <v>2534</v>
      </c>
    </row>
    <row r="137" ht="15.75" customHeight="1">
      <c r="A137" s="16"/>
      <c r="B137" s="16">
        <v>135.0</v>
      </c>
      <c r="C137" s="16" t="s">
        <v>2534</v>
      </c>
      <c r="D137" s="16" t="s">
        <v>2534</v>
      </c>
      <c r="E137" s="16" t="s">
        <v>2534</v>
      </c>
      <c r="F137" s="16" t="s">
        <v>2534</v>
      </c>
      <c r="G137" s="16" t="s">
        <v>2534</v>
      </c>
      <c r="H137" s="16" t="s">
        <v>2534</v>
      </c>
      <c r="I137" s="16" t="s">
        <v>2534</v>
      </c>
      <c r="J137" s="16" t="s">
        <v>2534</v>
      </c>
      <c r="K137" s="16" t="s">
        <v>2534</v>
      </c>
      <c r="L137" s="16" t="s">
        <v>2534</v>
      </c>
      <c r="M137" s="16" t="s">
        <v>3619</v>
      </c>
      <c r="N137" s="16" t="s">
        <v>2534</v>
      </c>
      <c r="O137" s="16" t="s">
        <v>2534</v>
      </c>
      <c r="P137" s="16" t="s">
        <v>2534</v>
      </c>
      <c r="Q137" s="16" t="s">
        <v>2534</v>
      </c>
      <c r="R137" s="16" t="s">
        <v>2534</v>
      </c>
      <c r="S137" s="16" t="s">
        <v>2534</v>
      </c>
      <c r="T137" s="16" t="s">
        <v>2534</v>
      </c>
      <c r="U137" s="16" t="s">
        <v>2534</v>
      </c>
      <c r="V137" s="16" t="s">
        <v>2534</v>
      </c>
    </row>
    <row r="138" ht="15.75" customHeight="1">
      <c r="A138" s="16"/>
      <c r="B138" s="16">
        <v>136.0</v>
      </c>
      <c r="C138" s="16" t="s">
        <v>2534</v>
      </c>
      <c r="D138" s="16" t="s">
        <v>2534</v>
      </c>
      <c r="E138" s="16" t="s">
        <v>2534</v>
      </c>
      <c r="F138" s="16" t="s">
        <v>2534</v>
      </c>
      <c r="G138" s="16" t="s">
        <v>2534</v>
      </c>
      <c r="H138" s="16" t="s">
        <v>2534</v>
      </c>
      <c r="I138" s="16" t="s">
        <v>2534</v>
      </c>
      <c r="J138" s="16" t="s">
        <v>2534</v>
      </c>
      <c r="K138" s="16" t="s">
        <v>2534</v>
      </c>
      <c r="L138" s="16" t="s">
        <v>2534</v>
      </c>
      <c r="M138" s="16" t="s">
        <v>3620</v>
      </c>
      <c r="N138" s="16" t="s">
        <v>2534</v>
      </c>
      <c r="O138" s="16" t="s">
        <v>2534</v>
      </c>
      <c r="P138" s="16" t="s">
        <v>2534</v>
      </c>
      <c r="Q138" s="16" t="s">
        <v>2534</v>
      </c>
      <c r="R138" s="16" t="s">
        <v>2534</v>
      </c>
      <c r="S138" s="16" t="s">
        <v>2534</v>
      </c>
      <c r="T138" s="16" t="s">
        <v>2534</v>
      </c>
      <c r="U138" s="16" t="s">
        <v>2534</v>
      </c>
      <c r="V138" s="16" t="s">
        <v>2534</v>
      </c>
    </row>
    <row r="139" ht="15.75" customHeight="1">
      <c r="A139" s="16"/>
      <c r="B139" s="16">
        <v>137.0</v>
      </c>
      <c r="C139" s="16" t="s">
        <v>2534</v>
      </c>
      <c r="D139" s="16" t="s">
        <v>2534</v>
      </c>
      <c r="E139" s="16" t="s">
        <v>2534</v>
      </c>
      <c r="F139" s="16" t="s">
        <v>2534</v>
      </c>
      <c r="G139" s="16" t="s">
        <v>2534</v>
      </c>
      <c r="H139" s="16" t="s">
        <v>2534</v>
      </c>
      <c r="I139" s="16" t="s">
        <v>2534</v>
      </c>
      <c r="J139" s="16" t="s">
        <v>2534</v>
      </c>
      <c r="K139" s="16" t="s">
        <v>2534</v>
      </c>
      <c r="L139" s="16" t="s">
        <v>2534</v>
      </c>
      <c r="M139" s="16" t="s">
        <v>3621</v>
      </c>
      <c r="N139" s="16" t="s">
        <v>2534</v>
      </c>
      <c r="O139" s="16" t="s">
        <v>2534</v>
      </c>
      <c r="P139" s="16" t="s">
        <v>2534</v>
      </c>
      <c r="Q139" s="16" t="s">
        <v>2534</v>
      </c>
      <c r="R139" s="16" t="s">
        <v>2534</v>
      </c>
      <c r="S139" s="16" t="s">
        <v>2534</v>
      </c>
      <c r="T139" s="16" t="s">
        <v>2534</v>
      </c>
      <c r="U139" s="16" t="s">
        <v>2534</v>
      </c>
      <c r="V139" s="16" t="s">
        <v>2534</v>
      </c>
    </row>
    <row r="140" ht="15.75" customHeight="1">
      <c r="A140" s="16"/>
      <c r="B140" s="16">
        <v>138.0</v>
      </c>
      <c r="C140" s="16" t="s">
        <v>2534</v>
      </c>
      <c r="D140" s="16" t="s">
        <v>2534</v>
      </c>
      <c r="E140" s="16" t="s">
        <v>2534</v>
      </c>
      <c r="F140" s="16" t="s">
        <v>2534</v>
      </c>
      <c r="G140" s="16" t="s">
        <v>2534</v>
      </c>
      <c r="H140" s="16" t="s">
        <v>2534</v>
      </c>
      <c r="I140" s="16" t="s">
        <v>2534</v>
      </c>
      <c r="J140" s="16" t="s">
        <v>2534</v>
      </c>
      <c r="K140" s="16" t="s">
        <v>2534</v>
      </c>
      <c r="L140" s="16" t="s">
        <v>2534</v>
      </c>
      <c r="M140" s="16" t="s">
        <v>3622</v>
      </c>
      <c r="N140" s="16" t="s">
        <v>2534</v>
      </c>
      <c r="O140" s="16" t="s">
        <v>2534</v>
      </c>
      <c r="P140" s="16" t="s">
        <v>2534</v>
      </c>
      <c r="Q140" s="16" t="s">
        <v>2534</v>
      </c>
      <c r="R140" s="16" t="s">
        <v>2534</v>
      </c>
      <c r="S140" s="16" t="s">
        <v>2534</v>
      </c>
      <c r="T140" s="16" t="s">
        <v>2534</v>
      </c>
      <c r="U140" s="16" t="s">
        <v>2534</v>
      </c>
      <c r="V140" s="16" t="s">
        <v>2534</v>
      </c>
    </row>
    <row r="141" ht="15.75" customHeight="1">
      <c r="A141" s="16"/>
      <c r="B141" s="16">
        <v>139.0</v>
      </c>
      <c r="C141" s="16" t="s">
        <v>2534</v>
      </c>
      <c r="D141" s="16" t="s">
        <v>2534</v>
      </c>
      <c r="E141" s="16" t="s">
        <v>2534</v>
      </c>
      <c r="F141" s="16" t="s">
        <v>2534</v>
      </c>
      <c r="G141" s="16" t="s">
        <v>2534</v>
      </c>
      <c r="H141" s="16" t="s">
        <v>2534</v>
      </c>
      <c r="I141" s="16" t="s">
        <v>2534</v>
      </c>
      <c r="J141" s="16" t="s">
        <v>2534</v>
      </c>
      <c r="K141" s="16" t="s">
        <v>2534</v>
      </c>
      <c r="L141" s="16" t="s">
        <v>2534</v>
      </c>
      <c r="M141" s="16" t="s">
        <v>3623</v>
      </c>
      <c r="N141" s="16" t="s">
        <v>2534</v>
      </c>
      <c r="O141" s="16" t="s">
        <v>2534</v>
      </c>
      <c r="P141" s="16" t="s">
        <v>2534</v>
      </c>
      <c r="Q141" s="16" t="s">
        <v>2534</v>
      </c>
      <c r="R141" s="16" t="s">
        <v>2534</v>
      </c>
      <c r="S141" s="16" t="s">
        <v>2534</v>
      </c>
      <c r="T141" s="16" t="s">
        <v>2534</v>
      </c>
      <c r="U141" s="16" t="s">
        <v>2534</v>
      </c>
      <c r="V141" s="16" t="s">
        <v>2534</v>
      </c>
    </row>
    <row r="142" ht="15.75" customHeight="1">
      <c r="A142" s="16"/>
      <c r="B142" s="16">
        <v>140.0</v>
      </c>
      <c r="C142" s="16" t="s">
        <v>2534</v>
      </c>
      <c r="D142" s="16" t="s">
        <v>2534</v>
      </c>
      <c r="E142" s="16" t="s">
        <v>2534</v>
      </c>
      <c r="F142" s="16" t="s">
        <v>2534</v>
      </c>
      <c r="G142" s="16" t="s">
        <v>2534</v>
      </c>
      <c r="H142" s="16" t="s">
        <v>2534</v>
      </c>
      <c r="I142" s="16" t="s">
        <v>2534</v>
      </c>
      <c r="J142" s="16" t="s">
        <v>2534</v>
      </c>
      <c r="K142" s="16" t="s">
        <v>2534</v>
      </c>
      <c r="L142" s="16" t="s">
        <v>2534</v>
      </c>
      <c r="M142" s="16" t="s">
        <v>3624</v>
      </c>
      <c r="N142" s="16" t="s">
        <v>2534</v>
      </c>
      <c r="O142" s="16" t="s">
        <v>2534</v>
      </c>
      <c r="P142" s="16" t="s">
        <v>2534</v>
      </c>
      <c r="Q142" s="16" t="s">
        <v>2534</v>
      </c>
      <c r="R142" s="16" t="s">
        <v>2534</v>
      </c>
      <c r="S142" s="16" t="s">
        <v>2534</v>
      </c>
      <c r="T142" s="16" t="s">
        <v>2534</v>
      </c>
      <c r="U142" s="16" t="s">
        <v>2534</v>
      </c>
      <c r="V142" s="16" t="s">
        <v>2534</v>
      </c>
    </row>
    <row r="143" ht="15.75" customHeight="1">
      <c r="A143" s="16"/>
      <c r="B143" s="16">
        <v>141.0</v>
      </c>
      <c r="C143" s="16" t="s">
        <v>2534</v>
      </c>
      <c r="D143" s="16" t="s">
        <v>2534</v>
      </c>
      <c r="E143" s="16" t="s">
        <v>2534</v>
      </c>
      <c r="F143" s="16" t="s">
        <v>2534</v>
      </c>
      <c r="G143" s="16" t="s">
        <v>2534</v>
      </c>
      <c r="H143" s="16" t="s">
        <v>2534</v>
      </c>
      <c r="I143" s="16" t="s">
        <v>2534</v>
      </c>
      <c r="J143" s="16" t="s">
        <v>2534</v>
      </c>
      <c r="K143" s="16" t="s">
        <v>2534</v>
      </c>
      <c r="L143" s="16" t="s">
        <v>2534</v>
      </c>
      <c r="M143" s="16" t="s">
        <v>3625</v>
      </c>
      <c r="N143" s="16" t="s">
        <v>2534</v>
      </c>
      <c r="O143" s="16" t="s">
        <v>2534</v>
      </c>
      <c r="P143" s="16" t="s">
        <v>2534</v>
      </c>
      <c r="Q143" s="16" t="s">
        <v>2534</v>
      </c>
      <c r="R143" s="16" t="s">
        <v>2534</v>
      </c>
      <c r="S143" s="16" t="s">
        <v>2534</v>
      </c>
      <c r="T143" s="16" t="s">
        <v>2534</v>
      </c>
      <c r="U143" s="16" t="s">
        <v>2534</v>
      </c>
      <c r="V143" s="16" t="s">
        <v>2534</v>
      </c>
    </row>
    <row r="144" ht="15.75" customHeight="1">
      <c r="A144" s="16"/>
      <c r="B144" s="16">
        <v>142.0</v>
      </c>
      <c r="C144" s="16" t="s">
        <v>2534</v>
      </c>
      <c r="D144" s="16" t="s">
        <v>2534</v>
      </c>
      <c r="E144" s="16" t="s">
        <v>2534</v>
      </c>
      <c r="F144" s="16" t="s">
        <v>2534</v>
      </c>
      <c r="G144" s="16" t="s">
        <v>2534</v>
      </c>
      <c r="H144" s="16" t="s">
        <v>2534</v>
      </c>
      <c r="I144" s="16" t="s">
        <v>2534</v>
      </c>
      <c r="J144" s="16" t="s">
        <v>2534</v>
      </c>
      <c r="K144" s="16" t="s">
        <v>2534</v>
      </c>
      <c r="L144" s="16" t="s">
        <v>2534</v>
      </c>
      <c r="M144" s="16" t="s">
        <v>3626</v>
      </c>
      <c r="N144" s="16" t="s">
        <v>2534</v>
      </c>
      <c r="O144" s="16" t="s">
        <v>2534</v>
      </c>
      <c r="P144" s="16" t="s">
        <v>2534</v>
      </c>
      <c r="Q144" s="16" t="s">
        <v>2534</v>
      </c>
      <c r="R144" s="16" t="s">
        <v>2534</v>
      </c>
      <c r="S144" s="16" t="s">
        <v>2534</v>
      </c>
      <c r="T144" s="16" t="s">
        <v>2534</v>
      </c>
      <c r="U144" s="16" t="s">
        <v>2534</v>
      </c>
      <c r="V144" s="16" t="s">
        <v>2534</v>
      </c>
    </row>
    <row r="145" ht="15.75" customHeight="1">
      <c r="A145" s="16"/>
      <c r="B145" s="16">
        <v>143.0</v>
      </c>
      <c r="C145" s="16" t="s">
        <v>2534</v>
      </c>
      <c r="D145" s="16" t="s">
        <v>2534</v>
      </c>
      <c r="E145" s="16" t="s">
        <v>2534</v>
      </c>
      <c r="F145" s="16" t="s">
        <v>2534</v>
      </c>
      <c r="G145" s="16" t="s">
        <v>2534</v>
      </c>
      <c r="H145" s="16" t="s">
        <v>2534</v>
      </c>
      <c r="I145" s="16" t="s">
        <v>2534</v>
      </c>
      <c r="J145" s="16" t="s">
        <v>2534</v>
      </c>
      <c r="K145" s="16" t="s">
        <v>2534</v>
      </c>
      <c r="L145" s="16" t="s">
        <v>2534</v>
      </c>
      <c r="M145" s="16" t="s">
        <v>3627</v>
      </c>
      <c r="N145" s="16" t="s">
        <v>2534</v>
      </c>
      <c r="O145" s="16" t="s">
        <v>2534</v>
      </c>
      <c r="P145" s="16" t="s">
        <v>2534</v>
      </c>
      <c r="Q145" s="16" t="s">
        <v>2534</v>
      </c>
      <c r="R145" s="16" t="s">
        <v>2534</v>
      </c>
      <c r="S145" s="16" t="s">
        <v>2534</v>
      </c>
      <c r="T145" s="16" t="s">
        <v>2534</v>
      </c>
      <c r="U145" s="16" t="s">
        <v>2534</v>
      </c>
      <c r="V145" s="16" t="s">
        <v>2534</v>
      </c>
    </row>
    <row r="146" ht="15.75" customHeight="1">
      <c r="A146" s="16"/>
      <c r="B146" s="16">
        <v>144.0</v>
      </c>
      <c r="C146" s="16" t="s">
        <v>2534</v>
      </c>
      <c r="D146" s="16" t="s">
        <v>2534</v>
      </c>
      <c r="E146" s="16" t="s">
        <v>2534</v>
      </c>
      <c r="F146" s="16" t="s">
        <v>2534</v>
      </c>
      <c r="G146" s="16" t="s">
        <v>2534</v>
      </c>
      <c r="H146" s="16" t="s">
        <v>2534</v>
      </c>
      <c r="I146" s="16" t="s">
        <v>2534</v>
      </c>
      <c r="J146" s="16" t="s">
        <v>2534</v>
      </c>
      <c r="K146" s="16" t="s">
        <v>2534</v>
      </c>
      <c r="L146" s="16" t="s">
        <v>2534</v>
      </c>
      <c r="M146" s="16" t="s">
        <v>3628</v>
      </c>
      <c r="N146" s="16" t="s">
        <v>2534</v>
      </c>
      <c r="O146" s="16" t="s">
        <v>2534</v>
      </c>
      <c r="P146" s="16" t="s">
        <v>2534</v>
      </c>
      <c r="Q146" s="16" t="s">
        <v>2534</v>
      </c>
      <c r="R146" s="16" t="s">
        <v>2534</v>
      </c>
      <c r="S146" s="16" t="s">
        <v>2534</v>
      </c>
      <c r="T146" s="16" t="s">
        <v>2534</v>
      </c>
      <c r="U146" s="16" t="s">
        <v>2534</v>
      </c>
      <c r="V146" s="16" t="s">
        <v>2534</v>
      </c>
    </row>
    <row r="147" ht="15.75" customHeight="1">
      <c r="A147" s="16"/>
      <c r="B147" s="16">
        <v>145.0</v>
      </c>
      <c r="C147" s="16" t="s">
        <v>2534</v>
      </c>
      <c r="D147" s="16" t="s">
        <v>2534</v>
      </c>
      <c r="E147" s="16" t="s">
        <v>2534</v>
      </c>
      <c r="F147" s="16" t="s">
        <v>2534</v>
      </c>
      <c r="G147" s="16" t="s">
        <v>2534</v>
      </c>
      <c r="H147" s="16" t="s">
        <v>2534</v>
      </c>
      <c r="I147" s="16" t="s">
        <v>2534</v>
      </c>
      <c r="J147" s="16" t="s">
        <v>2534</v>
      </c>
      <c r="K147" s="16" t="s">
        <v>2534</v>
      </c>
      <c r="L147" s="16" t="s">
        <v>2534</v>
      </c>
      <c r="M147" s="16" t="s">
        <v>3629</v>
      </c>
      <c r="N147" s="16" t="s">
        <v>2534</v>
      </c>
      <c r="O147" s="16" t="s">
        <v>2534</v>
      </c>
      <c r="P147" s="16" t="s">
        <v>2534</v>
      </c>
      <c r="Q147" s="16" t="s">
        <v>2534</v>
      </c>
      <c r="R147" s="16" t="s">
        <v>2534</v>
      </c>
      <c r="S147" s="16" t="s">
        <v>2534</v>
      </c>
      <c r="T147" s="16" t="s">
        <v>2534</v>
      </c>
      <c r="U147" s="16" t="s">
        <v>2534</v>
      </c>
      <c r="V147" s="16" t="s">
        <v>2534</v>
      </c>
    </row>
    <row r="148" ht="15.75" customHeight="1">
      <c r="A148" s="16"/>
      <c r="B148" s="16">
        <v>146.0</v>
      </c>
      <c r="C148" s="16" t="s">
        <v>2534</v>
      </c>
      <c r="D148" s="16" t="s">
        <v>2534</v>
      </c>
      <c r="E148" s="16" t="s">
        <v>2534</v>
      </c>
      <c r="F148" s="16" t="s">
        <v>2534</v>
      </c>
      <c r="G148" s="16" t="s">
        <v>2534</v>
      </c>
      <c r="H148" s="16" t="s">
        <v>2534</v>
      </c>
      <c r="I148" s="16" t="s">
        <v>2534</v>
      </c>
      <c r="J148" s="16" t="s">
        <v>2534</v>
      </c>
      <c r="K148" s="16" t="s">
        <v>2534</v>
      </c>
      <c r="L148" s="16" t="s">
        <v>2534</v>
      </c>
      <c r="M148" s="16" t="s">
        <v>3630</v>
      </c>
      <c r="N148" s="16" t="s">
        <v>2534</v>
      </c>
      <c r="O148" s="16" t="s">
        <v>2534</v>
      </c>
      <c r="P148" s="16" t="s">
        <v>2534</v>
      </c>
      <c r="Q148" s="16" t="s">
        <v>2534</v>
      </c>
      <c r="R148" s="16" t="s">
        <v>2534</v>
      </c>
      <c r="S148" s="16" t="s">
        <v>2534</v>
      </c>
      <c r="T148" s="16" t="s">
        <v>2534</v>
      </c>
      <c r="U148" s="16" t="s">
        <v>2534</v>
      </c>
      <c r="V148" s="16" t="s">
        <v>2534</v>
      </c>
    </row>
    <row r="149" ht="15.75" customHeight="1">
      <c r="A149" s="16"/>
      <c r="B149" s="16">
        <v>147.0</v>
      </c>
      <c r="C149" s="16" t="s">
        <v>2534</v>
      </c>
      <c r="D149" s="16" t="s">
        <v>2534</v>
      </c>
      <c r="E149" s="16" t="s">
        <v>2534</v>
      </c>
      <c r="F149" s="16" t="s">
        <v>2534</v>
      </c>
      <c r="G149" s="16" t="s">
        <v>2534</v>
      </c>
      <c r="H149" s="16" t="s">
        <v>2534</v>
      </c>
      <c r="I149" s="16" t="s">
        <v>2534</v>
      </c>
      <c r="J149" s="16" t="s">
        <v>2534</v>
      </c>
      <c r="K149" s="16" t="s">
        <v>2534</v>
      </c>
      <c r="L149" s="16" t="s">
        <v>2534</v>
      </c>
      <c r="M149" s="16" t="s">
        <v>3631</v>
      </c>
      <c r="N149" s="16" t="s">
        <v>2534</v>
      </c>
      <c r="O149" s="16" t="s">
        <v>2534</v>
      </c>
      <c r="P149" s="16" t="s">
        <v>2534</v>
      </c>
      <c r="Q149" s="16" t="s">
        <v>2534</v>
      </c>
      <c r="R149" s="16" t="s">
        <v>2534</v>
      </c>
      <c r="S149" s="16" t="s">
        <v>2534</v>
      </c>
      <c r="T149" s="16" t="s">
        <v>2534</v>
      </c>
      <c r="U149" s="16" t="s">
        <v>2534</v>
      </c>
      <c r="V149" s="16" t="s">
        <v>2534</v>
      </c>
    </row>
    <row r="150" ht="15.75" customHeight="1">
      <c r="A150" s="16"/>
      <c r="B150" s="16">
        <v>148.0</v>
      </c>
      <c r="C150" s="16" t="s">
        <v>2534</v>
      </c>
      <c r="D150" s="16" t="s">
        <v>2534</v>
      </c>
      <c r="E150" s="16" t="s">
        <v>2534</v>
      </c>
      <c r="F150" s="16" t="s">
        <v>2534</v>
      </c>
      <c r="G150" s="16" t="s">
        <v>2534</v>
      </c>
      <c r="H150" s="16" t="s">
        <v>2534</v>
      </c>
      <c r="I150" s="16" t="s">
        <v>2534</v>
      </c>
      <c r="J150" s="16" t="s">
        <v>2534</v>
      </c>
      <c r="K150" s="16" t="s">
        <v>2534</v>
      </c>
      <c r="L150" s="16" t="s">
        <v>2534</v>
      </c>
      <c r="M150" s="16" t="s">
        <v>3632</v>
      </c>
      <c r="N150" s="16" t="s">
        <v>2534</v>
      </c>
      <c r="O150" s="16" t="s">
        <v>2534</v>
      </c>
      <c r="P150" s="16" t="s">
        <v>2534</v>
      </c>
      <c r="Q150" s="16" t="s">
        <v>2534</v>
      </c>
      <c r="R150" s="16" t="s">
        <v>2534</v>
      </c>
      <c r="S150" s="16" t="s">
        <v>2534</v>
      </c>
      <c r="T150" s="16" t="s">
        <v>2534</v>
      </c>
      <c r="U150" s="16" t="s">
        <v>2534</v>
      </c>
      <c r="V150" s="16" t="s">
        <v>2534</v>
      </c>
    </row>
    <row r="151" ht="15.75" customHeight="1">
      <c r="A151" s="16"/>
      <c r="B151" s="16">
        <v>149.0</v>
      </c>
      <c r="C151" s="16" t="s">
        <v>2534</v>
      </c>
      <c r="D151" s="16" t="s">
        <v>2534</v>
      </c>
      <c r="E151" s="16" t="s">
        <v>2534</v>
      </c>
      <c r="F151" s="16" t="s">
        <v>2534</v>
      </c>
      <c r="G151" s="16" t="s">
        <v>2534</v>
      </c>
      <c r="H151" s="16" t="s">
        <v>2534</v>
      </c>
      <c r="I151" s="16" t="s">
        <v>2534</v>
      </c>
      <c r="J151" s="16" t="s">
        <v>2534</v>
      </c>
      <c r="K151" s="16" t="s">
        <v>2534</v>
      </c>
      <c r="L151" s="16" t="s">
        <v>2534</v>
      </c>
      <c r="M151" s="16" t="s">
        <v>3633</v>
      </c>
      <c r="N151" s="16" t="s">
        <v>2534</v>
      </c>
      <c r="O151" s="16" t="s">
        <v>2534</v>
      </c>
      <c r="P151" s="16" t="s">
        <v>2534</v>
      </c>
      <c r="Q151" s="16" t="s">
        <v>2534</v>
      </c>
      <c r="R151" s="16" t="s">
        <v>2534</v>
      </c>
      <c r="S151" s="16" t="s">
        <v>2534</v>
      </c>
      <c r="T151" s="16" t="s">
        <v>2534</v>
      </c>
      <c r="U151" s="16" t="s">
        <v>2534</v>
      </c>
      <c r="V151" s="16" t="s">
        <v>2534</v>
      </c>
    </row>
    <row r="152" ht="15.75" customHeight="1">
      <c r="A152" s="16"/>
      <c r="B152" s="16">
        <v>150.0</v>
      </c>
      <c r="C152" s="16" t="s">
        <v>2534</v>
      </c>
      <c r="D152" s="16" t="s">
        <v>2534</v>
      </c>
      <c r="E152" s="16" t="s">
        <v>2534</v>
      </c>
      <c r="F152" s="16" t="s">
        <v>2534</v>
      </c>
      <c r="G152" s="16" t="s">
        <v>2534</v>
      </c>
      <c r="H152" s="16" t="s">
        <v>2534</v>
      </c>
      <c r="I152" s="16" t="s">
        <v>2534</v>
      </c>
      <c r="J152" s="16" t="s">
        <v>2534</v>
      </c>
      <c r="K152" s="16" t="s">
        <v>2534</v>
      </c>
      <c r="L152" s="16" t="s">
        <v>2534</v>
      </c>
      <c r="M152" s="16" t="s">
        <v>3634</v>
      </c>
      <c r="N152" s="16" t="s">
        <v>2534</v>
      </c>
      <c r="O152" s="16" t="s">
        <v>2534</v>
      </c>
      <c r="P152" s="16" t="s">
        <v>2534</v>
      </c>
      <c r="Q152" s="16" t="s">
        <v>2534</v>
      </c>
      <c r="R152" s="16" t="s">
        <v>2534</v>
      </c>
      <c r="S152" s="16" t="s">
        <v>2534</v>
      </c>
      <c r="T152" s="16" t="s">
        <v>2534</v>
      </c>
      <c r="U152" s="16" t="s">
        <v>2534</v>
      </c>
      <c r="V152" s="16" t="s">
        <v>2534</v>
      </c>
    </row>
    <row r="153" ht="15.75" customHeight="1">
      <c r="A153" s="16"/>
      <c r="B153" s="16">
        <v>151.0</v>
      </c>
      <c r="C153" s="16" t="s">
        <v>2534</v>
      </c>
      <c r="D153" s="16" t="s">
        <v>2534</v>
      </c>
      <c r="E153" s="16" t="s">
        <v>2534</v>
      </c>
      <c r="F153" s="16" t="s">
        <v>2534</v>
      </c>
      <c r="G153" s="16" t="s">
        <v>2534</v>
      </c>
      <c r="H153" s="16" t="s">
        <v>2534</v>
      </c>
      <c r="I153" s="16" t="s">
        <v>2534</v>
      </c>
      <c r="J153" s="16" t="s">
        <v>2534</v>
      </c>
      <c r="K153" s="16" t="s">
        <v>2534</v>
      </c>
      <c r="L153" s="16" t="s">
        <v>2534</v>
      </c>
      <c r="M153" s="16" t="s">
        <v>3635</v>
      </c>
      <c r="N153" s="16" t="s">
        <v>2534</v>
      </c>
      <c r="O153" s="16" t="s">
        <v>2534</v>
      </c>
      <c r="P153" s="16" t="s">
        <v>2534</v>
      </c>
      <c r="Q153" s="16" t="s">
        <v>2534</v>
      </c>
      <c r="R153" s="16" t="s">
        <v>2534</v>
      </c>
      <c r="S153" s="16" t="s">
        <v>2534</v>
      </c>
      <c r="T153" s="16" t="s">
        <v>2534</v>
      </c>
      <c r="U153" s="16" t="s">
        <v>2534</v>
      </c>
      <c r="V153" s="16" t="s">
        <v>2534</v>
      </c>
    </row>
    <row r="154" ht="15.75" customHeight="1">
      <c r="A154" s="16"/>
      <c r="B154" s="16">
        <v>152.0</v>
      </c>
      <c r="C154" s="16" t="s">
        <v>2534</v>
      </c>
      <c r="D154" s="16" t="s">
        <v>2534</v>
      </c>
      <c r="E154" s="16" t="s">
        <v>2534</v>
      </c>
      <c r="F154" s="16" t="s">
        <v>2534</v>
      </c>
      <c r="G154" s="16" t="s">
        <v>2534</v>
      </c>
      <c r="H154" s="16" t="s">
        <v>2534</v>
      </c>
      <c r="I154" s="16" t="s">
        <v>2534</v>
      </c>
      <c r="J154" s="16" t="s">
        <v>2534</v>
      </c>
      <c r="K154" s="16" t="s">
        <v>2534</v>
      </c>
      <c r="L154" s="16" t="s">
        <v>2534</v>
      </c>
      <c r="M154" s="16" t="s">
        <v>3636</v>
      </c>
      <c r="N154" s="16" t="s">
        <v>2534</v>
      </c>
      <c r="O154" s="16" t="s">
        <v>2534</v>
      </c>
      <c r="P154" s="16" t="s">
        <v>2534</v>
      </c>
      <c r="Q154" s="16" t="s">
        <v>2534</v>
      </c>
      <c r="R154" s="16" t="s">
        <v>2534</v>
      </c>
      <c r="S154" s="16" t="s">
        <v>2534</v>
      </c>
      <c r="T154" s="16" t="s">
        <v>2534</v>
      </c>
      <c r="U154" s="16" t="s">
        <v>2534</v>
      </c>
      <c r="V154" s="16" t="s">
        <v>2534</v>
      </c>
    </row>
    <row r="155" ht="15.75" customHeight="1">
      <c r="A155" s="16"/>
      <c r="B155" s="16">
        <v>153.0</v>
      </c>
      <c r="C155" s="16" t="s">
        <v>2534</v>
      </c>
      <c r="D155" s="16" t="s">
        <v>2534</v>
      </c>
      <c r="E155" s="16" t="s">
        <v>2534</v>
      </c>
      <c r="F155" s="16" t="s">
        <v>2534</v>
      </c>
      <c r="G155" s="16" t="s">
        <v>2534</v>
      </c>
      <c r="H155" s="16" t="s">
        <v>2534</v>
      </c>
      <c r="I155" s="16" t="s">
        <v>2534</v>
      </c>
      <c r="J155" s="16" t="s">
        <v>2534</v>
      </c>
      <c r="K155" s="16" t="s">
        <v>2534</v>
      </c>
      <c r="L155" s="16" t="s">
        <v>2534</v>
      </c>
      <c r="M155" s="16" t="s">
        <v>3637</v>
      </c>
      <c r="N155" s="16" t="s">
        <v>2534</v>
      </c>
      <c r="O155" s="16" t="s">
        <v>2534</v>
      </c>
      <c r="P155" s="16" t="s">
        <v>2534</v>
      </c>
      <c r="Q155" s="16" t="s">
        <v>2534</v>
      </c>
      <c r="R155" s="16" t="s">
        <v>2534</v>
      </c>
      <c r="S155" s="16" t="s">
        <v>2534</v>
      </c>
      <c r="T155" s="16" t="s">
        <v>2534</v>
      </c>
      <c r="U155" s="16" t="s">
        <v>2534</v>
      </c>
      <c r="V155" s="16" t="s">
        <v>2534</v>
      </c>
    </row>
    <row r="156" ht="15.75" customHeight="1">
      <c r="A156" s="16"/>
      <c r="B156" s="16">
        <v>154.0</v>
      </c>
      <c r="C156" s="16" t="s">
        <v>2534</v>
      </c>
      <c r="D156" s="16" t="s">
        <v>2534</v>
      </c>
      <c r="E156" s="16" t="s">
        <v>2534</v>
      </c>
      <c r="F156" s="16" t="s">
        <v>2534</v>
      </c>
      <c r="G156" s="16" t="s">
        <v>2534</v>
      </c>
      <c r="H156" s="16" t="s">
        <v>2534</v>
      </c>
      <c r="I156" s="16" t="s">
        <v>2534</v>
      </c>
      <c r="J156" s="16" t="s">
        <v>2534</v>
      </c>
      <c r="K156" s="16" t="s">
        <v>2534</v>
      </c>
      <c r="L156" s="16" t="s">
        <v>2534</v>
      </c>
      <c r="M156" s="16" t="s">
        <v>3638</v>
      </c>
      <c r="N156" s="16" t="s">
        <v>2534</v>
      </c>
      <c r="O156" s="16" t="s">
        <v>2534</v>
      </c>
      <c r="P156" s="16" t="s">
        <v>2534</v>
      </c>
      <c r="Q156" s="16" t="s">
        <v>2534</v>
      </c>
      <c r="R156" s="16" t="s">
        <v>2534</v>
      </c>
      <c r="S156" s="16" t="s">
        <v>2534</v>
      </c>
      <c r="T156" s="16" t="s">
        <v>2534</v>
      </c>
      <c r="U156" s="16" t="s">
        <v>2534</v>
      </c>
      <c r="V156" s="16" t="s">
        <v>2534</v>
      </c>
    </row>
    <row r="157" ht="15.75" customHeight="1">
      <c r="A157" s="16"/>
      <c r="B157" s="16">
        <v>155.0</v>
      </c>
      <c r="C157" s="16" t="s">
        <v>2534</v>
      </c>
      <c r="D157" s="16" t="s">
        <v>2534</v>
      </c>
      <c r="E157" s="16" t="s">
        <v>2534</v>
      </c>
      <c r="F157" s="16" t="s">
        <v>2534</v>
      </c>
      <c r="G157" s="16" t="s">
        <v>2534</v>
      </c>
      <c r="H157" s="16" t="s">
        <v>2534</v>
      </c>
      <c r="I157" s="16" t="s">
        <v>2534</v>
      </c>
      <c r="J157" s="16" t="s">
        <v>2534</v>
      </c>
      <c r="K157" s="16" t="s">
        <v>2534</v>
      </c>
      <c r="L157" s="16" t="s">
        <v>2534</v>
      </c>
      <c r="M157" s="16" t="s">
        <v>3639</v>
      </c>
      <c r="N157" s="16" t="s">
        <v>2534</v>
      </c>
      <c r="O157" s="16" t="s">
        <v>2534</v>
      </c>
      <c r="P157" s="16" t="s">
        <v>2534</v>
      </c>
      <c r="Q157" s="16" t="s">
        <v>2534</v>
      </c>
      <c r="R157" s="16" t="s">
        <v>2534</v>
      </c>
      <c r="S157" s="16" t="s">
        <v>2534</v>
      </c>
      <c r="T157" s="16" t="s">
        <v>2534</v>
      </c>
      <c r="U157" s="16" t="s">
        <v>2534</v>
      </c>
      <c r="V157" s="16" t="s">
        <v>2534</v>
      </c>
    </row>
    <row r="158" ht="15.75" customHeight="1">
      <c r="A158" s="16"/>
      <c r="B158" s="16">
        <v>156.0</v>
      </c>
      <c r="C158" s="16" t="s">
        <v>2534</v>
      </c>
      <c r="D158" s="16" t="s">
        <v>2534</v>
      </c>
      <c r="E158" s="16" t="s">
        <v>2534</v>
      </c>
      <c r="F158" s="16" t="s">
        <v>2534</v>
      </c>
      <c r="G158" s="16" t="s">
        <v>2534</v>
      </c>
      <c r="H158" s="16" t="s">
        <v>2534</v>
      </c>
      <c r="I158" s="16" t="s">
        <v>2534</v>
      </c>
      <c r="J158" s="16" t="s">
        <v>2534</v>
      </c>
      <c r="K158" s="16" t="s">
        <v>2534</v>
      </c>
      <c r="L158" s="16" t="s">
        <v>2534</v>
      </c>
      <c r="M158" s="16" t="s">
        <v>3640</v>
      </c>
      <c r="N158" s="16" t="s">
        <v>2534</v>
      </c>
      <c r="O158" s="16" t="s">
        <v>2534</v>
      </c>
      <c r="P158" s="16" t="s">
        <v>2534</v>
      </c>
      <c r="Q158" s="16" t="s">
        <v>2534</v>
      </c>
      <c r="R158" s="16" t="s">
        <v>2534</v>
      </c>
      <c r="S158" s="16" t="s">
        <v>2534</v>
      </c>
      <c r="T158" s="16" t="s">
        <v>2534</v>
      </c>
      <c r="U158" s="16" t="s">
        <v>2534</v>
      </c>
      <c r="V158" s="16" t="s">
        <v>2534</v>
      </c>
    </row>
    <row r="159" ht="15.75" customHeight="1">
      <c r="A159" s="16"/>
      <c r="B159" s="16">
        <v>157.0</v>
      </c>
      <c r="C159" s="16" t="s">
        <v>2534</v>
      </c>
      <c r="D159" s="16" t="s">
        <v>2534</v>
      </c>
      <c r="E159" s="16" t="s">
        <v>2534</v>
      </c>
      <c r="F159" s="16" t="s">
        <v>2534</v>
      </c>
      <c r="G159" s="16" t="s">
        <v>2534</v>
      </c>
      <c r="H159" s="16" t="s">
        <v>2534</v>
      </c>
      <c r="I159" s="16" t="s">
        <v>2534</v>
      </c>
      <c r="J159" s="16" t="s">
        <v>2534</v>
      </c>
      <c r="K159" s="16" t="s">
        <v>2534</v>
      </c>
      <c r="L159" s="16" t="s">
        <v>2534</v>
      </c>
      <c r="M159" s="16" t="s">
        <v>3641</v>
      </c>
      <c r="N159" s="16" t="s">
        <v>2534</v>
      </c>
      <c r="O159" s="16" t="s">
        <v>2534</v>
      </c>
      <c r="P159" s="16" t="s">
        <v>2534</v>
      </c>
      <c r="Q159" s="16" t="s">
        <v>2534</v>
      </c>
      <c r="R159" s="16" t="s">
        <v>2534</v>
      </c>
      <c r="S159" s="16" t="s">
        <v>2534</v>
      </c>
      <c r="T159" s="16" t="s">
        <v>2534</v>
      </c>
      <c r="U159" s="16" t="s">
        <v>2534</v>
      </c>
      <c r="V159" s="16" t="s">
        <v>2534</v>
      </c>
    </row>
    <row r="160" ht="15.75" customHeight="1">
      <c r="A160" s="16"/>
      <c r="B160" s="16">
        <v>158.0</v>
      </c>
      <c r="C160" s="16" t="s">
        <v>2534</v>
      </c>
      <c r="D160" s="16" t="s">
        <v>2534</v>
      </c>
      <c r="E160" s="16" t="s">
        <v>2534</v>
      </c>
      <c r="F160" s="16" t="s">
        <v>2534</v>
      </c>
      <c r="G160" s="16" t="s">
        <v>2534</v>
      </c>
      <c r="H160" s="16" t="s">
        <v>2534</v>
      </c>
      <c r="I160" s="16" t="s">
        <v>2534</v>
      </c>
      <c r="J160" s="16" t="s">
        <v>2534</v>
      </c>
      <c r="K160" s="16" t="s">
        <v>2534</v>
      </c>
      <c r="L160" s="16" t="s">
        <v>2534</v>
      </c>
      <c r="M160" s="16" t="s">
        <v>3642</v>
      </c>
      <c r="N160" s="16" t="s">
        <v>2534</v>
      </c>
      <c r="O160" s="16" t="s">
        <v>2534</v>
      </c>
      <c r="P160" s="16" t="s">
        <v>2534</v>
      </c>
      <c r="Q160" s="16" t="s">
        <v>2534</v>
      </c>
      <c r="R160" s="16" t="s">
        <v>2534</v>
      </c>
      <c r="S160" s="16" t="s">
        <v>2534</v>
      </c>
      <c r="T160" s="16" t="s">
        <v>2534</v>
      </c>
      <c r="U160" s="16" t="s">
        <v>2534</v>
      </c>
      <c r="V160" s="16" t="s">
        <v>2534</v>
      </c>
    </row>
    <row r="161" ht="15.75" customHeight="1">
      <c r="A161" s="16"/>
      <c r="B161" s="16">
        <v>159.0</v>
      </c>
      <c r="C161" s="16" t="s">
        <v>2534</v>
      </c>
      <c r="D161" s="16" t="s">
        <v>2534</v>
      </c>
      <c r="E161" s="16" t="s">
        <v>2534</v>
      </c>
      <c r="F161" s="16" t="s">
        <v>2534</v>
      </c>
      <c r="G161" s="16" t="s">
        <v>2534</v>
      </c>
      <c r="H161" s="16" t="s">
        <v>2534</v>
      </c>
      <c r="I161" s="16" t="s">
        <v>2534</v>
      </c>
      <c r="J161" s="16" t="s">
        <v>2534</v>
      </c>
      <c r="K161" s="16" t="s">
        <v>2534</v>
      </c>
      <c r="L161" s="16" t="s">
        <v>2534</v>
      </c>
      <c r="M161" s="16" t="s">
        <v>3643</v>
      </c>
      <c r="N161" s="16" t="s">
        <v>2534</v>
      </c>
      <c r="O161" s="16" t="s">
        <v>2534</v>
      </c>
      <c r="P161" s="16" t="s">
        <v>2534</v>
      </c>
      <c r="Q161" s="16" t="s">
        <v>2534</v>
      </c>
      <c r="R161" s="16" t="s">
        <v>2534</v>
      </c>
      <c r="S161" s="16" t="s">
        <v>2534</v>
      </c>
      <c r="T161" s="16" t="s">
        <v>2534</v>
      </c>
      <c r="U161" s="16" t="s">
        <v>2534</v>
      </c>
      <c r="V161" s="16" t="s">
        <v>2534</v>
      </c>
    </row>
    <row r="162" ht="15.75" customHeight="1">
      <c r="A162" s="16"/>
      <c r="B162" s="16">
        <v>160.0</v>
      </c>
      <c r="C162" s="16" t="s">
        <v>2534</v>
      </c>
      <c r="D162" s="16" t="s">
        <v>2534</v>
      </c>
      <c r="E162" s="16" t="s">
        <v>2534</v>
      </c>
      <c r="F162" s="16" t="s">
        <v>2534</v>
      </c>
      <c r="G162" s="16" t="s">
        <v>2534</v>
      </c>
      <c r="H162" s="16" t="s">
        <v>2534</v>
      </c>
      <c r="I162" s="16" t="s">
        <v>2534</v>
      </c>
      <c r="J162" s="16" t="s">
        <v>2534</v>
      </c>
      <c r="K162" s="16" t="s">
        <v>2534</v>
      </c>
      <c r="L162" s="16" t="s">
        <v>2534</v>
      </c>
      <c r="M162" s="16" t="s">
        <v>3644</v>
      </c>
      <c r="N162" s="16" t="s">
        <v>2534</v>
      </c>
      <c r="O162" s="16" t="s">
        <v>2534</v>
      </c>
      <c r="P162" s="16" t="s">
        <v>2534</v>
      </c>
      <c r="Q162" s="16" t="s">
        <v>2534</v>
      </c>
      <c r="R162" s="16" t="s">
        <v>2534</v>
      </c>
      <c r="S162" s="16" t="s">
        <v>2534</v>
      </c>
      <c r="T162" s="16" t="s">
        <v>2534</v>
      </c>
      <c r="U162" s="16" t="s">
        <v>2534</v>
      </c>
      <c r="V162" s="16" t="s">
        <v>2534</v>
      </c>
    </row>
    <row r="163" ht="15.75" customHeight="1">
      <c r="A163" s="16"/>
      <c r="B163" s="16">
        <v>161.0</v>
      </c>
      <c r="C163" s="16" t="s">
        <v>2534</v>
      </c>
      <c r="D163" s="16" t="s">
        <v>2534</v>
      </c>
      <c r="E163" s="16" t="s">
        <v>2534</v>
      </c>
      <c r="F163" s="16" t="s">
        <v>2534</v>
      </c>
      <c r="G163" s="16" t="s">
        <v>2534</v>
      </c>
      <c r="H163" s="16" t="s">
        <v>2534</v>
      </c>
      <c r="I163" s="16" t="s">
        <v>2534</v>
      </c>
      <c r="J163" s="16" t="s">
        <v>2534</v>
      </c>
      <c r="K163" s="16" t="s">
        <v>2534</v>
      </c>
      <c r="L163" s="16" t="s">
        <v>2534</v>
      </c>
      <c r="M163" s="16" t="s">
        <v>3645</v>
      </c>
      <c r="N163" s="16" t="s">
        <v>2534</v>
      </c>
      <c r="O163" s="16" t="s">
        <v>2534</v>
      </c>
      <c r="P163" s="16" t="s">
        <v>2534</v>
      </c>
      <c r="Q163" s="16" t="s">
        <v>2534</v>
      </c>
      <c r="R163" s="16" t="s">
        <v>2534</v>
      </c>
      <c r="S163" s="16" t="s">
        <v>2534</v>
      </c>
      <c r="T163" s="16" t="s">
        <v>2534</v>
      </c>
      <c r="U163" s="16" t="s">
        <v>2534</v>
      </c>
      <c r="V163" s="16" t="s">
        <v>2534</v>
      </c>
    </row>
    <row r="164" ht="15.75" customHeight="1">
      <c r="A164" s="16"/>
      <c r="B164" s="16">
        <v>162.0</v>
      </c>
      <c r="C164" s="16" t="s">
        <v>2534</v>
      </c>
      <c r="D164" s="16" t="s">
        <v>2534</v>
      </c>
      <c r="E164" s="16" t="s">
        <v>2534</v>
      </c>
      <c r="F164" s="16" t="s">
        <v>2534</v>
      </c>
      <c r="G164" s="16" t="s">
        <v>2534</v>
      </c>
      <c r="H164" s="16" t="s">
        <v>2534</v>
      </c>
      <c r="I164" s="16" t="s">
        <v>2534</v>
      </c>
      <c r="J164" s="16" t="s">
        <v>2534</v>
      </c>
      <c r="K164" s="16" t="s">
        <v>2534</v>
      </c>
      <c r="L164" s="16" t="s">
        <v>2534</v>
      </c>
      <c r="M164" s="16" t="s">
        <v>3646</v>
      </c>
      <c r="N164" s="16" t="s">
        <v>2534</v>
      </c>
      <c r="O164" s="16" t="s">
        <v>2534</v>
      </c>
      <c r="P164" s="16" t="s">
        <v>2534</v>
      </c>
      <c r="Q164" s="16" t="s">
        <v>2534</v>
      </c>
      <c r="R164" s="16" t="s">
        <v>2534</v>
      </c>
      <c r="S164" s="16" t="s">
        <v>2534</v>
      </c>
      <c r="T164" s="16" t="s">
        <v>2534</v>
      </c>
      <c r="U164" s="16" t="s">
        <v>2534</v>
      </c>
      <c r="V164" s="16" t="s">
        <v>2534</v>
      </c>
    </row>
    <row r="165" ht="15.75" customHeight="1">
      <c r="A165" s="16"/>
      <c r="B165" s="16">
        <v>163.0</v>
      </c>
      <c r="C165" s="16" t="s">
        <v>2534</v>
      </c>
      <c r="D165" s="16" t="s">
        <v>2534</v>
      </c>
      <c r="E165" s="16" t="s">
        <v>2534</v>
      </c>
      <c r="F165" s="16" t="s">
        <v>2534</v>
      </c>
      <c r="G165" s="16" t="s">
        <v>2534</v>
      </c>
      <c r="H165" s="16" t="s">
        <v>2534</v>
      </c>
      <c r="I165" s="16" t="s">
        <v>2534</v>
      </c>
      <c r="J165" s="16" t="s">
        <v>2534</v>
      </c>
      <c r="K165" s="16" t="s">
        <v>2534</v>
      </c>
      <c r="L165" s="16" t="s">
        <v>2534</v>
      </c>
      <c r="M165" s="16" t="s">
        <v>3647</v>
      </c>
      <c r="N165" s="16" t="s">
        <v>2534</v>
      </c>
      <c r="O165" s="16" t="s">
        <v>2534</v>
      </c>
      <c r="P165" s="16" t="s">
        <v>2534</v>
      </c>
      <c r="Q165" s="16" t="s">
        <v>2534</v>
      </c>
      <c r="R165" s="16" t="s">
        <v>2534</v>
      </c>
      <c r="S165" s="16" t="s">
        <v>2534</v>
      </c>
      <c r="T165" s="16" t="s">
        <v>2534</v>
      </c>
      <c r="U165" s="16" t="s">
        <v>2534</v>
      </c>
      <c r="V165" s="16" t="s">
        <v>2534</v>
      </c>
    </row>
    <row r="166" ht="15.75" customHeight="1">
      <c r="A166" s="16"/>
      <c r="B166" s="16">
        <v>164.0</v>
      </c>
      <c r="C166" s="16" t="s">
        <v>2534</v>
      </c>
      <c r="D166" s="16" t="s">
        <v>2534</v>
      </c>
      <c r="E166" s="16" t="s">
        <v>2534</v>
      </c>
      <c r="F166" s="16" t="s">
        <v>2534</v>
      </c>
      <c r="G166" s="16" t="s">
        <v>2534</v>
      </c>
      <c r="H166" s="16" t="s">
        <v>2534</v>
      </c>
      <c r="I166" s="16" t="s">
        <v>2534</v>
      </c>
      <c r="J166" s="16" t="s">
        <v>2534</v>
      </c>
      <c r="K166" s="16" t="s">
        <v>2534</v>
      </c>
      <c r="L166" s="16" t="s">
        <v>2534</v>
      </c>
      <c r="M166" s="16" t="s">
        <v>3648</v>
      </c>
      <c r="N166" s="16" t="s">
        <v>2534</v>
      </c>
      <c r="O166" s="16" t="s">
        <v>2534</v>
      </c>
      <c r="P166" s="16" t="s">
        <v>2534</v>
      </c>
      <c r="Q166" s="16" t="s">
        <v>2534</v>
      </c>
      <c r="R166" s="16" t="s">
        <v>2534</v>
      </c>
      <c r="S166" s="16" t="s">
        <v>2534</v>
      </c>
      <c r="T166" s="16" t="s">
        <v>2534</v>
      </c>
      <c r="U166" s="16" t="s">
        <v>2534</v>
      </c>
      <c r="V166" s="16" t="s">
        <v>2534</v>
      </c>
    </row>
    <row r="167" ht="15.75" customHeight="1">
      <c r="A167" s="16"/>
      <c r="B167" s="16">
        <v>165.0</v>
      </c>
      <c r="C167" s="16" t="s">
        <v>2534</v>
      </c>
      <c r="D167" s="16" t="s">
        <v>2534</v>
      </c>
      <c r="E167" s="16" t="s">
        <v>2534</v>
      </c>
      <c r="F167" s="16" t="s">
        <v>2534</v>
      </c>
      <c r="G167" s="16" t="s">
        <v>2534</v>
      </c>
      <c r="H167" s="16" t="s">
        <v>2534</v>
      </c>
      <c r="I167" s="16" t="s">
        <v>2534</v>
      </c>
      <c r="J167" s="16" t="s">
        <v>2534</v>
      </c>
      <c r="K167" s="16" t="s">
        <v>2534</v>
      </c>
      <c r="L167" s="16" t="s">
        <v>2534</v>
      </c>
      <c r="M167" s="16" t="s">
        <v>3649</v>
      </c>
      <c r="N167" s="16" t="s">
        <v>2534</v>
      </c>
      <c r="O167" s="16" t="s">
        <v>2534</v>
      </c>
      <c r="P167" s="16" t="s">
        <v>2534</v>
      </c>
      <c r="Q167" s="16" t="s">
        <v>2534</v>
      </c>
      <c r="R167" s="16" t="s">
        <v>2534</v>
      </c>
      <c r="S167" s="16" t="s">
        <v>2534</v>
      </c>
      <c r="T167" s="16" t="s">
        <v>2534</v>
      </c>
      <c r="U167" s="16" t="s">
        <v>2534</v>
      </c>
      <c r="V167" s="16" t="s">
        <v>2534</v>
      </c>
    </row>
    <row r="168" ht="15.75" customHeight="1">
      <c r="A168" s="16"/>
      <c r="B168" s="16">
        <v>166.0</v>
      </c>
      <c r="C168" s="16" t="s">
        <v>2534</v>
      </c>
      <c r="D168" s="16" t="s">
        <v>2534</v>
      </c>
      <c r="E168" s="16" t="s">
        <v>2534</v>
      </c>
      <c r="F168" s="16" t="s">
        <v>2534</v>
      </c>
      <c r="G168" s="16" t="s">
        <v>2534</v>
      </c>
      <c r="H168" s="16" t="s">
        <v>2534</v>
      </c>
      <c r="I168" s="16" t="s">
        <v>2534</v>
      </c>
      <c r="J168" s="16" t="s">
        <v>2534</v>
      </c>
      <c r="K168" s="16" t="s">
        <v>2534</v>
      </c>
      <c r="L168" s="16" t="s">
        <v>2534</v>
      </c>
      <c r="M168" s="16" t="s">
        <v>3650</v>
      </c>
      <c r="N168" s="16" t="s">
        <v>2534</v>
      </c>
      <c r="O168" s="16" t="s">
        <v>2534</v>
      </c>
      <c r="P168" s="16" t="s">
        <v>2534</v>
      </c>
      <c r="Q168" s="16" t="s">
        <v>2534</v>
      </c>
      <c r="R168" s="16" t="s">
        <v>2534</v>
      </c>
      <c r="S168" s="16" t="s">
        <v>2534</v>
      </c>
      <c r="T168" s="16" t="s">
        <v>2534</v>
      </c>
      <c r="U168" s="16" t="s">
        <v>2534</v>
      </c>
      <c r="V168" s="16" t="s">
        <v>2534</v>
      </c>
    </row>
    <row r="169" ht="15.75" customHeight="1">
      <c r="A169" s="16"/>
      <c r="B169" s="16">
        <v>167.0</v>
      </c>
      <c r="C169" s="16" t="s">
        <v>2534</v>
      </c>
      <c r="D169" s="16" t="s">
        <v>2534</v>
      </c>
      <c r="E169" s="16" t="s">
        <v>2534</v>
      </c>
      <c r="F169" s="16" t="s">
        <v>2534</v>
      </c>
      <c r="G169" s="16" t="s">
        <v>2534</v>
      </c>
      <c r="H169" s="16" t="s">
        <v>2534</v>
      </c>
      <c r="I169" s="16" t="s">
        <v>2534</v>
      </c>
      <c r="J169" s="16" t="s">
        <v>2534</v>
      </c>
      <c r="K169" s="16" t="s">
        <v>2534</v>
      </c>
      <c r="L169" s="16" t="s">
        <v>2534</v>
      </c>
      <c r="M169" s="16" t="s">
        <v>3651</v>
      </c>
      <c r="N169" s="16" t="s">
        <v>2534</v>
      </c>
      <c r="O169" s="16" t="s">
        <v>2534</v>
      </c>
      <c r="P169" s="16" t="s">
        <v>2534</v>
      </c>
      <c r="Q169" s="16" t="s">
        <v>2534</v>
      </c>
      <c r="R169" s="16" t="s">
        <v>2534</v>
      </c>
      <c r="S169" s="16" t="s">
        <v>2534</v>
      </c>
      <c r="T169" s="16" t="s">
        <v>2534</v>
      </c>
      <c r="U169" s="16" t="s">
        <v>2534</v>
      </c>
      <c r="V169" s="16" t="s">
        <v>2534</v>
      </c>
    </row>
    <row r="170" ht="15.75" customHeight="1">
      <c r="A170" s="16"/>
      <c r="B170" s="16">
        <v>168.0</v>
      </c>
      <c r="C170" s="16" t="s">
        <v>2534</v>
      </c>
      <c r="D170" s="16" t="s">
        <v>2534</v>
      </c>
      <c r="E170" s="16" t="s">
        <v>2534</v>
      </c>
      <c r="F170" s="16" t="s">
        <v>2534</v>
      </c>
      <c r="G170" s="16" t="s">
        <v>2534</v>
      </c>
      <c r="H170" s="16" t="s">
        <v>2534</v>
      </c>
      <c r="I170" s="16" t="s">
        <v>2534</v>
      </c>
      <c r="J170" s="16" t="s">
        <v>2534</v>
      </c>
      <c r="K170" s="16" t="s">
        <v>2534</v>
      </c>
      <c r="L170" s="16" t="s">
        <v>2534</v>
      </c>
      <c r="M170" s="16" t="s">
        <v>3652</v>
      </c>
      <c r="N170" s="16" t="s">
        <v>2534</v>
      </c>
      <c r="O170" s="16" t="s">
        <v>2534</v>
      </c>
      <c r="P170" s="16" t="s">
        <v>2534</v>
      </c>
      <c r="Q170" s="16" t="s">
        <v>2534</v>
      </c>
      <c r="R170" s="16" t="s">
        <v>2534</v>
      </c>
      <c r="S170" s="16" t="s">
        <v>2534</v>
      </c>
      <c r="T170" s="16" t="s">
        <v>2534</v>
      </c>
      <c r="U170" s="16" t="s">
        <v>2534</v>
      </c>
      <c r="V170" s="16" t="s">
        <v>2534</v>
      </c>
    </row>
    <row r="171" ht="15.75" customHeight="1">
      <c r="A171" s="16"/>
      <c r="B171" s="16">
        <v>169.0</v>
      </c>
      <c r="C171" s="16" t="s">
        <v>2534</v>
      </c>
      <c r="D171" s="16" t="s">
        <v>2534</v>
      </c>
      <c r="E171" s="16" t="s">
        <v>2534</v>
      </c>
      <c r="F171" s="16" t="s">
        <v>2534</v>
      </c>
      <c r="G171" s="16" t="s">
        <v>2534</v>
      </c>
      <c r="H171" s="16" t="s">
        <v>2534</v>
      </c>
      <c r="I171" s="16" t="s">
        <v>2534</v>
      </c>
      <c r="J171" s="16" t="s">
        <v>2534</v>
      </c>
      <c r="K171" s="16" t="s">
        <v>2534</v>
      </c>
      <c r="L171" s="16" t="s">
        <v>2534</v>
      </c>
      <c r="M171" s="16" t="s">
        <v>3653</v>
      </c>
      <c r="N171" s="16" t="s">
        <v>2534</v>
      </c>
      <c r="O171" s="16" t="s">
        <v>2534</v>
      </c>
      <c r="P171" s="16" t="s">
        <v>2534</v>
      </c>
      <c r="Q171" s="16" t="s">
        <v>2534</v>
      </c>
      <c r="R171" s="16" t="s">
        <v>2534</v>
      </c>
      <c r="S171" s="16" t="s">
        <v>2534</v>
      </c>
      <c r="T171" s="16" t="s">
        <v>2534</v>
      </c>
      <c r="U171" s="16" t="s">
        <v>2534</v>
      </c>
      <c r="V171" s="16" t="s">
        <v>2534</v>
      </c>
    </row>
    <row r="172" ht="15.75" customHeight="1">
      <c r="A172" s="16"/>
      <c r="B172" s="16">
        <v>170.0</v>
      </c>
      <c r="C172" s="16" t="s">
        <v>2534</v>
      </c>
      <c r="D172" s="16" t="s">
        <v>2534</v>
      </c>
      <c r="E172" s="16" t="s">
        <v>2534</v>
      </c>
      <c r="F172" s="16" t="s">
        <v>2534</v>
      </c>
      <c r="G172" s="16" t="s">
        <v>2534</v>
      </c>
      <c r="H172" s="16" t="s">
        <v>2534</v>
      </c>
      <c r="I172" s="16" t="s">
        <v>2534</v>
      </c>
      <c r="J172" s="16" t="s">
        <v>2534</v>
      </c>
      <c r="K172" s="16" t="s">
        <v>2534</v>
      </c>
      <c r="L172" s="16" t="s">
        <v>2534</v>
      </c>
      <c r="M172" s="16" t="s">
        <v>3654</v>
      </c>
      <c r="N172" s="16" t="s">
        <v>2534</v>
      </c>
      <c r="O172" s="16" t="s">
        <v>2534</v>
      </c>
      <c r="P172" s="16" t="s">
        <v>2534</v>
      </c>
      <c r="Q172" s="16" t="s">
        <v>2534</v>
      </c>
      <c r="R172" s="16" t="s">
        <v>2534</v>
      </c>
      <c r="S172" s="16" t="s">
        <v>2534</v>
      </c>
      <c r="T172" s="16" t="s">
        <v>2534</v>
      </c>
      <c r="U172" s="16" t="s">
        <v>2534</v>
      </c>
      <c r="V172" s="16" t="s">
        <v>2534</v>
      </c>
    </row>
    <row r="173" ht="15.75" customHeight="1">
      <c r="A173" s="16"/>
      <c r="B173" s="16">
        <v>171.0</v>
      </c>
      <c r="C173" s="16" t="s">
        <v>2534</v>
      </c>
      <c r="D173" s="16" t="s">
        <v>2534</v>
      </c>
      <c r="E173" s="16" t="s">
        <v>2534</v>
      </c>
      <c r="F173" s="16" t="s">
        <v>2534</v>
      </c>
      <c r="G173" s="16" t="s">
        <v>2534</v>
      </c>
      <c r="H173" s="16" t="s">
        <v>2534</v>
      </c>
      <c r="I173" s="16" t="s">
        <v>2534</v>
      </c>
      <c r="J173" s="16" t="s">
        <v>2534</v>
      </c>
      <c r="K173" s="16" t="s">
        <v>2534</v>
      </c>
      <c r="L173" s="16" t="s">
        <v>2534</v>
      </c>
      <c r="M173" s="16" t="s">
        <v>3655</v>
      </c>
      <c r="N173" s="16" t="s">
        <v>2534</v>
      </c>
      <c r="O173" s="16" t="s">
        <v>2534</v>
      </c>
      <c r="P173" s="16" t="s">
        <v>2534</v>
      </c>
      <c r="Q173" s="16" t="s">
        <v>2534</v>
      </c>
      <c r="R173" s="16" t="s">
        <v>2534</v>
      </c>
      <c r="S173" s="16" t="s">
        <v>2534</v>
      </c>
      <c r="T173" s="16" t="s">
        <v>2534</v>
      </c>
      <c r="U173" s="16" t="s">
        <v>2534</v>
      </c>
      <c r="V173" s="16" t="s">
        <v>2534</v>
      </c>
    </row>
    <row r="174" ht="15.75" customHeight="1">
      <c r="A174" s="16"/>
      <c r="B174" s="16">
        <v>172.0</v>
      </c>
      <c r="C174" s="16" t="s">
        <v>2534</v>
      </c>
      <c r="D174" s="16" t="s">
        <v>2534</v>
      </c>
      <c r="E174" s="16" t="s">
        <v>2534</v>
      </c>
      <c r="F174" s="16" t="s">
        <v>2534</v>
      </c>
      <c r="G174" s="16" t="s">
        <v>2534</v>
      </c>
      <c r="H174" s="16" t="s">
        <v>2534</v>
      </c>
      <c r="I174" s="16" t="s">
        <v>2534</v>
      </c>
      <c r="J174" s="16" t="s">
        <v>2534</v>
      </c>
      <c r="K174" s="16" t="s">
        <v>2534</v>
      </c>
      <c r="L174" s="16" t="s">
        <v>2534</v>
      </c>
      <c r="M174" s="16" t="s">
        <v>3656</v>
      </c>
      <c r="N174" s="16" t="s">
        <v>2534</v>
      </c>
      <c r="O174" s="16" t="s">
        <v>2534</v>
      </c>
      <c r="P174" s="16" t="s">
        <v>2534</v>
      </c>
      <c r="Q174" s="16" t="s">
        <v>2534</v>
      </c>
      <c r="R174" s="16" t="s">
        <v>2534</v>
      </c>
      <c r="S174" s="16" t="s">
        <v>2534</v>
      </c>
      <c r="T174" s="16" t="s">
        <v>2534</v>
      </c>
      <c r="U174" s="16" t="s">
        <v>2534</v>
      </c>
      <c r="V174" s="16" t="s">
        <v>2534</v>
      </c>
    </row>
    <row r="175" ht="15.75" customHeight="1">
      <c r="A175" s="16"/>
      <c r="B175" s="16">
        <v>173.0</v>
      </c>
      <c r="C175" s="16" t="s">
        <v>2534</v>
      </c>
      <c r="D175" s="16" t="s">
        <v>2534</v>
      </c>
      <c r="E175" s="16" t="s">
        <v>2534</v>
      </c>
      <c r="F175" s="16" t="s">
        <v>2534</v>
      </c>
      <c r="G175" s="16" t="s">
        <v>2534</v>
      </c>
      <c r="H175" s="16" t="s">
        <v>2534</v>
      </c>
      <c r="I175" s="16" t="s">
        <v>2534</v>
      </c>
      <c r="J175" s="16" t="s">
        <v>2534</v>
      </c>
      <c r="K175" s="16" t="s">
        <v>2534</v>
      </c>
      <c r="L175" s="16" t="s">
        <v>2534</v>
      </c>
      <c r="M175" s="16" t="s">
        <v>3657</v>
      </c>
      <c r="N175" s="16" t="s">
        <v>2534</v>
      </c>
      <c r="O175" s="16" t="s">
        <v>2534</v>
      </c>
      <c r="P175" s="16" t="s">
        <v>2534</v>
      </c>
      <c r="Q175" s="16" t="s">
        <v>2534</v>
      </c>
      <c r="R175" s="16" t="s">
        <v>2534</v>
      </c>
      <c r="S175" s="16" t="s">
        <v>2534</v>
      </c>
      <c r="T175" s="16" t="s">
        <v>2534</v>
      </c>
      <c r="U175" s="16" t="s">
        <v>2534</v>
      </c>
      <c r="V175" s="16" t="s">
        <v>2534</v>
      </c>
    </row>
    <row r="176" ht="15.75" customHeight="1">
      <c r="A176" s="16"/>
      <c r="B176" s="16">
        <v>174.0</v>
      </c>
      <c r="C176" s="16" t="s">
        <v>2534</v>
      </c>
      <c r="D176" s="16" t="s">
        <v>2534</v>
      </c>
      <c r="E176" s="16" t="s">
        <v>2534</v>
      </c>
      <c r="F176" s="16" t="s">
        <v>2534</v>
      </c>
      <c r="G176" s="16" t="s">
        <v>2534</v>
      </c>
      <c r="H176" s="16" t="s">
        <v>2534</v>
      </c>
      <c r="I176" s="16" t="s">
        <v>2534</v>
      </c>
      <c r="J176" s="16" t="s">
        <v>2534</v>
      </c>
      <c r="K176" s="16" t="s">
        <v>2534</v>
      </c>
      <c r="L176" s="16" t="s">
        <v>2534</v>
      </c>
      <c r="M176" s="16" t="s">
        <v>3658</v>
      </c>
      <c r="N176" s="16" t="s">
        <v>2534</v>
      </c>
      <c r="O176" s="16" t="s">
        <v>2534</v>
      </c>
      <c r="P176" s="16" t="s">
        <v>2534</v>
      </c>
      <c r="Q176" s="16" t="s">
        <v>2534</v>
      </c>
      <c r="R176" s="16" t="s">
        <v>2534</v>
      </c>
      <c r="S176" s="16" t="s">
        <v>2534</v>
      </c>
      <c r="T176" s="16" t="s">
        <v>2534</v>
      </c>
      <c r="U176" s="16" t="s">
        <v>2534</v>
      </c>
      <c r="V176" s="16" t="s">
        <v>2534</v>
      </c>
    </row>
    <row r="177" ht="15.75" customHeight="1">
      <c r="A177" s="16"/>
      <c r="B177" s="16">
        <v>175.0</v>
      </c>
      <c r="C177" s="16" t="s">
        <v>2534</v>
      </c>
      <c r="D177" s="16" t="s">
        <v>2534</v>
      </c>
      <c r="E177" s="16" t="s">
        <v>2534</v>
      </c>
      <c r="F177" s="16" t="s">
        <v>2534</v>
      </c>
      <c r="G177" s="16" t="s">
        <v>2534</v>
      </c>
      <c r="H177" s="16" t="s">
        <v>2534</v>
      </c>
      <c r="I177" s="16" t="s">
        <v>2534</v>
      </c>
      <c r="J177" s="16" t="s">
        <v>2534</v>
      </c>
      <c r="K177" s="16" t="s">
        <v>2534</v>
      </c>
      <c r="L177" s="16" t="s">
        <v>2534</v>
      </c>
      <c r="M177" s="16" t="s">
        <v>3659</v>
      </c>
      <c r="N177" s="16" t="s">
        <v>2534</v>
      </c>
      <c r="O177" s="16" t="s">
        <v>2534</v>
      </c>
      <c r="P177" s="16" t="s">
        <v>2534</v>
      </c>
      <c r="Q177" s="16" t="s">
        <v>2534</v>
      </c>
      <c r="R177" s="16" t="s">
        <v>2534</v>
      </c>
      <c r="S177" s="16" t="s">
        <v>2534</v>
      </c>
      <c r="T177" s="16" t="s">
        <v>2534</v>
      </c>
      <c r="U177" s="16" t="s">
        <v>2534</v>
      </c>
      <c r="V177" s="16" t="s">
        <v>2534</v>
      </c>
    </row>
    <row r="178" ht="15.75" customHeight="1">
      <c r="A178" s="16"/>
      <c r="B178" s="16">
        <v>176.0</v>
      </c>
      <c r="C178" s="16" t="s">
        <v>2534</v>
      </c>
      <c r="D178" s="16" t="s">
        <v>2534</v>
      </c>
      <c r="E178" s="16" t="s">
        <v>2534</v>
      </c>
      <c r="F178" s="16" t="s">
        <v>2534</v>
      </c>
      <c r="G178" s="16" t="s">
        <v>2534</v>
      </c>
      <c r="H178" s="16" t="s">
        <v>2534</v>
      </c>
      <c r="I178" s="16" t="s">
        <v>2534</v>
      </c>
      <c r="J178" s="16" t="s">
        <v>2534</v>
      </c>
      <c r="K178" s="16" t="s">
        <v>2534</v>
      </c>
      <c r="L178" s="16" t="s">
        <v>2534</v>
      </c>
      <c r="M178" s="16" t="s">
        <v>3660</v>
      </c>
      <c r="N178" s="16" t="s">
        <v>2534</v>
      </c>
      <c r="O178" s="16" t="s">
        <v>2534</v>
      </c>
      <c r="P178" s="16" t="s">
        <v>2534</v>
      </c>
      <c r="Q178" s="16" t="s">
        <v>2534</v>
      </c>
      <c r="R178" s="16" t="s">
        <v>2534</v>
      </c>
      <c r="S178" s="16" t="s">
        <v>2534</v>
      </c>
      <c r="T178" s="16" t="s">
        <v>2534</v>
      </c>
      <c r="U178" s="16" t="s">
        <v>2534</v>
      </c>
      <c r="V178" s="16" t="s">
        <v>2534</v>
      </c>
    </row>
    <row r="179" ht="15.75" customHeight="1">
      <c r="A179" s="16"/>
      <c r="B179" s="16">
        <v>177.0</v>
      </c>
      <c r="C179" s="16" t="s">
        <v>2534</v>
      </c>
      <c r="D179" s="16" t="s">
        <v>2534</v>
      </c>
      <c r="E179" s="16" t="s">
        <v>2534</v>
      </c>
      <c r="F179" s="16" t="s">
        <v>2534</v>
      </c>
      <c r="G179" s="16" t="s">
        <v>2534</v>
      </c>
      <c r="H179" s="16" t="s">
        <v>2534</v>
      </c>
      <c r="I179" s="16" t="s">
        <v>2534</v>
      </c>
      <c r="J179" s="16" t="s">
        <v>2534</v>
      </c>
      <c r="K179" s="16" t="s">
        <v>2534</v>
      </c>
      <c r="L179" s="16" t="s">
        <v>2534</v>
      </c>
      <c r="M179" s="16" t="s">
        <v>3661</v>
      </c>
      <c r="N179" s="16" t="s">
        <v>2534</v>
      </c>
      <c r="O179" s="16" t="s">
        <v>2534</v>
      </c>
      <c r="P179" s="16" t="s">
        <v>2534</v>
      </c>
      <c r="Q179" s="16" t="s">
        <v>2534</v>
      </c>
      <c r="R179" s="16" t="s">
        <v>2534</v>
      </c>
      <c r="S179" s="16" t="s">
        <v>2534</v>
      </c>
      <c r="T179" s="16" t="s">
        <v>2534</v>
      </c>
      <c r="U179" s="16" t="s">
        <v>2534</v>
      </c>
      <c r="V179" s="16" t="s">
        <v>2534</v>
      </c>
    </row>
    <row r="180" ht="15.75" customHeight="1">
      <c r="A180" s="16"/>
      <c r="B180" s="16">
        <v>178.0</v>
      </c>
      <c r="C180" s="16" t="s">
        <v>2534</v>
      </c>
      <c r="D180" s="16" t="s">
        <v>2534</v>
      </c>
      <c r="E180" s="16" t="s">
        <v>2534</v>
      </c>
      <c r="F180" s="16" t="s">
        <v>2534</v>
      </c>
      <c r="G180" s="16" t="s">
        <v>2534</v>
      </c>
      <c r="H180" s="16" t="s">
        <v>2534</v>
      </c>
      <c r="I180" s="16" t="s">
        <v>2534</v>
      </c>
      <c r="J180" s="16" t="s">
        <v>2534</v>
      </c>
      <c r="K180" s="16" t="s">
        <v>2534</v>
      </c>
      <c r="L180" s="16" t="s">
        <v>2534</v>
      </c>
      <c r="M180" s="16" t="s">
        <v>3662</v>
      </c>
      <c r="N180" s="16" t="s">
        <v>2534</v>
      </c>
      <c r="O180" s="16" t="s">
        <v>2534</v>
      </c>
      <c r="P180" s="16" t="s">
        <v>2534</v>
      </c>
      <c r="Q180" s="16" t="s">
        <v>2534</v>
      </c>
      <c r="R180" s="16" t="s">
        <v>2534</v>
      </c>
      <c r="S180" s="16" t="s">
        <v>2534</v>
      </c>
      <c r="T180" s="16" t="s">
        <v>2534</v>
      </c>
      <c r="U180" s="16" t="s">
        <v>2534</v>
      </c>
      <c r="V180" s="16" t="s">
        <v>2534</v>
      </c>
    </row>
    <row r="181" ht="15.75" customHeight="1">
      <c r="A181" s="16"/>
      <c r="B181" s="16">
        <v>179.0</v>
      </c>
      <c r="C181" s="16" t="s">
        <v>2534</v>
      </c>
      <c r="D181" s="16" t="s">
        <v>2534</v>
      </c>
      <c r="E181" s="16" t="s">
        <v>2534</v>
      </c>
      <c r="F181" s="16" t="s">
        <v>2534</v>
      </c>
      <c r="G181" s="16" t="s">
        <v>2534</v>
      </c>
      <c r="H181" s="16" t="s">
        <v>2534</v>
      </c>
      <c r="I181" s="16" t="s">
        <v>2534</v>
      </c>
      <c r="J181" s="16" t="s">
        <v>2534</v>
      </c>
      <c r="K181" s="16" t="s">
        <v>2534</v>
      </c>
      <c r="L181" s="16" t="s">
        <v>2534</v>
      </c>
      <c r="M181" s="16" t="s">
        <v>3663</v>
      </c>
      <c r="N181" s="16" t="s">
        <v>2534</v>
      </c>
      <c r="O181" s="16" t="s">
        <v>2534</v>
      </c>
      <c r="P181" s="16" t="s">
        <v>2534</v>
      </c>
      <c r="Q181" s="16" t="s">
        <v>2534</v>
      </c>
      <c r="R181" s="16" t="s">
        <v>2534</v>
      </c>
      <c r="S181" s="16" t="s">
        <v>2534</v>
      </c>
      <c r="T181" s="16" t="s">
        <v>2534</v>
      </c>
      <c r="U181" s="16" t="s">
        <v>2534</v>
      </c>
      <c r="V181" s="16" t="s">
        <v>2534</v>
      </c>
    </row>
    <row r="182" ht="15.75" customHeight="1">
      <c r="A182" s="16"/>
      <c r="B182" s="16">
        <v>180.0</v>
      </c>
      <c r="C182" s="16" t="s">
        <v>2534</v>
      </c>
      <c r="D182" s="16" t="s">
        <v>2534</v>
      </c>
      <c r="E182" s="16" t="s">
        <v>2534</v>
      </c>
      <c r="F182" s="16" t="s">
        <v>2534</v>
      </c>
      <c r="G182" s="16" t="s">
        <v>2534</v>
      </c>
      <c r="H182" s="16" t="s">
        <v>2534</v>
      </c>
      <c r="I182" s="16" t="s">
        <v>2534</v>
      </c>
      <c r="J182" s="16" t="s">
        <v>2534</v>
      </c>
      <c r="K182" s="16" t="s">
        <v>2534</v>
      </c>
      <c r="L182" s="16" t="s">
        <v>2534</v>
      </c>
      <c r="M182" s="16" t="s">
        <v>3664</v>
      </c>
      <c r="N182" s="16" t="s">
        <v>2534</v>
      </c>
      <c r="O182" s="16" t="s">
        <v>2534</v>
      </c>
      <c r="P182" s="16" t="s">
        <v>2534</v>
      </c>
      <c r="Q182" s="16" t="s">
        <v>2534</v>
      </c>
      <c r="R182" s="16" t="s">
        <v>2534</v>
      </c>
      <c r="S182" s="16" t="s">
        <v>2534</v>
      </c>
      <c r="T182" s="16" t="s">
        <v>2534</v>
      </c>
      <c r="U182" s="16" t="s">
        <v>2534</v>
      </c>
      <c r="V182" s="16" t="s">
        <v>2534</v>
      </c>
    </row>
    <row r="183" ht="15.75" customHeight="1">
      <c r="A183" s="16"/>
      <c r="B183" s="16">
        <v>181.0</v>
      </c>
      <c r="C183" s="16" t="s">
        <v>2534</v>
      </c>
      <c r="D183" s="16" t="s">
        <v>2534</v>
      </c>
      <c r="E183" s="16" t="s">
        <v>2534</v>
      </c>
      <c r="F183" s="16" t="s">
        <v>2534</v>
      </c>
      <c r="G183" s="16" t="s">
        <v>2534</v>
      </c>
      <c r="H183" s="16" t="s">
        <v>2534</v>
      </c>
      <c r="I183" s="16" t="s">
        <v>2534</v>
      </c>
      <c r="J183" s="16" t="s">
        <v>2534</v>
      </c>
      <c r="K183" s="16" t="s">
        <v>2534</v>
      </c>
      <c r="L183" s="16" t="s">
        <v>2534</v>
      </c>
      <c r="M183" s="16" t="s">
        <v>3665</v>
      </c>
      <c r="N183" s="16" t="s">
        <v>2534</v>
      </c>
      <c r="O183" s="16" t="s">
        <v>2534</v>
      </c>
      <c r="P183" s="16" t="s">
        <v>2534</v>
      </c>
      <c r="Q183" s="16" t="s">
        <v>2534</v>
      </c>
      <c r="R183" s="16" t="s">
        <v>2534</v>
      </c>
      <c r="S183" s="16" t="s">
        <v>2534</v>
      </c>
      <c r="T183" s="16" t="s">
        <v>2534</v>
      </c>
      <c r="U183" s="16" t="s">
        <v>2534</v>
      </c>
      <c r="V183" s="16" t="s">
        <v>2534</v>
      </c>
    </row>
    <row r="184" ht="15.75" customHeight="1">
      <c r="A184" s="16"/>
      <c r="B184" s="16">
        <v>182.0</v>
      </c>
      <c r="C184" s="16" t="s">
        <v>2534</v>
      </c>
      <c r="D184" s="16" t="s">
        <v>2534</v>
      </c>
      <c r="E184" s="16" t="s">
        <v>2534</v>
      </c>
      <c r="F184" s="16" t="s">
        <v>2534</v>
      </c>
      <c r="G184" s="16" t="s">
        <v>2534</v>
      </c>
      <c r="H184" s="16" t="s">
        <v>2534</v>
      </c>
      <c r="I184" s="16" t="s">
        <v>2534</v>
      </c>
      <c r="J184" s="16" t="s">
        <v>2534</v>
      </c>
      <c r="K184" s="16" t="s">
        <v>2534</v>
      </c>
      <c r="L184" s="16" t="s">
        <v>2534</v>
      </c>
      <c r="M184" s="16" t="s">
        <v>3666</v>
      </c>
      <c r="N184" s="16" t="s">
        <v>2534</v>
      </c>
      <c r="O184" s="16" t="s">
        <v>2534</v>
      </c>
      <c r="P184" s="16" t="s">
        <v>2534</v>
      </c>
      <c r="Q184" s="16" t="s">
        <v>2534</v>
      </c>
      <c r="R184" s="16" t="s">
        <v>2534</v>
      </c>
      <c r="S184" s="16" t="s">
        <v>2534</v>
      </c>
      <c r="T184" s="16" t="s">
        <v>2534</v>
      </c>
      <c r="U184" s="16" t="s">
        <v>2534</v>
      </c>
      <c r="V184" s="16" t="s">
        <v>2534</v>
      </c>
    </row>
    <row r="185" ht="15.75" customHeight="1">
      <c r="A185" s="16"/>
      <c r="B185" s="16">
        <v>183.0</v>
      </c>
      <c r="C185" s="16" t="s">
        <v>2534</v>
      </c>
      <c r="D185" s="16" t="s">
        <v>2534</v>
      </c>
      <c r="E185" s="16" t="s">
        <v>2534</v>
      </c>
      <c r="F185" s="16" t="s">
        <v>2534</v>
      </c>
      <c r="G185" s="16" t="s">
        <v>2534</v>
      </c>
      <c r="H185" s="16" t="s">
        <v>2534</v>
      </c>
      <c r="I185" s="16" t="s">
        <v>2534</v>
      </c>
      <c r="J185" s="16" t="s">
        <v>2534</v>
      </c>
      <c r="K185" s="16" t="s">
        <v>2534</v>
      </c>
      <c r="L185" s="16" t="s">
        <v>2534</v>
      </c>
      <c r="M185" s="16" t="s">
        <v>3667</v>
      </c>
      <c r="N185" s="16" t="s">
        <v>2534</v>
      </c>
      <c r="O185" s="16" t="s">
        <v>2534</v>
      </c>
      <c r="P185" s="16" t="s">
        <v>2534</v>
      </c>
      <c r="Q185" s="16" t="s">
        <v>2534</v>
      </c>
      <c r="R185" s="16" t="s">
        <v>2534</v>
      </c>
      <c r="S185" s="16" t="s">
        <v>2534</v>
      </c>
      <c r="T185" s="16" t="s">
        <v>2534</v>
      </c>
      <c r="U185" s="16" t="s">
        <v>2534</v>
      </c>
      <c r="V185" s="16" t="s">
        <v>2534</v>
      </c>
    </row>
    <row r="186" ht="15.75" customHeight="1">
      <c r="A186" s="16"/>
      <c r="B186" s="16">
        <v>184.0</v>
      </c>
      <c r="C186" s="16" t="s">
        <v>2534</v>
      </c>
      <c r="D186" s="16" t="s">
        <v>2534</v>
      </c>
      <c r="E186" s="16" t="s">
        <v>2534</v>
      </c>
      <c r="F186" s="16" t="s">
        <v>2534</v>
      </c>
      <c r="G186" s="16" t="s">
        <v>2534</v>
      </c>
      <c r="H186" s="16" t="s">
        <v>2534</v>
      </c>
      <c r="I186" s="16" t="s">
        <v>2534</v>
      </c>
      <c r="J186" s="16" t="s">
        <v>2534</v>
      </c>
      <c r="K186" s="16" t="s">
        <v>2534</v>
      </c>
      <c r="L186" s="16" t="s">
        <v>2534</v>
      </c>
      <c r="M186" s="16" t="s">
        <v>3668</v>
      </c>
      <c r="N186" s="16" t="s">
        <v>2534</v>
      </c>
      <c r="O186" s="16" t="s">
        <v>2534</v>
      </c>
      <c r="P186" s="16" t="s">
        <v>2534</v>
      </c>
      <c r="Q186" s="16" t="s">
        <v>2534</v>
      </c>
      <c r="R186" s="16" t="s">
        <v>2534</v>
      </c>
      <c r="S186" s="16" t="s">
        <v>2534</v>
      </c>
      <c r="T186" s="16" t="s">
        <v>2534</v>
      </c>
      <c r="U186" s="16" t="s">
        <v>2534</v>
      </c>
      <c r="V186" s="16" t="s">
        <v>2534</v>
      </c>
    </row>
    <row r="187" ht="15.75" customHeight="1">
      <c r="A187" s="16"/>
      <c r="B187" s="16">
        <v>185.0</v>
      </c>
      <c r="C187" s="16" t="s">
        <v>2534</v>
      </c>
      <c r="D187" s="16" t="s">
        <v>2534</v>
      </c>
      <c r="E187" s="16" t="s">
        <v>2534</v>
      </c>
      <c r="F187" s="16" t="s">
        <v>2534</v>
      </c>
      <c r="G187" s="16" t="s">
        <v>2534</v>
      </c>
      <c r="H187" s="16" t="s">
        <v>2534</v>
      </c>
      <c r="I187" s="16" t="s">
        <v>2534</v>
      </c>
      <c r="J187" s="16" t="s">
        <v>2534</v>
      </c>
      <c r="K187" s="16" t="s">
        <v>2534</v>
      </c>
      <c r="L187" s="16" t="s">
        <v>2534</v>
      </c>
      <c r="M187" s="16" t="s">
        <v>3669</v>
      </c>
      <c r="N187" s="16" t="s">
        <v>2534</v>
      </c>
      <c r="O187" s="16" t="s">
        <v>2534</v>
      </c>
      <c r="P187" s="16" t="s">
        <v>2534</v>
      </c>
      <c r="Q187" s="16" t="s">
        <v>2534</v>
      </c>
      <c r="R187" s="16" t="s">
        <v>2534</v>
      </c>
      <c r="S187" s="16" t="s">
        <v>2534</v>
      </c>
      <c r="T187" s="16" t="s">
        <v>2534</v>
      </c>
      <c r="U187" s="16" t="s">
        <v>2534</v>
      </c>
      <c r="V187" s="16" t="s">
        <v>2534</v>
      </c>
    </row>
    <row r="188" ht="15.75" customHeight="1">
      <c r="A188" s="16"/>
      <c r="B188" s="16">
        <v>186.0</v>
      </c>
      <c r="C188" s="16" t="s">
        <v>2534</v>
      </c>
      <c r="D188" s="16" t="s">
        <v>2534</v>
      </c>
      <c r="E188" s="16" t="s">
        <v>2534</v>
      </c>
      <c r="F188" s="16" t="s">
        <v>2534</v>
      </c>
      <c r="G188" s="16" t="s">
        <v>2534</v>
      </c>
      <c r="H188" s="16" t="s">
        <v>2534</v>
      </c>
      <c r="I188" s="16" t="s">
        <v>2534</v>
      </c>
      <c r="J188" s="16" t="s">
        <v>2534</v>
      </c>
      <c r="K188" s="16" t="s">
        <v>2534</v>
      </c>
      <c r="L188" s="16" t="s">
        <v>2534</v>
      </c>
      <c r="M188" s="16" t="s">
        <v>3670</v>
      </c>
      <c r="N188" s="16" t="s">
        <v>2534</v>
      </c>
      <c r="O188" s="16" t="s">
        <v>2534</v>
      </c>
      <c r="P188" s="16" t="s">
        <v>2534</v>
      </c>
      <c r="Q188" s="16" t="s">
        <v>2534</v>
      </c>
      <c r="R188" s="16" t="s">
        <v>2534</v>
      </c>
      <c r="S188" s="16" t="s">
        <v>2534</v>
      </c>
      <c r="T188" s="16" t="s">
        <v>2534</v>
      </c>
      <c r="U188" s="16" t="s">
        <v>2534</v>
      </c>
      <c r="V188" s="16" t="s">
        <v>2534</v>
      </c>
    </row>
    <row r="189" ht="15.75" customHeight="1">
      <c r="A189" s="16"/>
      <c r="B189" s="16">
        <v>187.0</v>
      </c>
      <c r="C189" s="16" t="s">
        <v>2534</v>
      </c>
      <c r="D189" s="16" t="s">
        <v>2534</v>
      </c>
      <c r="E189" s="16" t="s">
        <v>2534</v>
      </c>
      <c r="F189" s="16" t="s">
        <v>2534</v>
      </c>
      <c r="G189" s="16" t="s">
        <v>2534</v>
      </c>
      <c r="H189" s="16" t="s">
        <v>2534</v>
      </c>
      <c r="I189" s="16" t="s">
        <v>2534</v>
      </c>
      <c r="J189" s="16" t="s">
        <v>2534</v>
      </c>
      <c r="K189" s="16" t="s">
        <v>2534</v>
      </c>
      <c r="L189" s="16" t="s">
        <v>2534</v>
      </c>
      <c r="M189" s="16" t="s">
        <v>3671</v>
      </c>
      <c r="N189" s="16" t="s">
        <v>2534</v>
      </c>
      <c r="O189" s="16" t="s">
        <v>2534</v>
      </c>
      <c r="P189" s="16" t="s">
        <v>2534</v>
      </c>
      <c r="Q189" s="16" t="s">
        <v>2534</v>
      </c>
      <c r="R189" s="16" t="s">
        <v>2534</v>
      </c>
      <c r="S189" s="16" t="s">
        <v>2534</v>
      </c>
      <c r="T189" s="16" t="s">
        <v>2534</v>
      </c>
      <c r="U189" s="16" t="s">
        <v>2534</v>
      </c>
      <c r="V189" s="16" t="s">
        <v>2534</v>
      </c>
    </row>
    <row r="190" ht="15.75" customHeight="1">
      <c r="A190" s="16"/>
      <c r="B190" s="16">
        <v>188.0</v>
      </c>
      <c r="C190" s="16" t="s">
        <v>2534</v>
      </c>
      <c r="D190" s="16" t="s">
        <v>2534</v>
      </c>
      <c r="E190" s="16" t="s">
        <v>2534</v>
      </c>
      <c r="F190" s="16" t="s">
        <v>2534</v>
      </c>
      <c r="G190" s="16" t="s">
        <v>2534</v>
      </c>
      <c r="H190" s="16" t="s">
        <v>2534</v>
      </c>
      <c r="I190" s="16" t="s">
        <v>2534</v>
      </c>
      <c r="J190" s="16" t="s">
        <v>2534</v>
      </c>
      <c r="K190" s="16" t="s">
        <v>2534</v>
      </c>
      <c r="L190" s="16" t="s">
        <v>2534</v>
      </c>
      <c r="M190" s="16" t="s">
        <v>3672</v>
      </c>
      <c r="N190" s="16" t="s">
        <v>2534</v>
      </c>
      <c r="O190" s="16" t="s">
        <v>2534</v>
      </c>
      <c r="P190" s="16" t="s">
        <v>2534</v>
      </c>
      <c r="Q190" s="16" t="s">
        <v>2534</v>
      </c>
      <c r="R190" s="16" t="s">
        <v>2534</v>
      </c>
      <c r="S190" s="16" t="s">
        <v>2534</v>
      </c>
      <c r="T190" s="16" t="s">
        <v>2534</v>
      </c>
      <c r="U190" s="16" t="s">
        <v>2534</v>
      </c>
      <c r="V190" s="16" t="s">
        <v>2534</v>
      </c>
    </row>
    <row r="191" ht="15.75" customHeight="1">
      <c r="A191" s="16"/>
      <c r="B191" s="16">
        <v>189.0</v>
      </c>
      <c r="C191" s="16" t="s">
        <v>2534</v>
      </c>
      <c r="D191" s="16" t="s">
        <v>2534</v>
      </c>
      <c r="E191" s="16" t="s">
        <v>2534</v>
      </c>
      <c r="F191" s="16" t="s">
        <v>2534</v>
      </c>
      <c r="G191" s="16" t="s">
        <v>2534</v>
      </c>
      <c r="H191" s="16" t="s">
        <v>2534</v>
      </c>
      <c r="I191" s="16" t="s">
        <v>2534</v>
      </c>
      <c r="J191" s="16" t="s">
        <v>2534</v>
      </c>
      <c r="K191" s="16" t="s">
        <v>2534</v>
      </c>
      <c r="L191" s="16" t="s">
        <v>2534</v>
      </c>
      <c r="M191" s="16" t="s">
        <v>3673</v>
      </c>
      <c r="N191" s="16" t="s">
        <v>2534</v>
      </c>
      <c r="O191" s="16" t="s">
        <v>2534</v>
      </c>
      <c r="P191" s="16" t="s">
        <v>2534</v>
      </c>
      <c r="Q191" s="16" t="s">
        <v>2534</v>
      </c>
      <c r="R191" s="16" t="s">
        <v>2534</v>
      </c>
      <c r="S191" s="16" t="s">
        <v>2534</v>
      </c>
      <c r="T191" s="16" t="s">
        <v>2534</v>
      </c>
      <c r="U191" s="16" t="s">
        <v>2534</v>
      </c>
      <c r="V191" s="16" t="s">
        <v>2534</v>
      </c>
    </row>
    <row r="192" ht="15.75" customHeight="1">
      <c r="A192" s="16"/>
      <c r="B192" s="16">
        <v>190.0</v>
      </c>
      <c r="C192" s="16" t="s">
        <v>2534</v>
      </c>
      <c r="D192" s="16" t="s">
        <v>2534</v>
      </c>
      <c r="E192" s="16" t="s">
        <v>2534</v>
      </c>
      <c r="F192" s="16" t="s">
        <v>2534</v>
      </c>
      <c r="G192" s="16" t="s">
        <v>2534</v>
      </c>
      <c r="H192" s="16" t="s">
        <v>2534</v>
      </c>
      <c r="I192" s="16" t="s">
        <v>2534</v>
      </c>
      <c r="J192" s="16" t="s">
        <v>2534</v>
      </c>
      <c r="K192" s="16" t="s">
        <v>2534</v>
      </c>
      <c r="L192" s="16" t="s">
        <v>2534</v>
      </c>
      <c r="M192" s="16" t="s">
        <v>3674</v>
      </c>
      <c r="N192" s="16" t="s">
        <v>2534</v>
      </c>
      <c r="O192" s="16" t="s">
        <v>2534</v>
      </c>
      <c r="P192" s="16" t="s">
        <v>2534</v>
      </c>
      <c r="Q192" s="16" t="s">
        <v>2534</v>
      </c>
      <c r="R192" s="16" t="s">
        <v>2534</v>
      </c>
      <c r="S192" s="16" t="s">
        <v>2534</v>
      </c>
      <c r="T192" s="16" t="s">
        <v>2534</v>
      </c>
      <c r="U192" s="16" t="s">
        <v>2534</v>
      </c>
      <c r="V192" s="16" t="s">
        <v>2534</v>
      </c>
    </row>
    <row r="193" ht="15.75" customHeight="1">
      <c r="A193" s="16"/>
      <c r="B193" s="16">
        <v>191.0</v>
      </c>
      <c r="C193" s="16" t="s">
        <v>2534</v>
      </c>
      <c r="D193" s="16" t="s">
        <v>2534</v>
      </c>
      <c r="E193" s="16" t="s">
        <v>2534</v>
      </c>
      <c r="F193" s="16" t="s">
        <v>2534</v>
      </c>
      <c r="G193" s="16" t="s">
        <v>2534</v>
      </c>
      <c r="H193" s="16" t="s">
        <v>2534</v>
      </c>
      <c r="I193" s="16" t="s">
        <v>2534</v>
      </c>
      <c r="J193" s="16" t="s">
        <v>2534</v>
      </c>
      <c r="K193" s="16" t="s">
        <v>2534</v>
      </c>
      <c r="L193" s="16" t="s">
        <v>2534</v>
      </c>
      <c r="M193" s="16" t="s">
        <v>3675</v>
      </c>
      <c r="N193" s="16" t="s">
        <v>2534</v>
      </c>
      <c r="O193" s="16" t="s">
        <v>2534</v>
      </c>
      <c r="P193" s="16" t="s">
        <v>2534</v>
      </c>
      <c r="Q193" s="16" t="s">
        <v>2534</v>
      </c>
      <c r="R193" s="16" t="s">
        <v>2534</v>
      </c>
      <c r="S193" s="16" t="s">
        <v>2534</v>
      </c>
      <c r="T193" s="16" t="s">
        <v>2534</v>
      </c>
      <c r="U193" s="16" t="s">
        <v>2534</v>
      </c>
      <c r="V193" s="16" t="s">
        <v>2534</v>
      </c>
    </row>
    <row r="194" ht="15.75" customHeight="1">
      <c r="A194" s="16"/>
      <c r="B194" s="16">
        <v>192.0</v>
      </c>
      <c r="C194" s="16" t="s">
        <v>2534</v>
      </c>
      <c r="D194" s="16" t="s">
        <v>2534</v>
      </c>
      <c r="E194" s="16" t="s">
        <v>2534</v>
      </c>
      <c r="F194" s="16" t="s">
        <v>2534</v>
      </c>
      <c r="G194" s="16" t="s">
        <v>2534</v>
      </c>
      <c r="H194" s="16" t="s">
        <v>2534</v>
      </c>
      <c r="I194" s="16" t="s">
        <v>2534</v>
      </c>
      <c r="J194" s="16" t="s">
        <v>2534</v>
      </c>
      <c r="K194" s="16" t="s">
        <v>2534</v>
      </c>
      <c r="L194" s="16" t="s">
        <v>2534</v>
      </c>
      <c r="M194" s="16" t="s">
        <v>3676</v>
      </c>
      <c r="N194" s="16" t="s">
        <v>2534</v>
      </c>
      <c r="O194" s="16" t="s">
        <v>2534</v>
      </c>
      <c r="P194" s="16" t="s">
        <v>2534</v>
      </c>
      <c r="Q194" s="16" t="s">
        <v>2534</v>
      </c>
      <c r="R194" s="16" t="s">
        <v>2534</v>
      </c>
      <c r="S194" s="16" t="s">
        <v>2534</v>
      </c>
      <c r="T194" s="16" t="s">
        <v>2534</v>
      </c>
      <c r="U194" s="16" t="s">
        <v>2534</v>
      </c>
      <c r="V194" s="16" t="s">
        <v>2534</v>
      </c>
    </row>
    <row r="195" ht="15.75" customHeight="1">
      <c r="A195" s="16"/>
      <c r="B195" s="16">
        <v>193.0</v>
      </c>
      <c r="C195" s="16" t="s">
        <v>2534</v>
      </c>
      <c r="D195" s="16" t="s">
        <v>2534</v>
      </c>
      <c r="E195" s="16" t="s">
        <v>2534</v>
      </c>
      <c r="F195" s="16" t="s">
        <v>2534</v>
      </c>
      <c r="G195" s="16" t="s">
        <v>2534</v>
      </c>
      <c r="H195" s="16" t="s">
        <v>2534</v>
      </c>
      <c r="I195" s="16" t="s">
        <v>2534</v>
      </c>
      <c r="J195" s="16" t="s">
        <v>2534</v>
      </c>
      <c r="K195" s="16" t="s">
        <v>2534</v>
      </c>
      <c r="L195" s="16" t="s">
        <v>2534</v>
      </c>
      <c r="M195" s="16" t="s">
        <v>3677</v>
      </c>
      <c r="N195" s="16" t="s">
        <v>2534</v>
      </c>
      <c r="O195" s="16" t="s">
        <v>2534</v>
      </c>
      <c r="P195" s="16" t="s">
        <v>2534</v>
      </c>
      <c r="Q195" s="16" t="s">
        <v>2534</v>
      </c>
      <c r="R195" s="16" t="s">
        <v>2534</v>
      </c>
      <c r="S195" s="16" t="s">
        <v>2534</v>
      </c>
      <c r="T195" s="16" t="s">
        <v>2534</v>
      </c>
      <c r="U195" s="16" t="s">
        <v>2534</v>
      </c>
      <c r="V195" s="16" t="s">
        <v>2534</v>
      </c>
    </row>
    <row r="196" ht="15.75" customHeight="1">
      <c r="A196" s="16"/>
      <c r="B196" s="16">
        <v>194.0</v>
      </c>
      <c r="C196" s="16" t="s">
        <v>2534</v>
      </c>
      <c r="D196" s="16" t="s">
        <v>2534</v>
      </c>
      <c r="E196" s="16" t="s">
        <v>2534</v>
      </c>
      <c r="F196" s="16" t="s">
        <v>2534</v>
      </c>
      <c r="G196" s="16" t="s">
        <v>2534</v>
      </c>
      <c r="H196" s="16" t="s">
        <v>2534</v>
      </c>
      <c r="I196" s="16" t="s">
        <v>2534</v>
      </c>
      <c r="J196" s="16" t="s">
        <v>2534</v>
      </c>
      <c r="K196" s="16" t="s">
        <v>2534</v>
      </c>
      <c r="L196" s="16" t="s">
        <v>2534</v>
      </c>
      <c r="M196" s="16" t="s">
        <v>3678</v>
      </c>
      <c r="N196" s="16" t="s">
        <v>2534</v>
      </c>
      <c r="O196" s="16" t="s">
        <v>2534</v>
      </c>
      <c r="P196" s="16" t="s">
        <v>2534</v>
      </c>
      <c r="Q196" s="16" t="s">
        <v>2534</v>
      </c>
      <c r="R196" s="16" t="s">
        <v>2534</v>
      </c>
      <c r="S196" s="16" t="s">
        <v>2534</v>
      </c>
      <c r="T196" s="16" t="s">
        <v>2534</v>
      </c>
      <c r="U196" s="16" t="s">
        <v>2534</v>
      </c>
      <c r="V196" s="16" t="s">
        <v>2534</v>
      </c>
    </row>
    <row r="197" ht="15.75" customHeight="1">
      <c r="A197" s="16"/>
      <c r="B197" s="16">
        <v>195.0</v>
      </c>
      <c r="C197" s="16" t="s">
        <v>2534</v>
      </c>
      <c r="D197" s="16" t="s">
        <v>2534</v>
      </c>
      <c r="E197" s="16" t="s">
        <v>2534</v>
      </c>
      <c r="F197" s="16" t="s">
        <v>2534</v>
      </c>
      <c r="G197" s="16" t="s">
        <v>2534</v>
      </c>
      <c r="H197" s="16" t="s">
        <v>2534</v>
      </c>
      <c r="I197" s="16" t="s">
        <v>2534</v>
      </c>
      <c r="J197" s="16" t="s">
        <v>2534</v>
      </c>
      <c r="K197" s="16" t="s">
        <v>2534</v>
      </c>
      <c r="L197" s="16" t="s">
        <v>2534</v>
      </c>
      <c r="M197" s="16" t="s">
        <v>3679</v>
      </c>
      <c r="N197" s="16" t="s">
        <v>2534</v>
      </c>
      <c r="O197" s="16" t="s">
        <v>2534</v>
      </c>
      <c r="P197" s="16" t="s">
        <v>2534</v>
      </c>
      <c r="Q197" s="16" t="s">
        <v>2534</v>
      </c>
      <c r="R197" s="16" t="s">
        <v>2534</v>
      </c>
      <c r="S197" s="16" t="s">
        <v>2534</v>
      </c>
      <c r="T197" s="16" t="s">
        <v>2534</v>
      </c>
      <c r="U197" s="16" t="s">
        <v>2534</v>
      </c>
      <c r="V197" s="16" t="s">
        <v>2534</v>
      </c>
    </row>
    <row r="198" ht="15.75" customHeight="1">
      <c r="A198" s="16"/>
      <c r="B198" s="16">
        <v>196.0</v>
      </c>
      <c r="C198" s="16" t="s">
        <v>2534</v>
      </c>
      <c r="D198" s="16" t="s">
        <v>2534</v>
      </c>
      <c r="E198" s="16" t="s">
        <v>2534</v>
      </c>
      <c r="F198" s="16" t="s">
        <v>2534</v>
      </c>
      <c r="G198" s="16" t="s">
        <v>2534</v>
      </c>
      <c r="H198" s="16" t="s">
        <v>2534</v>
      </c>
      <c r="I198" s="16" t="s">
        <v>2534</v>
      </c>
      <c r="J198" s="16" t="s">
        <v>2534</v>
      </c>
      <c r="K198" s="16" t="s">
        <v>2534</v>
      </c>
      <c r="L198" s="16" t="s">
        <v>2534</v>
      </c>
      <c r="M198" s="16" t="s">
        <v>3680</v>
      </c>
      <c r="N198" s="16" t="s">
        <v>2534</v>
      </c>
      <c r="O198" s="16" t="s">
        <v>2534</v>
      </c>
      <c r="P198" s="16" t="s">
        <v>2534</v>
      </c>
      <c r="Q198" s="16" t="s">
        <v>2534</v>
      </c>
      <c r="R198" s="16" t="s">
        <v>2534</v>
      </c>
      <c r="S198" s="16" t="s">
        <v>2534</v>
      </c>
      <c r="T198" s="16" t="s">
        <v>2534</v>
      </c>
      <c r="U198" s="16" t="s">
        <v>2534</v>
      </c>
      <c r="V198" s="16" t="s">
        <v>2534</v>
      </c>
    </row>
    <row r="199" ht="15.75" customHeight="1">
      <c r="A199" s="16"/>
      <c r="B199" s="16">
        <v>197.0</v>
      </c>
      <c r="C199" s="16" t="s">
        <v>2534</v>
      </c>
      <c r="D199" s="16" t="s">
        <v>2534</v>
      </c>
      <c r="E199" s="16" t="s">
        <v>2534</v>
      </c>
      <c r="F199" s="16" t="s">
        <v>2534</v>
      </c>
      <c r="G199" s="16" t="s">
        <v>2534</v>
      </c>
      <c r="H199" s="16" t="s">
        <v>2534</v>
      </c>
      <c r="I199" s="16" t="s">
        <v>2534</v>
      </c>
      <c r="J199" s="16" t="s">
        <v>2534</v>
      </c>
      <c r="K199" s="16" t="s">
        <v>2534</v>
      </c>
      <c r="L199" s="16" t="s">
        <v>2534</v>
      </c>
      <c r="M199" s="16" t="s">
        <v>3681</v>
      </c>
      <c r="N199" s="16" t="s">
        <v>2534</v>
      </c>
      <c r="O199" s="16" t="s">
        <v>2534</v>
      </c>
      <c r="P199" s="16" t="s">
        <v>2534</v>
      </c>
      <c r="Q199" s="16" t="s">
        <v>2534</v>
      </c>
      <c r="R199" s="16" t="s">
        <v>2534</v>
      </c>
      <c r="S199" s="16" t="s">
        <v>2534</v>
      </c>
      <c r="T199" s="16" t="s">
        <v>2534</v>
      </c>
      <c r="U199" s="16" t="s">
        <v>2534</v>
      </c>
      <c r="V199" s="16" t="s">
        <v>2534</v>
      </c>
    </row>
    <row r="200" ht="15.75" customHeight="1">
      <c r="A200" s="16"/>
      <c r="B200" s="16">
        <v>198.0</v>
      </c>
      <c r="C200" s="16" t="s">
        <v>2534</v>
      </c>
      <c r="D200" s="16" t="s">
        <v>2534</v>
      </c>
      <c r="E200" s="16" t="s">
        <v>2534</v>
      </c>
      <c r="F200" s="16" t="s">
        <v>2534</v>
      </c>
      <c r="G200" s="16" t="s">
        <v>2534</v>
      </c>
      <c r="H200" s="16" t="s">
        <v>2534</v>
      </c>
      <c r="I200" s="16" t="s">
        <v>2534</v>
      </c>
      <c r="J200" s="16" t="s">
        <v>2534</v>
      </c>
      <c r="K200" s="16" t="s">
        <v>2534</v>
      </c>
      <c r="L200" s="16" t="s">
        <v>2534</v>
      </c>
      <c r="M200" s="16" t="s">
        <v>3682</v>
      </c>
      <c r="N200" s="16" t="s">
        <v>2534</v>
      </c>
      <c r="O200" s="16" t="s">
        <v>2534</v>
      </c>
      <c r="P200" s="16" t="s">
        <v>2534</v>
      </c>
      <c r="Q200" s="16" t="s">
        <v>2534</v>
      </c>
      <c r="R200" s="16" t="s">
        <v>2534</v>
      </c>
      <c r="S200" s="16" t="s">
        <v>2534</v>
      </c>
      <c r="T200" s="16" t="s">
        <v>2534</v>
      </c>
      <c r="U200" s="16" t="s">
        <v>2534</v>
      </c>
      <c r="V200" s="16" t="s">
        <v>2534</v>
      </c>
    </row>
    <row r="201" ht="15.75" customHeight="1">
      <c r="A201" s="16"/>
      <c r="B201" s="16">
        <v>199.0</v>
      </c>
      <c r="C201" s="16" t="s">
        <v>2534</v>
      </c>
      <c r="D201" s="16" t="s">
        <v>2534</v>
      </c>
      <c r="E201" s="16" t="s">
        <v>2534</v>
      </c>
      <c r="F201" s="16" t="s">
        <v>2534</v>
      </c>
      <c r="G201" s="16" t="s">
        <v>2534</v>
      </c>
      <c r="H201" s="16" t="s">
        <v>2534</v>
      </c>
      <c r="I201" s="16" t="s">
        <v>2534</v>
      </c>
      <c r="J201" s="16" t="s">
        <v>2534</v>
      </c>
      <c r="K201" s="16" t="s">
        <v>2534</v>
      </c>
      <c r="L201" s="16" t="s">
        <v>2534</v>
      </c>
      <c r="M201" s="16" t="s">
        <v>3683</v>
      </c>
      <c r="N201" s="16" t="s">
        <v>2534</v>
      </c>
      <c r="O201" s="16" t="s">
        <v>2534</v>
      </c>
      <c r="P201" s="16" t="s">
        <v>2534</v>
      </c>
      <c r="Q201" s="16" t="s">
        <v>2534</v>
      </c>
      <c r="R201" s="16" t="s">
        <v>2534</v>
      </c>
      <c r="S201" s="16" t="s">
        <v>2534</v>
      </c>
      <c r="T201" s="16" t="s">
        <v>2534</v>
      </c>
      <c r="U201" s="16" t="s">
        <v>2534</v>
      </c>
      <c r="V201" s="16" t="s">
        <v>2534</v>
      </c>
    </row>
    <row r="202" ht="15.75" customHeight="1">
      <c r="A202" s="16"/>
      <c r="B202" s="16">
        <v>200.0</v>
      </c>
      <c r="C202" s="16" t="s">
        <v>2534</v>
      </c>
      <c r="D202" s="16" t="s">
        <v>2534</v>
      </c>
      <c r="E202" s="16" t="s">
        <v>2534</v>
      </c>
      <c r="F202" s="16" t="s">
        <v>2534</v>
      </c>
      <c r="G202" s="16" t="s">
        <v>2534</v>
      </c>
      <c r="H202" s="16" t="s">
        <v>2534</v>
      </c>
      <c r="I202" s="16" t="s">
        <v>2534</v>
      </c>
      <c r="J202" s="16" t="s">
        <v>2534</v>
      </c>
      <c r="K202" s="16" t="s">
        <v>2534</v>
      </c>
      <c r="L202" s="16" t="s">
        <v>2534</v>
      </c>
      <c r="M202" s="16" t="s">
        <v>3684</v>
      </c>
      <c r="N202" s="16" t="s">
        <v>2534</v>
      </c>
      <c r="O202" s="16" t="s">
        <v>2534</v>
      </c>
      <c r="P202" s="16" t="s">
        <v>2534</v>
      </c>
      <c r="Q202" s="16" t="s">
        <v>2534</v>
      </c>
      <c r="R202" s="16" t="s">
        <v>2534</v>
      </c>
      <c r="S202" s="16" t="s">
        <v>2534</v>
      </c>
      <c r="T202" s="16" t="s">
        <v>2534</v>
      </c>
      <c r="U202" s="16" t="s">
        <v>2534</v>
      </c>
      <c r="V202" s="16" t="s">
        <v>2534</v>
      </c>
    </row>
    <row r="203" ht="15.75" customHeight="1">
      <c r="A203" s="16"/>
      <c r="B203" s="16">
        <v>201.0</v>
      </c>
      <c r="C203" s="16" t="s">
        <v>2534</v>
      </c>
      <c r="D203" s="16" t="s">
        <v>2534</v>
      </c>
      <c r="E203" s="16" t="s">
        <v>2534</v>
      </c>
      <c r="F203" s="16" t="s">
        <v>2534</v>
      </c>
      <c r="G203" s="16" t="s">
        <v>2534</v>
      </c>
      <c r="H203" s="16" t="s">
        <v>2534</v>
      </c>
      <c r="I203" s="16" t="s">
        <v>2534</v>
      </c>
      <c r="J203" s="16" t="s">
        <v>2534</v>
      </c>
      <c r="K203" s="16" t="s">
        <v>2534</v>
      </c>
      <c r="L203" s="16" t="s">
        <v>2534</v>
      </c>
      <c r="M203" s="16" t="s">
        <v>3685</v>
      </c>
      <c r="N203" s="16" t="s">
        <v>2534</v>
      </c>
      <c r="O203" s="16" t="s">
        <v>2534</v>
      </c>
      <c r="P203" s="16" t="s">
        <v>2534</v>
      </c>
      <c r="Q203" s="16" t="s">
        <v>2534</v>
      </c>
      <c r="R203" s="16" t="s">
        <v>2534</v>
      </c>
      <c r="S203" s="16" t="s">
        <v>2534</v>
      </c>
      <c r="T203" s="16" t="s">
        <v>2534</v>
      </c>
      <c r="U203" s="16" t="s">
        <v>2534</v>
      </c>
      <c r="V203" s="16" t="s">
        <v>2534</v>
      </c>
    </row>
    <row r="204" ht="15.75" customHeight="1">
      <c r="A204" s="16"/>
      <c r="B204" s="16">
        <v>202.0</v>
      </c>
      <c r="C204" s="16" t="s">
        <v>2534</v>
      </c>
      <c r="D204" s="16" t="s">
        <v>2534</v>
      </c>
      <c r="E204" s="16" t="s">
        <v>2534</v>
      </c>
      <c r="F204" s="16" t="s">
        <v>2534</v>
      </c>
      <c r="G204" s="16" t="s">
        <v>2534</v>
      </c>
      <c r="H204" s="16" t="s">
        <v>2534</v>
      </c>
      <c r="I204" s="16" t="s">
        <v>2534</v>
      </c>
      <c r="J204" s="16" t="s">
        <v>2534</v>
      </c>
      <c r="K204" s="16" t="s">
        <v>2534</v>
      </c>
      <c r="L204" s="16" t="s">
        <v>2534</v>
      </c>
      <c r="M204" s="16" t="s">
        <v>3686</v>
      </c>
      <c r="N204" s="16" t="s">
        <v>2534</v>
      </c>
      <c r="O204" s="16" t="s">
        <v>2534</v>
      </c>
      <c r="P204" s="16" t="s">
        <v>2534</v>
      </c>
      <c r="Q204" s="16" t="s">
        <v>2534</v>
      </c>
      <c r="R204" s="16" t="s">
        <v>2534</v>
      </c>
      <c r="S204" s="16" t="s">
        <v>2534</v>
      </c>
      <c r="T204" s="16" t="s">
        <v>2534</v>
      </c>
      <c r="U204" s="16" t="s">
        <v>2534</v>
      </c>
      <c r="V204" s="16" t="s">
        <v>2534</v>
      </c>
    </row>
    <row r="205" ht="15.75" customHeight="1">
      <c r="A205" s="16"/>
      <c r="B205" s="16">
        <v>203.0</v>
      </c>
      <c r="C205" s="16" t="s">
        <v>2534</v>
      </c>
      <c r="D205" s="16" t="s">
        <v>2534</v>
      </c>
      <c r="E205" s="16" t="s">
        <v>2534</v>
      </c>
      <c r="F205" s="16" t="s">
        <v>2534</v>
      </c>
      <c r="G205" s="16" t="s">
        <v>2534</v>
      </c>
      <c r="H205" s="16" t="s">
        <v>2534</v>
      </c>
      <c r="I205" s="16" t="s">
        <v>2534</v>
      </c>
      <c r="J205" s="16" t="s">
        <v>2534</v>
      </c>
      <c r="K205" s="16" t="s">
        <v>2534</v>
      </c>
      <c r="L205" s="16" t="s">
        <v>2534</v>
      </c>
      <c r="M205" s="16" t="s">
        <v>3687</v>
      </c>
      <c r="N205" s="16" t="s">
        <v>2534</v>
      </c>
      <c r="O205" s="16" t="s">
        <v>2534</v>
      </c>
      <c r="P205" s="16" t="s">
        <v>2534</v>
      </c>
      <c r="Q205" s="16" t="s">
        <v>2534</v>
      </c>
      <c r="R205" s="16" t="s">
        <v>2534</v>
      </c>
      <c r="S205" s="16" t="s">
        <v>2534</v>
      </c>
      <c r="T205" s="16" t="s">
        <v>2534</v>
      </c>
      <c r="U205" s="16" t="s">
        <v>2534</v>
      </c>
      <c r="V205" s="16" t="s">
        <v>2534</v>
      </c>
    </row>
    <row r="206" ht="15.75" customHeight="1">
      <c r="A206" s="16"/>
      <c r="B206" s="16">
        <v>204.0</v>
      </c>
      <c r="C206" s="16" t="s">
        <v>2534</v>
      </c>
      <c r="D206" s="16" t="s">
        <v>2534</v>
      </c>
      <c r="E206" s="16" t="s">
        <v>2534</v>
      </c>
      <c r="F206" s="16" t="s">
        <v>2534</v>
      </c>
      <c r="G206" s="16" t="s">
        <v>2534</v>
      </c>
      <c r="H206" s="16" t="s">
        <v>2534</v>
      </c>
      <c r="I206" s="16" t="s">
        <v>2534</v>
      </c>
      <c r="J206" s="16" t="s">
        <v>2534</v>
      </c>
      <c r="K206" s="16" t="s">
        <v>2534</v>
      </c>
      <c r="L206" s="16" t="s">
        <v>2534</v>
      </c>
      <c r="M206" s="16" t="s">
        <v>3688</v>
      </c>
      <c r="N206" s="16" t="s">
        <v>2534</v>
      </c>
      <c r="O206" s="16" t="s">
        <v>2534</v>
      </c>
      <c r="P206" s="16" t="s">
        <v>2534</v>
      </c>
      <c r="Q206" s="16" t="s">
        <v>2534</v>
      </c>
      <c r="R206" s="16" t="s">
        <v>2534</v>
      </c>
      <c r="S206" s="16" t="s">
        <v>2534</v>
      </c>
      <c r="T206" s="16" t="s">
        <v>2534</v>
      </c>
      <c r="U206" s="16" t="s">
        <v>2534</v>
      </c>
      <c r="V206" s="16" t="s">
        <v>2534</v>
      </c>
    </row>
    <row r="207" ht="15.75" customHeight="1">
      <c r="A207" s="16"/>
      <c r="B207" s="16">
        <v>205.0</v>
      </c>
      <c r="C207" s="16" t="s">
        <v>2534</v>
      </c>
      <c r="D207" s="16" t="s">
        <v>2534</v>
      </c>
      <c r="E207" s="16" t="s">
        <v>2534</v>
      </c>
      <c r="F207" s="16" t="s">
        <v>2534</v>
      </c>
      <c r="G207" s="16" t="s">
        <v>2534</v>
      </c>
      <c r="H207" s="16" t="s">
        <v>2534</v>
      </c>
      <c r="I207" s="16" t="s">
        <v>2534</v>
      </c>
      <c r="J207" s="16" t="s">
        <v>2534</v>
      </c>
      <c r="K207" s="16" t="s">
        <v>2534</v>
      </c>
      <c r="L207" s="16" t="s">
        <v>2534</v>
      </c>
      <c r="M207" s="16" t="s">
        <v>3689</v>
      </c>
      <c r="N207" s="16" t="s">
        <v>2534</v>
      </c>
      <c r="O207" s="16" t="s">
        <v>2534</v>
      </c>
      <c r="P207" s="16" t="s">
        <v>2534</v>
      </c>
      <c r="Q207" s="16" t="s">
        <v>2534</v>
      </c>
      <c r="R207" s="16" t="s">
        <v>2534</v>
      </c>
      <c r="S207" s="16" t="s">
        <v>2534</v>
      </c>
      <c r="T207" s="16" t="s">
        <v>2534</v>
      </c>
      <c r="U207" s="16" t="s">
        <v>2534</v>
      </c>
      <c r="V207" s="16" t="s">
        <v>2534</v>
      </c>
    </row>
    <row r="208" ht="15.75" customHeight="1">
      <c r="A208" s="16"/>
      <c r="B208" s="16">
        <v>206.0</v>
      </c>
      <c r="C208" s="16" t="s">
        <v>2534</v>
      </c>
      <c r="D208" s="16" t="s">
        <v>2534</v>
      </c>
      <c r="E208" s="16" t="s">
        <v>2534</v>
      </c>
      <c r="F208" s="16" t="s">
        <v>2534</v>
      </c>
      <c r="G208" s="16" t="s">
        <v>2534</v>
      </c>
      <c r="H208" s="16" t="s">
        <v>2534</v>
      </c>
      <c r="I208" s="16" t="s">
        <v>2534</v>
      </c>
      <c r="J208" s="16" t="s">
        <v>2534</v>
      </c>
      <c r="K208" s="16" t="s">
        <v>2534</v>
      </c>
      <c r="L208" s="16" t="s">
        <v>2534</v>
      </c>
      <c r="M208" s="16" t="s">
        <v>3690</v>
      </c>
      <c r="N208" s="16" t="s">
        <v>2534</v>
      </c>
      <c r="O208" s="16" t="s">
        <v>2534</v>
      </c>
      <c r="P208" s="16" t="s">
        <v>2534</v>
      </c>
      <c r="Q208" s="16" t="s">
        <v>2534</v>
      </c>
      <c r="R208" s="16" t="s">
        <v>2534</v>
      </c>
      <c r="S208" s="16" t="s">
        <v>2534</v>
      </c>
      <c r="T208" s="16" t="s">
        <v>2534</v>
      </c>
      <c r="U208" s="16" t="s">
        <v>2534</v>
      </c>
      <c r="V208" s="16" t="s">
        <v>2534</v>
      </c>
    </row>
    <row r="209" ht="15.75" customHeight="1">
      <c r="A209" s="16"/>
      <c r="B209" s="16">
        <v>207.0</v>
      </c>
      <c r="C209" s="16" t="s">
        <v>2534</v>
      </c>
      <c r="D209" s="16" t="s">
        <v>2534</v>
      </c>
      <c r="E209" s="16" t="s">
        <v>2534</v>
      </c>
      <c r="F209" s="16" t="s">
        <v>2534</v>
      </c>
      <c r="G209" s="16" t="s">
        <v>2534</v>
      </c>
      <c r="H209" s="16" t="s">
        <v>2534</v>
      </c>
      <c r="I209" s="16" t="s">
        <v>2534</v>
      </c>
      <c r="J209" s="16" t="s">
        <v>2534</v>
      </c>
      <c r="K209" s="16" t="s">
        <v>2534</v>
      </c>
      <c r="L209" s="16" t="s">
        <v>2534</v>
      </c>
      <c r="M209" s="16" t="s">
        <v>3691</v>
      </c>
      <c r="N209" s="16" t="s">
        <v>2534</v>
      </c>
      <c r="O209" s="16" t="s">
        <v>2534</v>
      </c>
      <c r="P209" s="16" t="s">
        <v>2534</v>
      </c>
      <c r="Q209" s="16" t="s">
        <v>2534</v>
      </c>
      <c r="R209" s="16" t="s">
        <v>2534</v>
      </c>
      <c r="S209" s="16" t="s">
        <v>2534</v>
      </c>
      <c r="T209" s="16" t="s">
        <v>2534</v>
      </c>
      <c r="U209" s="16" t="s">
        <v>2534</v>
      </c>
      <c r="V209" s="16" t="s">
        <v>2534</v>
      </c>
    </row>
    <row r="210" ht="15.75" customHeight="1">
      <c r="A210" s="16"/>
      <c r="B210" s="16">
        <v>208.0</v>
      </c>
      <c r="C210" s="16" t="s">
        <v>2534</v>
      </c>
      <c r="D210" s="16" t="s">
        <v>2534</v>
      </c>
      <c r="E210" s="16" t="s">
        <v>2534</v>
      </c>
      <c r="F210" s="16" t="s">
        <v>2534</v>
      </c>
      <c r="G210" s="16" t="s">
        <v>2534</v>
      </c>
      <c r="H210" s="16" t="s">
        <v>2534</v>
      </c>
      <c r="I210" s="16" t="s">
        <v>2534</v>
      </c>
      <c r="J210" s="16" t="s">
        <v>2534</v>
      </c>
      <c r="K210" s="16" t="s">
        <v>2534</v>
      </c>
      <c r="L210" s="16" t="s">
        <v>2534</v>
      </c>
      <c r="M210" s="16" t="s">
        <v>3692</v>
      </c>
      <c r="N210" s="16" t="s">
        <v>2534</v>
      </c>
      <c r="O210" s="16" t="s">
        <v>2534</v>
      </c>
      <c r="P210" s="16" t="s">
        <v>2534</v>
      </c>
      <c r="Q210" s="16" t="s">
        <v>2534</v>
      </c>
      <c r="R210" s="16" t="s">
        <v>2534</v>
      </c>
      <c r="S210" s="16" t="s">
        <v>2534</v>
      </c>
      <c r="T210" s="16" t="s">
        <v>2534</v>
      </c>
      <c r="U210" s="16" t="s">
        <v>2534</v>
      </c>
      <c r="V210" s="16" t="s">
        <v>2534</v>
      </c>
    </row>
    <row r="211" ht="15.75" customHeight="1">
      <c r="A211" s="16"/>
      <c r="B211" s="16">
        <v>209.0</v>
      </c>
      <c r="C211" s="16" t="s">
        <v>2534</v>
      </c>
      <c r="D211" s="16" t="s">
        <v>2534</v>
      </c>
      <c r="E211" s="16" t="s">
        <v>2534</v>
      </c>
      <c r="F211" s="16" t="s">
        <v>2534</v>
      </c>
      <c r="G211" s="16" t="s">
        <v>2534</v>
      </c>
      <c r="H211" s="16" t="s">
        <v>2534</v>
      </c>
      <c r="I211" s="16" t="s">
        <v>2534</v>
      </c>
      <c r="J211" s="16" t="s">
        <v>2534</v>
      </c>
      <c r="K211" s="16" t="s">
        <v>2534</v>
      </c>
      <c r="L211" s="16" t="s">
        <v>2534</v>
      </c>
      <c r="M211" s="16" t="s">
        <v>3693</v>
      </c>
      <c r="N211" s="16" t="s">
        <v>2534</v>
      </c>
      <c r="O211" s="16" t="s">
        <v>2534</v>
      </c>
      <c r="P211" s="16" t="s">
        <v>2534</v>
      </c>
      <c r="Q211" s="16" t="s">
        <v>2534</v>
      </c>
      <c r="R211" s="16" t="s">
        <v>2534</v>
      </c>
      <c r="S211" s="16" t="s">
        <v>2534</v>
      </c>
      <c r="T211" s="16" t="s">
        <v>2534</v>
      </c>
      <c r="U211" s="16" t="s">
        <v>2534</v>
      </c>
      <c r="V211" s="16" t="s">
        <v>2534</v>
      </c>
    </row>
    <row r="212" ht="15.75" customHeight="1">
      <c r="A212" s="16"/>
      <c r="B212" s="16">
        <v>210.0</v>
      </c>
      <c r="C212" s="16" t="s">
        <v>2534</v>
      </c>
      <c r="D212" s="16" t="s">
        <v>2534</v>
      </c>
      <c r="E212" s="16" t="s">
        <v>2534</v>
      </c>
      <c r="F212" s="16" t="s">
        <v>2534</v>
      </c>
      <c r="G212" s="16" t="s">
        <v>2534</v>
      </c>
      <c r="H212" s="16" t="s">
        <v>2534</v>
      </c>
      <c r="I212" s="16" t="s">
        <v>2534</v>
      </c>
      <c r="J212" s="16" t="s">
        <v>2534</v>
      </c>
      <c r="K212" s="16" t="s">
        <v>2534</v>
      </c>
      <c r="L212" s="16" t="s">
        <v>2534</v>
      </c>
      <c r="M212" s="16" t="s">
        <v>3694</v>
      </c>
      <c r="N212" s="16" t="s">
        <v>2534</v>
      </c>
      <c r="O212" s="16" t="s">
        <v>2534</v>
      </c>
      <c r="P212" s="16" t="s">
        <v>2534</v>
      </c>
      <c r="Q212" s="16" t="s">
        <v>2534</v>
      </c>
      <c r="R212" s="16" t="s">
        <v>2534</v>
      </c>
      <c r="S212" s="16" t="s">
        <v>2534</v>
      </c>
      <c r="T212" s="16" t="s">
        <v>2534</v>
      </c>
      <c r="U212" s="16" t="s">
        <v>2534</v>
      </c>
      <c r="V212" s="16" t="s">
        <v>2534</v>
      </c>
    </row>
    <row r="213" ht="15.75" customHeight="1">
      <c r="A213" s="16"/>
      <c r="B213" s="16">
        <v>211.0</v>
      </c>
      <c r="C213" s="16" t="s">
        <v>2534</v>
      </c>
      <c r="D213" s="16" t="s">
        <v>2534</v>
      </c>
      <c r="E213" s="16" t="s">
        <v>2534</v>
      </c>
      <c r="F213" s="16" t="s">
        <v>2534</v>
      </c>
      <c r="G213" s="16" t="s">
        <v>2534</v>
      </c>
      <c r="H213" s="16" t="s">
        <v>2534</v>
      </c>
      <c r="I213" s="16" t="s">
        <v>2534</v>
      </c>
      <c r="J213" s="16" t="s">
        <v>2534</v>
      </c>
      <c r="K213" s="16" t="s">
        <v>2534</v>
      </c>
      <c r="L213" s="16" t="s">
        <v>2534</v>
      </c>
      <c r="M213" s="16" t="s">
        <v>3695</v>
      </c>
      <c r="N213" s="16" t="s">
        <v>2534</v>
      </c>
      <c r="O213" s="16" t="s">
        <v>2534</v>
      </c>
      <c r="P213" s="16" t="s">
        <v>2534</v>
      </c>
      <c r="Q213" s="16" t="s">
        <v>2534</v>
      </c>
      <c r="R213" s="16" t="s">
        <v>2534</v>
      </c>
      <c r="S213" s="16" t="s">
        <v>2534</v>
      </c>
      <c r="T213" s="16" t="s">
        <v>2534</v>
      </c>
      <c r="U213" s="16" t="s">
        <v>2534</v>
      </c>
      <c r="V213" s="16" t="s">
        <v>2534</v>
      </c>
    </row>
    <row r="214" ht="15.75" customHeight="1">
      <c r="A214" s="16"/>
      <c r="B214" s="16">
        <v>212.0</v>
      </c>
      <c r="C214" s="16" t="s">
        <v>2534</v>
      </c>
      <c r="D214" s="16" t="s">
        <v>2534</v>
      </c>
      <c r="E214" s="16" t="s">
        <v>2534</v>
      </c>
      <c r="F214" s="16" t="s">
        <v>2534</v>
      </c>
      <c r="G214" s="16" t="s">
        <v>2534</v>
      </c>
      <c r="H214" s="16" t="s">
        <v>2534</v>
      </c>
      <c r="I214" s="16" t="s">
        <v>2534</v>
      </c>
      <c r="J214" s="16" t="s">
        <v>2534</v>
      </c>
      <c r="K214" s="16" t="s">
        <v>2534</v>
      </c>
      <c r="L214" s="16" t="s">
        <v>2534</v>
      </c>
      <c r="M214" s="16" t="s">
        <v>3696</v>
      </c>
      <c r="N214" s="16" t="s">
        <v>2534</v>
      </c>
      <c r="O214" s="16" t="s">
        <v>2534</v>
      </c>
      <c r="P214" s="16" t="s">
        <v>2534</v>
      </c>
      <c r="Q214" s="16" t="s">
        <v>2534</v>
      </c>
      <c r="R214" s="16" t="s">
        <v>2534</v>
      </c>
      <c r="S214" s="16" t="s">
        <v>2534</v>
      </c>
      <c r="T214" s="16" t="s">
        <v>2534</v>
      </c>
      <c r="U214" s="16" t="s">
        <v>2534</v>
      </c>
      <c r="V214" s="16" t="s">
        <v>2534</v>
      </c>
    </row>
    <row r="215" ht="15.75" customHeight="1">
      <c r="A215" s="16"/>
      <c r="B215" s="16">
        <v>213.0</v>
      </c>
      <c r="C215" s="16" t="s">
        <v>2534</v>
      </c>
      <c r="D215" s="16" t="s">
        <v>2534</v>
      </c>
      <c r="E215" s="16" t="s">
        <v>2534</v>
      </c>
      <c r="F215" s="16" t="s">
        <v>2534</v>
      </c>
      <c r="G215" s="16" t="s">
        <v>2534</v>
      </c>
      <c r="H215" s="16" t="s">
        <v>2534</v>
      </c>
      <c r="I215" s="16" t="s">
        <v>2534</v>
      </c>
      <c r="J215" s="16" t="s">
        <v>2534</v>
      </c>
      <c r="K215" s="16" t="s">
        <v>2534</v>
      </c>
      <c r="L215" s="16" t="s">
        <v>2534</v>
      </c>
      <c r="M215" s="16" t="s">
        <v>3697</v>
      </c>
      <c r="N215" s="16" t="s">
        <v>2534</v>
      </c>
      <c r="O215" s="16" t="s">
        <v>2534</v>
      </c>
      <c r="P215" s="16" t="s">
        <v>2534</v>
      </c>
      <c r="Q215" s="16" t="s">
        <v>2534</v>
      </c>
      <c r="R215" s="16" t="s">
        <v>2534</v>
      </c>
      <c r="S215" s="16" t="s">
        <v>2534</v>
      </c>
      <c r="T215" s="16" t="s">
        <v>2534</v>
      </c>
      <c r="U215" s="16" t="s">
        <v>2534</v>
      </c>
      <c r="V215" s="16" t="s">
        <v>2534</v>
      </c>
    </row>
    <row r="216" ht="15.75" customHeight="1">
      <c r="A216" s="16"/>
      <c r="B216" s="16">
        <v>214.0</v>
      </c>
      <c r="C216" s="16" t="s">
        <v>2534</v>
      </c>
      <c r="D216" s="16" t="s">
        <v>2534</v>
      </c>
      <c r="E216" s="16" t="s">
        <v>2534</v>
      </c>
      <c r="F216" s="16" t="s">
        <v>2534</v>
      </c>
      <c r="G216" s="16" t="s">
        <v>2534</v>
      </c>
      <c r="H216" s="16" t="s">
        <v>2534</v>
      </c>
      <c r="I216" s="16" t="s">
        <v>2534</v>
      </c>
      <c r="J216" s="16" t="s">
        <v>2534</v>
      </c>
      <c r="K216" s="16" t="s">
        <v>2534</v>
      </c>
      <c r="L216" s="16" t="s">
        <v>2534</v>
      </c>
      <c r="M216" s="16" t="s">
        <v>3698</v>
      </c>
      <c r="N216" s="16" t="s">
        <v>2534</v>
      </c>
      <c r="O216" s="16" t="s">
        <v>2534</v>
      </c>
      <c r="P216" s="16" t="s">
        <v>2534</v>
      </c>
      <c r="Q216" s="16" t="s">
        <v>2534</v>
      </c>
      <c r="R216" s="16" t="s">
        <v>2534</v>
      </c>
      <c r="S216" s="16" t="s">
        <v>2534</v>
      </c>
      <c r="T216" s="16" t="s">
        <v>2534</v>
      </c>
      <c r="U216" s="16" t="s">
        <v>2534</v>
      </c>
      <c r="V216" s="16" t="s">
        <v>2534</v>
      </c>
    </row>
    <row r="217" ht="15.75" customHeight="1">
      <c r="A217" s="16"/>
      <c r="B217" s="16">
        <v>215.0</v>
      </c>
      <c r="C217" s="16" t="s">
        <v>2534</v>
      </c>
      <c r="D217" s="16" t="s">
        <v>2534</v>
      </c>
      <c r="E217" s="16" t="s">
        <v>2534</v>
      </c>
      <c r="F217" s="16" t="s">
        <v>2534</v>
      </c>
      <c r="G217" s="16" t="s">
        <v>2534</v>
      </c>
      <c r="H217" s="16" t="s">
        <v>2534</v>
      </c>
      <c r="I217" s="16" t="s">
        <v>2534</v>
      </c>
      <c r="J217" s="16" t="s">
        <v>2534</v>
      </c>
      <c r="K217" s="16" t="s">
        <v>2534</v>
      </c>
      <c r="L217" s="16" t="s">
        <v>2534</v>
      </c>
      <c r="M217" s="16" t="s">
        <v>3699</v>
      </c>
      <c r="N217" s="16" t="s">
        <v>2534</v>
      </c>
      <c r="O217" s="16" t="s">
        <v>2534</v>
      </c>
      <c r="P217" s="16" t="s">
        <v>2534</v>
      </c>
      <c r="Q217" s="16" t="s">
        <v>2534</v>
      </c>
      <c r="R217" s="16" t="s">
        <v>2534</v>
      </c>
      <c r="S217" s="16" t="s">
        <v>2534</v>
      </c>
      <c r="T217" s="16" t="s">
        <v>2534</v>
      </c>
      <c r="U217" s="16" t="s">
        <v>2534</v>
      </c>
      <c r="V217" s="16" t="s">
        <v>2534</v>
      </c>
    </row>
    <row r="218" ht="15.75" customHeight="1">
      <c r="A218" s="16"/>
      <c r="B218" s="16">
        <v>216.0</v>
      </c>
      <c r="C218" s="16" t="s">
        <v>2534</v>
      </c>
      <c r="D218" s="16" t="s">
        <v>2534</v>
      </c>
      <c r="E218" s="16" t="s">
        <v>2534</v>
      </c>
      <c r="F218" s="16" t="s">
        <v>2534</v>
      </c>
      <c r="G218" s="16" t="s">
        <v>2534</v>
      </c>
      <c r="H218" s="16" t="s">
        <v>2534</v>
      </c>
      <c r="I218" s="16" t="s">
        <v>2534</v>
      </c>
      <c r="J218" s="16" t="s">
        <v>2534</v>
      </c>
      <c r="K218" s="16" t="s">
        <v>2534</v>
      </c>
      <c r="L218" s="16" t="s">
        <v>2534</v>
      </c>
      <c r="M218" s="16" t="s">
        <v>3700</v>
      </c>
      <c r="N218" s="16" t="s">
        <v>2534</v>
      </c>
      <c r="O218" s="16" t="s">
        <v>2534</v>
      </c>
      <c r="P218" s="16" t="s">
        <v>2534</v>
      </c>
      <c r="Q218" s="16" t="s">
        <v>2534</v>
      </c>
      <c r="R218" s="16" t="s">
        <v>2534</v>
      </c>
      <c r="S218" s="16" t="s">
        <v>2534</v>
      </c>
      <c r="T218" s="16" t="s">
        <v>2534</v>
      </c>
      <c r="U218" s="16" t="s">
        <v>2534</v>
      </c>
      <c r="V218" s="16" t="s">
        <v>2534</v>
      </c>
    </row>
    <row r="219" ht="15.75" customHeight="1">
      <c r="A219" s="16"/>
      <c r="B219" s="16">
        <v>217.0</v>
      </c>
      <c r="C219" s="16" t="s">
        <v>2534</v>
      </c>
      <c r="D219" s="16" t="s">
        <v>2534</v>
      </c>
      <c r="E219" s="16" t="s">
        <v>2534</v>
      </c>
      <c r="F219" s="16" t="s">
        <v>2534</v>
      </c>
      <c r="G219" s="16" t="s">
        <v>2534</v>
      </c>
      <c r="H219" s="16" t="s">
        <v>2534</v>
      </c>
      <c r="I219" s="16" t="s">
        <v>2534</v>
      </c>
      <c r="J219" s="16" t="s">
        <v>2534</v>
      </c>
      <c r="K219" s="16" t="s">
        <v>2534</v>
      </c>
      <c r="L219" s="16" t="s">
        <v>2534</v>
      </c>
      <c r="M219" s="16" t="s">
        <v>3701</v>
      </c>
      <c r="N219" s="16" t="s">
        <v>2534</v>
      </c>
      <c r="O219" s="16" t="s">
        <v>2534</v>
      </c>
      <c r="P219" s="16" t="s">
        <v>2534</v>
      </c>
      <c r="Q219" s="16" t="s">
        <v>2534</v>
      </c>
      <c r="R219" s="16" t="s">
        <v>2534</v>
      </c>
      <c r="S219" s="16" t="s">
        <v>2534</v>
      </c>
      <c r="T219" s="16" t="s">
        <v>2534</v>
      </c>
      <c r="U219" s="16" t="s">
        <v>2534</v>
      </c>
      <c r="V219" s="16" t="s">
        <v>2534</v>
      </c>
    </row>
    <row r="220" ht="15.75" customHeight="1">
      <c r="A220" s="16"/>
      <c r="B220" s="16">
        <v>218.0</v>
      </c>
      <c r="C220" s="16" t="s">
        <v>2534</v>
      </c>
      <c r="D220" s="16" t="s">
        <v>2534</v>
      </c>
      <c r="E220" s="16" t="s">
        <v>2534</v>
      </c>
      <c r="F220" s="16" t="s">
        <v>2534</v>
      </c>
      <c r="G220" s="16" t="s">
        <v>2534</v>
      </c>
      <c r="H220" s="16" t="s">
        <v>2534</v>
      </c>
      <c r="I220" s="16" t="s">
        <v>2534</v>
      </c>
      <c r="J220" s="16" t="s">
        <v>2534</v>
      </c>
      <c r="K220" s="16" t="s">
        <v>2534</v>
      </c>
      <c r="L220" s="16" t="s">
        <v>2534</v>
      </c>
      <c r="M220" s="16" t="s">
        <v>3702</v>
      </c>
      <c r="N220" s="16" t="s">
        <v>2534</v>
      </c>
      <c r="O220" s="16" t="s">
        <v>2534</v>
      </c>
      <c r="P220" s="16" t="s">
        <v>2534</v>
      </c>
      <c r="Q220" s="16" t="s">
        <v>2534</v>
      </c>
      <c r="R220" s="16" t="s">
        <v>2534</v>
      </c>
      <c r="S220" s="16" t="s">
        <v>2534</v>
      </c>
      <c r="T220" s="16" t="s">
        <v>2534</v>
      </c>
      <c r="U220" s="16" t="s">
        <v>2534</v>
      </c>
      <c r="V220" s="16" t="s">
        <v>2534</v>
      </c>
    </row>
    <row r="221" ht="15.75" customHeight="1">
      <c r="A221" s="16"/>
      <c r="B221" s="16">
        <v>219.0</v>
      </c>
      <c r="C221" s="16" t="s">
        <v>2534</v>
      </c>
      <c r="D221" s="16" t="s">
        <v>2534</v>
      </c>
      <c r="E221" s="16" t="s">
        <v>2534</v>
      </c>
      <c r="F221" s="16" t="s">
        <v>2534</v>
      </c>
      <c r="G221" s="16" t="s">
        <v>2534</v>
      </c>
      <c r="H221" s="16" t="s">
        <v>2534</v>
      </c>
      <c r="I221" s="16" t="s">
        <v>2534</v>
      </c>
      <c r="J221" s="16" t="s">
        <v>2534</v>
      </c>
      <c r="K221" s="16" t="s">
        <v>2534</v>
      </c>
      <c r="L221" s="16" t="s">
        <v>2534</v>
      </c>
      <c r="M221" s="16" t="s">
        <v>3703</v>
      </c>
      <c r="N221" s="16" t="s">
        <v>2534</v>
      </c>
      <c r="O221" s="16" t="s">
        <v>2534</v>
      </c>
      <c r="P221" s="16" t="s">
        <v>2534</v>
      </c>
      <c r="Q221" s="16" t="s">
        <v>2534</v>
      </c>
      <c r="R221" s="16" t="s">
        <v>2534</v>
      </c>
      <c r="S221" s="16" t="s">
        <v>2534</v>
      </c>
      <c r="T221" s="16" t="s">
        <v>2534</v>
      </c>
      <c r="U221" s="16" t="s">
        <v>2534</v>
      </c>
      <c r="V221" s="16" t="s">
        <v>2534</v>
      </c>
    </row>
    <row r="222" ht="15.75" customHeight="1">
      <c r="A222" s="16"/>
      <c r="B222" s="16">
        <v>220.0</v>
      </c>
      <c r="C222" s="16" t="s">
        <v>2534</v>
      </c>
      <c r="D222" s="16" t="s">
        <v>2534</v>
      </c>
      <c r="E222" s="16" t="s">
        <v>2534</v>
      </c>
      <c r="F222" s="16" t="s">
        <v>2534</v>
      </c>
      <c r="G222" s="16" t="s">
        <v>2534</v>
      </c>
      <c r="H222" s="16" t="s">
        <v>2534</v>
      </c>
      <c r="I222" s="16" t="s">
        <v>2534</v>
      </c>
      <c r="J222" s="16" t="s">
        <v>2534</v>
      </c>
      <c r="K222" s="16" t="s">
        <v>2534</v>
      </c>
      <c r="L222" s="16" t="s">
        <v>2534</v>
      </c>
      <c r="M222" s="16" t="s">
        <v>3704</v>
      </c>
      <c r="N222" s="16" t="s">
        <v>2534</v>
      </c>
      <c r="O222" s="16" t="s">
        <v>2534</v>
      </c>
      <c r="P222" s="16" t="s">
        <v>2534</v>
      </c>
      <c r="Q222" s="16" t="s">
        <v>2534</v>
      </c>
      <c r="R222" s="16" t="s">
        <v>2534</v>
      </c>
      <c r="S222" s="16" t="s">
        <v>2534</v>
      </c>
      <c r="T222" s="16" t="s">
        <v>2534</v>
      </c>
      <c r="U222" s="16" t="s">
        <v>2534</v>
      </c>
      <c r="V222" s="16" t="s">
        <v>2534</v>
      </c>
    </row>
    <row r="223" ht="15.75" customHeight="1">
      <c r="A223" s="16"/>
      <c r="B223" s="16">
        <v>221.0</v>
      </c>
      <c r="C223" s="16" t="s">
        <v>2534</v>
      </c>
      <c r="D223" s="16" t="s">
        <v>2534</v>
      </c>
      <c r="E223" s="16" t="s">
        <v>2534</v>
      </c>
      <c r="F223" s="16" t="s">
        <v>2534</v>
      </c>
      <c r="G223" s="16" t="s">
        <v>2534</v>
      </c>
      <c r="H223" s="16" t="s">
        <v>2534</v>
      </c>
      <c r="I223" s="16" t="s">
        <v>2534</v>
      </c>
      <c r="J223" s="16" t="s">
        <v>2534</v>
      </c>
      <c r="K223" s="16" t="s">
        <v>2534</v>
      </c>
      <c r="L223" s="16" t="s">
        <v>2534</v>
      </c>
      <c r="M223" s="16" t="s">
        <v>3705</v>
      </c>
      <c r="N223" s="16" t="s">
        <v>2534</v>
      </c>
      <c r="O223" s="16" t="s">
        <v>2534</v>
      </c>
      <c r="P223" s="16" t="s">
        <v>2534</v>
      </c>
      <c r="Q223" s="16" t="s">
        <v>2534</v>
      </c>
      <c r="R223" s="16" t="s">
        <v>2534</v>
      </c>
      <c r="S223" s="16" t="s">
        <v>2534</v>
      </c>
      <c r="T223" s="16" t="s">
        <v>2534</v>
      </c>
      <c r="U223" s="16" t="s">
        <v>2534</v>
      </c>
      <c r="V223" s="16" t="s">
        <v>2534</v>
      </c>
    </row>
    <row r="224" ht="15.75" customHeight="1">
      <c r="A224" s="16"/>
      <c r="B224" s="16">
        <v>222.0</v>
      </c>
      <c r="C224" s="16" t="s">
        <v>2534</v>
      </c>
      <c r="D224" s="16" t="s">
        <v>2534</v>
      </c>
      <c r="E224" s="16" t="s">
        <v>2534</v>
      </c>
      <c r="F224" s="16" t="s">
        <v>2534</v>
      </c>
      <c r="G224" s="16" t="s">
        <v>2534</v>
      </c>
      <c r="H224" s="16" t="s">
        <v>2534</v>
      </c>
      <c r="I224" s="16" t="s">
        <v>2534</v>
      </c>
      <c r="J224" s="16" t="s">
        <v>2534</v>
      </c>
      <c r="K224" s="16" t="s">
        <v>2534</v>
      </c>
      <c r="L224" s="16" t="s">
        <v>2534</v>
      </c>
      <c r="M224" s="16" t="s">
        <v>3706</v>
      </c>
      <c r="N224" s="16" t="s">
        <v>2534</v>
      </c>
      <c r="O224" s="16" t="s">
        <v>2534</v>
      </c>
      <c r="P224" s="16" t="s">
        <v>2534</v>
      </c>
      <c r="Q224" s="16" t="s">
        <v>2534</v>
      </c>
      <c r="R224" s="16" t="s">
        <v>2534</v>
      </c>
      <c r="S224" s="16" t="s">
        <v>2534</v>
      </c>
      <c r="T224" s="16" t="s">
        <v>2534</v>
      </c>
      <c r="U224" s="16" t="s">
        <v>2534</v>
      </c>
      <c r="V224" s="16" t="s">
        <v>2534</v>
      </c>
    </row>
    <row r="225" ht="15.75" customHeight="1">
      <c r="A225" s="16"/>
      <c r="B225" s="16">
        <v>223.0</v>
      </c>
      <c r="C225" s="16" t="s">
        <v>2534</v>
      </c>
      <c r="D225" s="16" t="s">
        <v>2534</v>
      </c>
      <c r="E225" s="16" t="s">
        <v>2534</v>
      </c>
      <c r="F225" s="16" t="s">
        <v>2534</v>
      </c>
      <c r="G225" s="16" t="s">
        <v>2534</v>
      </c>
      <c r="H225" s="16" t="s">
        <v>2534</v>
      </c>
      <c r="I225" s="16" t="s">
        <v>2534</v>
      </c>
      <c r="J225" s="16" t="s">
        <v>2534</v>
      </c>
      <c r="K225" s="16" t="s">
        <v>2534</v>
      </c>
      <c r="L225" s="16" t="s">
        <v>2534</v>
      </c>
      <c r="M225" s="16" t="s">
        <v>3707</v>
      </c>
      <c r="N225" s="16" t="s">
        <v>2534</v>
      </c>
      <c r="O225" s="16" t="s">
        <v>2534</v>
      </c>
      <c r="P225" s="16" t="s">
        <v>2534</v>
      </c>
      <c r="Q225" s="16" t="s">
        <v>2534</v>
      </c>
      <c r="R225" s="16" t="s">
        <v>2534</v>
      </c>
      <c r="S225" s="16" t="s">
        <v>2534</v>
      </c>
      <c r="T225" s="16" t="s">
        <v>2534</v>
      </c>
      <c r="U225" s="16" t="s">
        <v>2534</v>
      </c>
      <c r="V225" s="16" t="s">
        <v>2534</v>
      </c>
    </row>
    <row r="226" ht="15.75" customHeight="1">
      <c r="A226" s="16"/>
      <c r="B226" s="16">
        <v>224.0</v>
      </c>
      <c r="C226" s="16" t="s">
        <v>2534</v>
      </c>
      <c r="D226" s="16" t="s">
        <v>2534</v>
      </c>
      <c r="E226" s="16" t="s">
        <v>2534</v>
      </c>
      <c r="F226" s="16" t="s">
        <v>2534</v>
      </c>
      <c r="G226" s="16" t="s">
        <v>2534</v>
      </c>
      <c r="H226" s="16" t="s">
        <v>2534</v>
      </c>
      <c r="I226" s="16" t="s">
        <v>2534</v>
      </c>
      <c r="J226" s="16" t="s">
        <v>2534</v>
      </c>
      <c r="K226" s="16" t="s">
        <v>2534</v>
      </c>
      <c r="L226" s="16" t="s">
        <v>2534</v>
      </c>
      <c r="M226" s="16" t="s">
        <v>3708</v>
      </c>
      <c r="N226" s="16" t="s">
        <v>2534</v>
      </c>
      <c r="O226" s="16" t="s">
        <v>2534</v>
      </c>
      <c r="P226" s="16" t="s">
        <v>2534</v>
      </c>
      <c r="Q226" s="16" t="s">
        <v>2534</v>
      </c>
      <c r="R226" s="16" t="s">
        <v>2534</v>
      </c>
      <c r="S226" s="16" t="s">
        <v>2534</v>
      </c>
      <c r="T226" s="16" t="s">
        <v>2534</v>
      </c>
      <c r="U226" s="16" t="s">
        <v>2534</v>
      </c>
      <c r="V226" s="16" t="s">
        <v>2534</v>
      </c>
    </row>
    <row r="227" ht="15.75" customHeight="1">
      <c r="A227" s="16"/>
      <c r="B227" s="16">
        <v>225.0</v>
      </c>
      <c r="C227" s="16" t="s">
        <v>2534</v>
      </c>
      <c r="D227" s="16" t="s">
        <v>2534</v>
      </c>
      <c r="E227" s="16" t="s">
        <v>2534</v>
      </c>
      <c r="F227" s="16" t="s">
        <v>2534</v>
      </c>
      <c r="G227" s="16" t="s">
        <v>2534</v>
      </c>
      <c r="H227" s="16" t="s">
        <v>2534</v>
      </c>
      <c r="I227" s="16" t="s">
        <v>2534</v>
      </c>
      <c r="J227" s="16" t="s">
        <v>2534</v>
      </c>
      <c r="K227" s="16" t="s">
        <v>2534</v>
      </c>
      <c r="L227" s="16" t="s">
        <v>2534</v>
      </c>
      <c r="M227" s="16" t="s">
        <v>3709</v>
      </c>
      <c r="N227" s="16" t="s">
        <v>2534</v>
      </c>
      <c r="O227" s="16" t="s">
        <v>2534</v>
      </c>
      <c r="P227" s="16" t="s">
        <v>2534</v>
      </c>
      <c r="Q227" s="16" t="s">
        <v>2534</v>
      </c>
      <c r="R227" s="16" t="s">
        <v>2534</v>
      </c>
      <c r="S227" s="16" t="s">
        <v>2534</v>
      </c>
      <c r="T227" s="16" t="s">
        <v>2534</v>
      </c>
      <c r="U227" s="16" t="s">
        <v>2534</v>
      </c>
      <c r="V227" s="16" t="s">
        <v>2534</v>
      </c>
    </row>
    <row r="228" ht="15.75" customHeight="1">
      <c r="A228" s="16"/>
      <c r="B228" s="16">
        <v>226.0</v>
      </c>
      <c r="C228" s="16" t="s">
        <v>2534</v>
      </c>
      <c r="D228" s="16" t="s">
        <v>2534</v>
      </c>
      <c r="E228" s="16" t="s">
        <v>2534</v>
      </c>
      <c r="F228" s="16" t="s">
        <v>2534</v>
      </c>
      <c r="G228" s="16" t="s">
        <v>2534</v>
      </c>
      <c r="H228" s="16" t="s">
        <v>2534</v>
      </c>
      <c r="I228" s="16" t="s">
        <v>2534</v>
      </c>
      <c r="J228" s="16" t="s">
        <v>2534</v>
      </c>
      <c r="K228" s="16" t="s">
        <v>2534</v>
      </c>
      <c r="L228" s="16" t="s">
        <v>2534</v>
      </c>
      <c r="M228" s="16" t="s">
        <v>3710</v>
      </c>
      <c r="N228" s="16" t="s">
        <v>2534</v>
      </c>
      <c r="O228" s="16" t="s">
        <v>2534</v>
      </c>
      <c r="P228" s="16" t="s">
        <v>2534</v>
      </c>
      <c r="Q228" s="16" t="s">
        <v>2534</v>
      </c>
      <c r="R228" s="16" t="s">
        <v>2534</v>
      </c>
      <c r="S228" s="16" t="s">
        <v>2534</v>
      </c>
      <c r="T228" s="16" t="s">
        <v>2534</v>
      </c>
      <c r="U228" s="16" t="s">
        <v>2534</v>
      </c>
      <c r="V228" s="16" t="s">
        <v>2534</v>
      </c>
    </row>
    <row r="229" ht="13.5" customHeight="1">
      <c r="A229" s="16"/>
      <c r="B229" s="16">
        <v>227.0</v>
      </c>
      <c r="C229" s="16" t="s">
        <v>2534</v>
      </c>
      <c r="D229" s="16" t="s">
        <v>2534</v>
      </c>
      <c r="E229" s="16" t="s">
        <v>2534</v>
      </c>
      <c r="F229" s="16" t="s">
        <v>2534</v>
      </c>
      <c r="G229" s="16" t="s">
        <v>2534</v>
      </c>
      <c r="H229" s="16" t="s">
        <v>2534</v>
      </c>
      <c r="I229" s="16" t="s">
        <v>2534</v>
      </c>
      <c r="J229" s="16" t="s">
        <v>2534</v>
      </c>
      <c r="K229" s="16" t="s">
        <v>2534</v>
      </c>
      <c r="L229" s="16" t="s">
        <v>2534</v>
      </c>
      <c r="M229" s="16" t="s">
        <v>3711</v>
      </c>
      <c r="N229" s="16" t="s">
        <v>2534</v>
      </c>
      <c r="O229" s="16" t="s">
        <v>2534</v>
      </c>
      <c r="P229" s="16" t="s">
        <v>2534</v>
      </c>
      <c r="Q229" s="16" t="s">
        <v>2534</v>
      </c>
      <c r="R229" s="16" t="s">
        <v>2534</v>
      </c>
      <c r="S229" s="16" t="s">
        <v>2534</v>
      </c>
      <c r="T229" s="16" t="s">
        <v>2534</v>
      </c>
      <c r="U229" s="16" t="s">
        <v>2534</v>
      </c>
      <c r="V229" s="16" t="s">
        <v>2534</v>
      </c>
    </row>
    <row r="230" ht="15.75" customHeight="1">
      <c r="A230" s="155"/>
      <c r="B230" s="16">
        <v>228.0</v>
      </c>
      <c r="C230" s="16" t="s">
        <v>2534</v>
      </c>
      <c r="D230" s="16" t="s">
        <v>2534</v>
      </c>
      <c r="E230" s="16" t="s">
        <v>2534</v>
      </c>
      <c r="F230" s="16" t="s">
        <v>2534</v>
      </c>
      <c r="G230" s="16" t="s">
        <v>2534</v>
      </c>
      <c r="H230" s="16" t="s">
        <v>2534</v>
      </c>
      <c r="I230" s="16" t="s">
        <v>2534</v>
      </c>
      <c r="J230" s="16" t="s">
        <v>2534</v>
      </c>
      <c r="K230" s="16" t="s">
        <v>2534</v>
      </c>
      <c r="L230" s="16" t="s">
        <v>2534</v>
      </c>
      <c r="M230" s="16" t="s">
        <v>3712</v>
      </c>
      <c r="N230" s="16" t="s">
        <v>2534</v>
      </c>
      <c r="O230" s="16" t="s">
        <v>2534</v>
      </c>
      <c r="P230" s="16" t="s">
        <v>2534</v>
      </c>
      <c r="Q230" s="16" t="s">
        <v>2534</v>
      </c>
      <c r="R230" s="16" t="s">
        <v>2534</v>
      </c>
      <c r="S230" s="16" t="s">
        <v>2534</v>
      </c>
      <c r="T230" s="16" t="s">
        <v>2534</v>
      </c>
      <c r="U230" s="16" t="s">
        <v>2534</v>
      </c>
      <c r="V230" s="16" t="s">
        <v>2534</v>
      </c>
    </row>
    <row r="231" ht="15.75" customHeight="1">
      <c r="A231" s="16"/>
      <c r="C231" s="16"/>
      <c r="E231" s="16"/>
      <c r="J231" s="16"/>
      <c r="K231" s="16"/>
      <c r="L231" s="16"/>
      <c r="M231" s="16"/>
      <c r="N231" s="16"/>
      <c r="P231" s="16"/>
      <c r="Q231" s="16"/>
      <c r="R231" s="16"/>
    </row>
    <row r="232" ht="15.75" customHeight="1">
      <c r="A232" s="16"/>
      <c r="C232" s="16"/>
      <c r="E232" s="16"/>
      <c r="J232" s="16"/>
      <c r="K232" s="16"/>
      <c r="L232" s="16"/>
      <c r="M232" s="16"/>
      <c r="N232" s="16"/>
      <c r="P232" s="16"/>
      <c r="Q232" s="16"/>
      <c r="R232" s="16"/>
    </row>
    <row r="233" ht="15.75" customHeight="1">
      <c r="A233" s="16"/>
      <c r="C233" s="16"/>
      <c r="E233" s="16"/>
      <c r="J233" s="16"/>
      <c r="K233" s="16"/>
      <c r="L233" s="16"/>
      <c r="M233" s="16"/>
      <c r="N233" s="16"/>
      <c r="P233" s="16"/>
      <c r="Q233" s="16"/>
      <c r="R233" s="16"/>
    </row>
    <row r="234" ht="15.75" customHeight="1">
      <c r="A234" s="16"/>
      <c r="C234" s="16"/>
      <c r="E234" s="16"/>
      <c r="J234" s="16"/>
      <c r="K234" s="16"/>
      <c r="L234" s="16"/>
      <c r="M234" s="16"/>
      <c r="N234" s="16"/>
      <c r="P234" s="16"/>
      <c r="Q234" s="16"/>
      <c r="R234" s="16"/>
    </row>
    <row r="235" ht="15.75" customHeight="1">
      <c r="A235" s="16"/>
      <c r="C235" s="16"/>
      <c r="E235" s="16"/>
      <c r="J235" s="16"/>
      <c r="K235" s="16"/>
      <c r="L235" s="16"/>
      <c r="M235" s="16"/>
      <c r="N235" s="16"/>
      <c r="P235" s="16"/>
      <c r="Q235" s="16"/>
      <c r="R235" s="16"/>
    </row>
    <row r="236" ht="15.75" customHeight="1">
      <c r="A236" s="16"/>
      <c r="C236" s="16"/>
      <c r="E236" s="16"/>
      <c r="J236" s="16"/>
      <c r="K236" s="16"/>
      <c r="L236" s="16"/>
      <c r="M236" s="16"/>
      <c r="N236" s="16"/>
      <c r="P236" s="16"/>
      <c r="Q236" s="16"/>
      <c r="R236" s="16"/>
    </row>
    <row r="237" ht="15.75" customHeight="1">
      <c r="A237" s="16"/>
      <c r="C237" s="16"/>
      <c r="E237" s="16"/>
      <c r="J237" s="16"/>
      <c r="K237" s="16"/>
      <c r="L237" s="16"/>
      <c r="M237" s="16"/>
      <c r="N237" s="16"/>
      <c r="P237" s="16"/>
      <c r="Q237" s="16"/>
      <c r="R237" s="16"/>
    </row>
    <row r="238" ht="15.75" customHeight="1">
      <c r="A238" s="16"/>
      <c r="C238" s="16"/>
      <c r="E238" s="16"/>
      <c r="J238" s="16"/>
      <c r="K238" s="16"/>
      <c r="L238" s="16"/>
      <c r="M238" s="16"/>
      <c r="N238" s="16"/>
      <c r="P238" s="16"/>
      <c r="Q238" s="16"/>
      <c r="R238" s="16"/>
    </row>
    <row r="239" ht="15.75" customHeight="1">
      <c r="A239" s="16"/>
      <c r="C239" s="16"/>
      <c r="E239" s="16"/>
      <c r="J239" s="16"/>
      <c r="K239" s="16"/>
      <c r="L239" s="16"/>
      <c r="M239" s="16"/>
      <c r="N239" s="16"/>
      <c r="P239" s="16"/>
      <c r="Q239" s="16"/>
      <c r="R239" s="16"/>
    </row>
    <row r="240" ht="15.75" customHeight="1">
      <c r="A240" s="16"/>
      <c r="C240" s="16"/>
      <c r="E240" s="16"/>
      <c r="J240" s="16"/>
      <c r="K240" s="16"/>
      <c r="L240" s="16"/>
      <c r="M240" s="16"/>
      <c r="N240" s="16"/>
      <c r="P240" s="16"/>
      <c r="Q240" s="16"/>
      <c r="R240" s="16"/>
    </row>
    <row r="241" ht="15.75" customHeight="1">
      <c r="A241" s="16"/>
      <c r="C241" s="16"/>
      <c r="E241" s="16"/>
      <c r="J241" s="16"/>
      <c r="K241" s="16"/>
      <c r="L241" s="16"/>
      <c r="M241" s="16"/>
      <c r="N241" s="16"/>
      <c r="P241" s="16"/>
      <c r="Q241" s="16"/>
      <c r="R241" s="16"/>
    </row>
    <row r="242" ht="15.75" customHeight="1">
      <c r="A242" s="16"/>
      <c r="C242" s="16"/>
      <c r="E242" s="16"/>
      <c r="J242" s="16"/>
      <c r="K242" s="16"/>
      <c r="L242" s="16"/>
      <c r="M242" s="16"/>
      <c r="N242" s="16"/>
      <c r="P242" s="16"/>
      <c r="Q242" s="16"/>
      <c r="R242" s="16"/>
    </row>
    <row r="243" ht="15.75" customHeight="1">
      <c r="A243" s="16"/>
      <c r="C243" s="16"/>
      <c r="E243" s="16"/>
      <c r="J243" s="16"/>
      <c r="K243" s="16"/>
      <c r="L243" s="16"/>
      <c r="M243" s="16"/>
      <c r="N243" s="16"/>
      <c r="P243" s="16"/>
      <c r="Q243" s="16"/>
      <c r="R243" s="16"/>
    </row>
    <row r="244" ht="15.75" customHeight="1">
      <c r="A244" s="16"/>
      <c r="C244" s="16"/>
      <c r="E244" s="16"/>
      <c r="J244" s="16"/>
      <c r="K244" s="16"/>
      <c r="L244" s="16"/>
      <c r="M244" s="16"/>
      <c r="N244" s="16"/>
      <c r="P244" s="16"/>
      <c r="Q244" s="16"/>
      <c r="R244" s="16"/>
    </row>
    <row r="245" ht="15.75" customHeight="1">
      <c r="A245" s="16"/>
      <c r="C245" s="16"/>
      <c r="E245" s="16"/>
      <c r="J245" s="16"/>
      <c r="K245" s="16"/>
      <c r="L245" s="16"/>
      <c r="M245" s="16"/>
      <c r="N245" s="16"/>
      <c r="P245" s="16"/>
      <c r="Q245" s="16"/>
      <c r="R245" s="16"/>
    </row>
    <row r="246" ht="15.75" customHeight="1">
      <c r="A246" s="16"/>
      <c r="C246" s="16"/>
      <c r="E246" s="16"/>
      <c r="J246" s="16"/>
      <c r="K246" s="16"/>
      <c r="L246" s="16"/>
      <c r="M246" s="16"/>
      <c r="N246" s="16"/>
      <c r="P246" s="16"/>
      <c r="Q246" s="16"/>
      <c r="R246" s="16"/>
    </row>
    <row r="247" ht="15.75" customHeight="1">
      <c r="A247" s="16"/>
      <c r="C247" s="16"/>
      <c r="E247" s="16"/>
      <c r="J247" s="16"/>
      <c r="K247" s="16"/>
      <c r="L247" s="16"/>
      <c r="M247" s="16"/>
      <c r="N247" s="16"/>
      <c r="P247" s="16"/>
      <c r="Q247" s="16"/>
      <c r="R247" s="16"/>
    </row>
    <row r="248" ht="15.75" customHeight="1">
      <c r="A248" s="16"/>
      <c r="C248" s="16"/>
      <c r="E248" s="16"/>
      <c r="J248" s="16"/>
      <c r="K248" s="16"/>
      <c r="L248" s="16"/>
      <c r="M248" s="16"/>
      <c r="N248" s="16"/>
      <c r="P248" s="16"/>
      <c r="Q248" s="16"/>
      <c r="R248" s="16"/>
    </row>
    <row r="249" ht="15.75" customHeight="1">
      <c r="A249" s="16"/>
      <c r="C249" s="16"/>
      <c r="E249" s="16"/>
      <c r="J249" s="16"/>
      <c r="K249" s="16"/>
      <c r="L249" s="16"/>
      <c r="M249" s="16"/>
      <c r="N249" s="16"/>
      <c r="P249" s="16"/>
      <c r="Q249" s="16"/>
      <c r="R249" s="16"/>
    </row>
    <row r="250" ht="15.75" customHeight="1">
      <c r="A250" s="16"/>
      <c r="C250" s="16"/>
      <c r="E250" s="16"/>
      <c r="J250" s="16"/>
      <c r="K250" s="16"/>
      <c r="L250" s="16"/>
      <c r="M250" s="16"/>
      <c r="N250" s="16"/>
      <c r="P250" s="16"/>
      <c r="Q250" s="16"/>
      <c r="R250" s="16"/>
    </row>
    <row r="251" ht="15.75" customHeight="1">
      <c r="A251" s="16"/>
      <c r="C251" s="16"/>
      <c r="E251" s="16"/>
      <c r="J251" s="16"/>
      <c r="K251" s="16"/>
      <c r="L251" s="16"/>
      <c r="M251" s="16"/>
      <c r="N251" s="16"/>
      <c r="P251" s="16"/>
      <c r="Q251" s="16"/>
      <c r="R251" s="16"/>
    </row>
    <row r="252" ht="15.75" customHeight="1">
      <c r="A252" s="16"/>
      <c r="C252" s="16"/>
      <c r="E252" s="16"/>
      <c r="J252" s="16"/>
      <c r="K252" s="16"/>
      <c r="L252" s="16"/>
      <c r="M252" s="16"/>
      <c r="N252" s="16"/>
      <c r="P252" s="16"/>
      <c r="Q252" s="16"/>
      <c r="R252" s="16"/>
    </row>
    <row r="253" ht="15.75" customHeight="1">
      <c r="A253" s="16"/>
      <c r="C253" s="16"/>
      <c r="E253" s="16"/>
      <c r="J253" s="16"/>
      <c r="K253" s="16"/>
      <c r="L253" s="16"/>
      <c r="M253" s="16"/>
      <c r="N253" s="16"/>
      <c r="P253" s="16"/>
      <c r="Q253" s="16"/>
      <c r="R253" s="16"/>
    </row>
    <row r="254" ht="15.75" customHeight="1">
      <c r="A254" s="16"/>
      <c r="C254" s="16"/>
      <c r="E254" s="16"/>
      <c r="J254" s="16"/>
      <c r="K254" s="16"/>
      <c r="L254" s="16"/>
      <c r="M254" s="16"/>
      <c r="N254" s="16"/>
      <c r="P254" s="16"/>
      <c r="Q254" s="16"/>
      <c r="R254" s="16"/>
    </row>
    <row r="255" ht="15.75" customHeight="1">
      <c r="A255" s="16"/>
      <c r="C255" s="16"/>
      <c r="E255" s="16"/>
      <c r="J255" s="16"/>
      <c r="K255" s="16"/>
      <c r="L255" s="16"/>
      <c r="M255" s="16"/>
      <c r="N255" s="16"/>
      <c r="P255" s="16"/>
      <c r="Q255" s="16"/>
      <c r="R255" s="16"/>
    </row>
    <row r="256" ht="15.75" customHeight="1">
      <c r="A256" s="16"/>
      <c r="C256" s="16"/>
      <c r="E256" s="16"/>
      <c r="J256" s="16"/>
      <c r="K256" s="16"/>
      <c r="L256" s="16"/>
      <c r="M256" s="16"/>
      <c r="N256" s="16"/>
      <c r="P256" s="16"/>
      <c r="Q256" s="16"/>
      <c r="R256" s="16"/>
    </row>
    <row r="257" ht="15.75" customHeight="1">
      <c r="A257" s="16"/>
      <c r="C257" s="16"/>
      <c r="E257" s="16"/>
      <c r="J257" s="16"/>
      <c r="K257" s="16"/>
      <c r="L257" s="16"/>
      <c r="M257" s="16"/>
      <c r="N257" s="16"/>
      <c r="P257" s="16"/>
      <c r="Q257" s="16"/>
      <c r="R257" s="16"/>
    </row>
    <row r="258" ht="15.75" customHeight="1">
      <c r="A258" s="16"/>
      <c r="C258" s="16"/>
      <c r="E258" s="16"/>
      <c r="J258" s="16"/>
      <c r="K258" s="16"/>
      <c r="L258" s="16"/>
      <c r="M258" s="16"/>
      <c r="N258" s="16"/>
      <c r="P258" s="16"/>
      <c r="Q258" s="16"/>
      <c r="R258" s="16"/>
    </row>
    <row r="259" ht="15.75" customHeight="1">
      <c r="A259" s="16"/>
      <c r="C259" s="16"/>
      <c r="E259" s="16"/>
      <c r="J259" s="16"/>
      <c r="K259" s="16"/>
      <c r="L259" s="16"/>
      <c r="M259" s="16"/>
      <c r="N259" s="16"/>
      <c r="P259" s="16"/>
      <c r="Q259" s="16"/>
      <c r="R259" s="16"/>
    </row>
    <row r="260" ht="15.75" customHeight="1">
      <c r="A260" s="16"/>
      <c r="C260" s="16"/>
      <c r="E260" s="16"/>
      <c r="J260" s="16"/>
      <c r="K260" s="16"/>
      <c r="L260" s="16"/>
      <c r="M260" s="16"/>
      <c r="N260" s="16"/>
      <c r="P260" s="16"/>
      <c r="Q260" s="16"/>
      <c r="R260" s="16"/>
    </row>
    <row r="261" ht="15.75" customHeight="1">
      <c r="A261" s="16"/>
      <c r="C261" s="16"/>
      <c r="E261" s="16"/>
      <c r="J261" s="16"/>
      <c r="K261" s="16"/>
      <c r="L261" s="16"/>
      <c r="M261" s="16"/>
      <c r="N261" s="16"/>
      <c r="P261" s="16"/>
      <c r="Q261" s="16"/>
      <c r="R261" s="16"/>
    </row>
    <row r="262" ht="15.75" customHeight="1">
      <c r="A262" s="16"/>
      <c r="C262" s="16"/>
      <c r="E262" s="16"/>
      <c r="J262" s="16"/>
      <c r="K262" s="16"/>
      <c r="L262" s="16"/>
      <c r="M262" s="16"/>
      <c r="N262" s="16"/>
      <c r="P262" s="16"/>
      <c r="Q262" s="16"/>
      <c r="R262" s="16"/>
    </row>
    <row r="263" ht="15.75" customHeight="1">
      <c r="A263" s="16"/>
      <c r="C263" s="16"/>
      <c r="E263" s="16"/>
      <c r="J263" s="16"/>
      <c r="K263" s="16"/>
      <c r="L263" s="16"/>
      <c r="M263" s="16"/>
      <c r="N263" s="16"/>
      <c r="P263" s="16"/>
      <c r="Q263" s="16"/>
      <c r="R263" s="16"/>
    </row>
    <row r="264" ht="15.75" customHeight="1">
      <c r="A264" s="16"/>
      <c r="C264" s="16"/>
      <c r="E264" s="16"/>
      <c r="J264" s="16"/>
      <c r="K264" s="16"/>
      <c r="L264" s="16"/>
      <c r="M264" s="16"/>
      <c r="N264" s="16"/>
      <c r="P264" s="16"/>
      <c r="Q264" s="16"/>
      <c r="R264" s="16"/>
    </row>
    <row r="265" ht="15.75" customHeight="1">
      <c r="A265" s="16"/>
      <c r="C265" s="16"/>
      <c r="E265" s="16"/>
      <c r="J265" s="16"/>
      <c r="K265" s="16"/>
      <c r="L265" s="16"/>
      <c r="M265" s="16"/>
      <c r="N265" s="16"/>
      <c r="P265" s="16"/>
      <c r="Q265" s="16"/>
      <c r="R265" s="16"/>
    </row>
    <row r="266" ht="15.75" customHeight="1">
      <c r="A266" s="16"/>
      <c r="C266" s="16"/>
      <c r="E266" s="16"/>
      <c r="J266" s="16"/>
      <c r="K266" s="16"/>
      <c r="L266" s="16"/>
      <c r="M266" s="16"/>
      <c r="N266" s="16"/>
      <c r="P266" s="16"/>
      <c r="Q266" s="16"/>
      <c r="R266" s="16"/>
    </row>
    <row r="267" ht="15.75" customHeight="1">
      <c r="A267" s="16"/>
      <c r="C267" s="16"/>
      <c r="E267" s="16"/>
      <c r="J267" s="16"/>
      <c r="K267" s="16"/>
      <c r="L267" s="16"/>
      <c r="M267" s="16"/>
      <c r="N267" s="16"/>
      <c r="P267" s="16"/>
      <c r="Q267" s="16"/>
      <c r="R267" s="16"/>
    </row>
    <row r="268" ht="15.75" customHeight="1">
      <c r="A268" s="16"/>
      <c r="C268" s="16"/>
      <c r="E268" s="16"/>
      <c r="J268" s="16"/>
      <c r="K268" s="16"/>
      <c r="L268" s="16"/>
      <c r="M268" s="16"/>
      <c r="N268" s="16"/>
      <c r="P268" s="16"/>
      <c r="Q268" s="16"/>
      <c r="R268" s="16"/>
    </row>
    <row r="269" ht="15.75" customHeight="1">
      <c r="A269" s="16"/>
      <c r="C269" s="16"/>
      <c r="E269" s="16"/>
      <c r="J269" s="16"/>
      <c r="K269" s="16"/>
      <c r="L269" s="16"/>
      <c r="M269" s="16"/>
      <c r="N269" s="16"/>
      <c r="P269" s="16"/>
      <c r="Q269" s="16"/>
      <c r="R269" s="16"/>
    </row>
    <row r="270" ht="15.75" customHeight="1">
      <c r="A270" s="16"/>
      <c r="C270" s="16"/>
      <c r="E270" s="16"/>
      <c r="J270" s="16"/>
      <c r="K270" s="16"/>
      <c r="L270" s="16"/>
      <c r="M270" s="16"/>
      <c r="N270" s="16"/>
      <c r="P270" s="16"/>
      <c r="Q270" s="16"/>
      <c r="R270" s="16"/>
    </row>
    <row r="271" ht="15.75" customHeight="1">
      <c r="A271" s="16"/>
      <c r="C271" s="16"/>
      <c r="E271" s="16"/>
      <c r="J271" s="16"/>
      <c r="K271" s="16"/>
      <c r="L271" s="16"/>
      <c r="M271" s="16"/>
      <c r="N271" s="16"/>
      <c r="P271" s="16"/>
      <c r="Q271" s="16"/>
      <c r="R271" s="16"/>
    </row>
    <row r="272" ht="15.75" customHeight="1">
      <c r="A272" s="16"/>
      <c r="C272" s="16"/>
      <c r="E272" s="16"/>
      <c r="J272" s="16"/>
      <c r="K272" s="16"/>
      <c r="L272" s="16"/>
      <c r="M272" s="16"/>
      <c r="N272" s="16"/>
      <c r="P272" s="16"/>
      <c r="Q272" s="16"/>
      <c r="R272" s="16"/>
    </row>
    <row r="273" ht="15.75" customHeight="1">
      <c r="A273" s="16"/>
      <c r="C273" s="16"/>
      <c r="E273" s="16"/>
      <c r="J273" s="16"/>
      <c r="K273" s="16"/>
      <c r="L273" s="16"/>
      <c r="M273" s="16"/>
      <c r="N273" s="16"/>
      <c r="P273" s="16"/>
      <c r="Q273" s="16"/>
      <c r="R273" s="16"/>
    </row>
    <row r="274" ht="15.75" customHeight="1">
      <c r="A274" s="16"/>
      <c r="C274" s="16"/>
      <c r="E274" s="16"/>
      <c r="J274" s="16"/>
      <c r="K274" s="16"/>
      <c r="L274" s="16"/>
      <c r="M274" s="16"/>
      <c r="N274" s="16"/>
      <c r="P274" s="16"/>
      <c r="Q274" s="16"/>
      <c r="R274" s="16"/>
    </row>
    <row r="275" ht="15.75" customHeight="1">
      <c r="A275" s="16"/>
      <c r="C275" s="16"/>
      <c r="E275" s="16"/>
      <c r="J275" s="16"/>
      <c r="K275" s="16"/>
      <c r="L275" s="16"/>
      <c r="M275" s="16"/>
      <c r="N275" s="16"/>
      <c r="P275" s="16"/>
      <c r="Q275" s="16"/>
      <c r="R275" s="16"/>
    </row>
    <row r="276" ht="15.75" customHeight="1">
      <c r="A276" s="16"/>
      <c r="C276" s="16"/>
      <c r="E276" s="16"/>
      <c r="J276" s="16"/>
      <c r="K276" s="16"/>
      <c r="L276" s="16"/>
      <c r="M276" s="16"/>
      <c r="N276" s="16"/>
      <c r="P276" s="16"/>
      <c r="Q276" s="16"/>
      <c r="R276" s="16"/>
    </row>
    <row r="277" ht="15.75" customHeight="1">
      <c r="A277" s="16"/>
      <c r="C277" s="16"/>
      <c r="E277" s="16"/>
      <c r="J277" s="16"/>
      <c r="K277" s="16"/>
      <c r="L277" s="16"/>
      <c r="M277" s="16"/>
      <c r="N277" s="16"/>
      <c r="P277" s="16"/>
      <c r="Q277" s="16"/>
      <c r="R277" s="16"/>
    </row>
    <row r="278" ht="15.75" customHeight="1">
      <c r="A278" s="16"/>
      <c r="C278" s="16"/>
      <c r="E278" s="16"/>
      <c r="J278" s="16"/>
      <c r="K278" s="16"/>
      <c r="L278" s="16"/>
      <c r="M278" s="16"/>
      <c r="N278" s="16"/>
      <c r="P278" s="16"/>
      <c r="Q278" s="16"/>
      <c r="R278" s="16"/>
    </row>
    <row r="279" ht="15.75" customHeight="1">
      <c r="A279" s="16"/>
      <c r="C279" s="16"/>
      <c r="E279" s="16"/>
      <c r="J279" s="16"/>
      <c r="K279" s="16"/>
      <c r="L279" s="16"/>
      <c r="M279" s="16"/>
      <c r="N279" s="16"/>
      <c r="P279" s="16"/>
      <c r="Q279" s="16"/>
      <c r="R279" s="16"/>
    </row>
    <row r="280" ht="15.75" customHeight="1">
      <c r="A280" s="16"/>
      <c r="C280" s="16"/>
      <c r="E280" s="16"/>
      <c r="J280" s="16"/>
      <c r="K280" s="16"/>
      <c r="L280" s="16"/>
      <c r="M280" s="16"/>
      <c r="N280" s="16"/>
      <c r="P280" s="16"/>
      <c r="Q280" s="16"/>
      <c r="R280" s="16"/>
    </row>
    <row r="281" ht="15.75" customHeight="1">
      <c r="A281" s="16"/>
      <c r="C281" s="16"/>
      <c r="E281" s="16"/>
      <c r="J281" s="16"/>
      <c r="K281" s="16"/>
      <c r="L281" s="16"/>
      <c r="M281" s="16"/>
      <c r="N281" s="16"/>
      <c r="P281" s="16"/>
      <c r="Q281" s="16"/>
      <c r="R281" s="16"/>
    </row>
    <row r="282" ht="15.75" customHeight="1">
      <c r="A282" s="16"/>
      <c r="C282" s="16"/>
      <c r="E282" s="16"/>
      <c r="J282" s="16"/>
      <c r="K282" s="16"/>
      <c r="L282" s="16"/>
      <c r="M282" s="16"/>
      <c r="N282" s="16"/>
      <c r="P282" s="16"/>
      <c r="Q282" s="16"/>
      <c r="R282" s="16"/>
    </row>
    <row r="283" ht="15.75" customHeight="1">
      <c r="A283" s="16"/>
      <c r="C283" s="16"/>
      <c r="E283" s="16"/>
      <c r="J283" s="16"/>
      <c r="K283" s="16"/>
      <c r="L283" s="16"/>
      <c r="M283" s="16"/>
      <c r="N283" s="16"/>
      <c r="P283" s="16"/>
      <c r="Q283" s="16"/>
      <c r="R283" s="16"/>
    </row>
    <row r="284" ht="15.75" customHeight="1">
      <c r="A284" s="16"/>
      <c r="C284" s="16"/>
      <c r="E284" s="16"/>
      <c r="J284" s="16"/>
      <c r="K284" s="16"/>
      <c r="L284" s="16"/>
      <c r="M284" s="16"/>
      <c r="N284" s="16"/>
      <c r="P284" s="16"/>
      <c r="Q284" s="16"/>
      <c r="R284" s="16"/>
    </row>
    <row r="285" ht="15.75" customHeight="1">
      <c r="A285" s="16"/>
      <c r="C285" s="16"/>
      <c r="E285" s="16"/>
      <c r="J285" s="16"/>
      <c r="K285" s="16"/>
      <c r="L285" s="16"/>
      <c r="M285" s="16"/>
      <c r="N285" s="16"/>
      <c r="P285" s="16"/>
      <c r="Q285" s="16"/>
      <c r="R285" s="16"/>
    </row>
    <row r="286" ht="15.75" customHeight="1">
      <c r="A286" s="16"/>
      <c r="C286" s="16"/>
      <c r="E286" s="16"/>
      <c r="J286" s="16"/>
      <c r="K286" s="16"/>
      <c r="L286" s="16"/>
      <c r="M286" s="16"/>
      <c r="N286" s="16"/>
      <c r="P286" s="16"/>
      <c r="Q286" s="16"/>
      <c r="R286" s="16"/>
    </row>
    <row r="287" ht="15.75" customHeight="1">
      <c r="A287" s="16"/>
      <c r="C287" s="16"/>
      <c r="E287" s="16"/>
      <c r="J287" s="16"/>
      <c r="K287" s="16"/>
      <c r="L287" s="16"/>
      <c r="M287" s="16"/>
      <c r="N287" s="16"/>
      <c r="P287" s="16"/>
      <c r="Q287" s="16"/>
      <c r="R287" s="16"/>
    </row>
    <row r="288" ht="15.75" customHeight="1">
      <c r="A288" s="16"/>
      <c r="C288" s="16"/>
      <c r="E288" s="16"/>
      <c r="J288" s="16"/>
      <c r="K288" s="16"/>
      <c r="L288" s="16"/>
      <c r="M288" s="16"/>
      <c r="N288" s="16"/>
      <c r="P288" s="16"/>
      <c r="Q288" s="16"/>
      <c r="R288" s="16"/>
    </row>
    <row r="289" ht="15.75" customHeight="1">
      <c r="A289" s="16"/>
      <c r="C289" s="16"/>
      <c r="E289" s="16"/>
      <c r="J289" s="16"/>
      <c r="K289" s="16"/>
      <c r="L289" s="16"/>
      <c r="M289" s="16"/>
      <c r="N289" s="16"/>
      <c r="P289" s="16"/>
      <c r="Q289" s="16"/>
      <c r="R289" s="16"/>
    </row>
    <row r="290" ht="15.75" customHeight="1">
      <c r="A290" s="16"/>
      <c r="C290" s="16"/>
      <c r="E290" s="16"/>
      <c r="J290" s="16"/>
      <c r="K290" s="16"/>
      <c r="L290" s="16"/>
      <c r="M290" s="16"/>
      <c r="N290" s="16"/>
      <c r="P290" s="16"/>
      <c r="Q290" s="16"/>
      <c r="R290" s="16"/>
    </row>
    <row r="291" ht="15.75" customHeight="1">
      <c r="A291" s="16"/>
      <c r="C291" s="16"/>
      <c r="E291" s="16"/>
      <c r="J291" s="16"/>
      <c r="K291" s="16"/>
      <c r="L291" s="16"/>
      <c r="M291" s="16"/>
      <c r="N291" s="16"/>
      <c r="P291" s="16"/>
      <c r="Q291" s="16"/>
      <c r="R291" s="16"/>
    </row>
    <row r="292" ht="15.75" customHeight="1">
      <c r="A292" s="16"/>
      <c r="C292" s="16"/>
      <c r="E292" s="16"/>
      <c r="J292" s="16"/>
      <c r="K292" s="16"/>
      <c r="L292" s="16"/>
      <c r="M292" s="16"/>
      <c r="N292" s="16"/>
      <c r="P292" s="16"/>
      <c r="Q292" s="16"/>
      <c r="R292" s="16"/>
    </row>
    <row r="293" ht="15.75" customHeight="1">
      <c r="A293" s="16"/>
      <c r="C293" s="16"/>
      <c r="E293" s="16"/>
      <c r="J293" s="16"/>
      <c r="K293" s="16"/>
      <c r="L293" s="16"/>
      <c r="M293" s="16"/>
      <c r="N293" s="16"/>
      <c r="P293" s="16"/>
      <c r="Q293" s="16"/>
      <c r="R293" s="16"/>
    </row>
    <row r="294" ht="15.75" customHeight="1">
      <c r="A294" s="16"/>
      <c r="C294" s="16"/>
      <c r="E294" s="16"/>
      <c r="J294" s="16"/>
      <c r="K294" s="16"/>
      <c r="L294" s="16"/>
      <c r="M294" s="16"/>
      <c r="N294" s="16"/>
      <c r="P294" s="16"/>
      <c r="Q294" s="16"/>
      <c r="R294" s="16"/>
    </row>
    <row r="295" ht="15.75" customHeight="1">
      <c r="A295" s="16"/>
      <c r="C295" s="16"/>
      <c r="E295" s="16"/>
      <c r="J295" s="16"/>
      <c r="K295" s="16"/>
      <c r="L295" s="16"/>
      <c r="M295" s="16"/>
      <c r="N295" s="16"/>
      <c r="P295" s="16"/>
      <c r="Q295" s="16"/>
      <c r="R295" s="16"/>
    </row>
    <row r="296" ht="15.75" customHeight="1">
      <c r="A296" s="16"/>
      <c r="C296" s="16"/>
      <c r="E296" s="16"/>
      <c r="J296" s="16"/>
      <c r="K296" s="16"/>
      <c r="L296" s="16"/>
      <c r="M296" s="16"/>
      <c r="N296" s="16"/>
      <c r="P296" s="16"/>
      <c r="Q296" s="16"/>
      <c r="R296" s="16"/>
    </row>
    <row r="297" ht="15.75" customHeight="1">
      <c r="A297" s="16"/>
      <c r="C297" s="16"/>
      <c r="E297" s="16"/>
      <c r="J297" s="16"/>
      <c r="K297" s="16"/>
      <c r="L297" s="16"/>
      <c r="M297" s="16"/>
      <c r="N297" s="16"/>
      <c r="P297" s="16"/>
      <c r="Q297" s="16"/>
      <c r="R297" s="16"/>
    </row>
    <row r="298" ht="15.75" customHeight="1">
      <c r="A298" s="16"/>
      <c r="C298" s="16"/>
      <c r="E298" s="16"/>
      <c r="J298" s="16"/>
      <c r="K298" s="16"/>
      <c r="L298" s="16"/>
      <c r="M298" s="16"/>
      <c r="N298" s="16"/>
      <c r="P298" s="16"/>
      <c r="Q298" s="16"/>
      <c r="R298" s="16"/>
    </row>
    <row r="299" ht="15.75" customHeight="1">
      <c r="A299" s="16"/>
      <c r="C299" s="16"/>
      <c r="E299" s="16"/>
      <c r="J299" s="16"/>
      <c r="K299" s="16"/>
      <c r="L299" s="16"/>
      <c r="M299" s="16"/>
      <c r="N299" s="16"/>
      <c r="P299" s="16"/>
      <c r="Q299" s="16"/>
      <c r="R299" s="16"/>
    </row>
    <row r="300" ht="15.75" customHeight="1">
      <c r="A300" s="16"/>
      <c r="C300" s="16"/>
      <c r="E300" s="16"/>
      <c r="J300" s="16"/>
      <c r="K300" s="16"/>
      <c r="L300" s="16"/>
      <c r="M300" s="16"/>
      <c r="N300" s="16"/>
      <c r="P300" s="16"/>
      <c r="Q300" s="16"/>
      <c r="R300" s="16"/>
    </row>
    <row r="301" ht="15.75" customHeight="1">
      <c r="A301" s="16"/>
      <c r="C301" s="16"/>
      <c r="E301" s="16"/>
      <c r="J301" s="16"/>
      <c r="K301" s="16"/>
      <c r="L301" s="16"/>
      <c r="M301" s="16"/>
      <c r="N301" s="16"/>
      <c r="P301" s="16"/>
      <c r="Q301" s="16"/>
      <c r="R301" s="16"/>
    </row>
    <row r="302" ht="15.75" customHeight="1">
      <c r="A302" s="16"/>
      <c r="C302" s="16"/>
      <c r="E302" s="16"/>
      <c r="J302" s="16"/>
      <c r="K302" s="16"/>
      <c r="L302" s="16"/>
      <c r="M302" s="16"/>
      <c r="N302" s="16"/>
      <c r="P302" s="16"/>
      <c r="Q302" s="16"/>
      <c r="R302" s="16"/>
    </row>
    <row r="303" ht="15.75" customHeight="1">
      <c r="A303" s="16"/>
      <c r="C303" s="16"/>
      <c r="E303" s="16"/>
      <c r="J303" s="16"/>
      <c r="K303" s="16"/>
      <c r="L303" s="16"/>
      <c r="M303" s="16"/>
      <c r="N303" s="16"/>
      <c r="P303" s="16"/>
      <c r="Q303" s="16"/>
      <c r="R303" s="16"/>
    </row>
    <row r="304" ht="15.75" customHeight="1">
      <c r="A304" s="16"/>
      <c r="C304" s="16"/>
      <c r="E304" s="16"/>
      <c r="J304" s="16"/>
      <c r="K304" s="16"/>
      <c r="L304" s="16"/>
      <c r="M304" s="16"/>
      <c r="N304" s="16"/>
      <c r="P304" s="16"/>
      <c r="Q304" s="16"/>
      <c r="R304" s="16"/>
    </row>
    <row r="305" ht="15.75" customHeight="1">
      <c r="A305" s="16"/>
      <c r="C305" s="16"/>
      <c r="E305" s="16"/>
      <c r="J305" s="16"/>
      <c r="K305" s="16"/>
      <c r="L305" s="16"/>
      <c r="M305" s="16"/>
      <c r="N305" s="16"/>
      <c r="P305" s="16"/>
      <c r="Q305" s="16"/>
      <c r="R305" s="16"/>
    </row>
    <row r="306" ht="15.75" customHeight="1">
      <c r="A306" s="16"/>
      <c r="C306" s="16"/>
      <c r="E306" s="16"/>
      <c r="J306" s="16"/>
      <c r="K306" s="16"/>
      <c r="L306" s="16"/>
      <c r="M306" s="16"/>
      <c r="N306" s="16"/>
      <c r="P306" s="16"/>
      <c r="Q306" s="16"/>
      <c r="R306" s="16"/>
    </row>
    <row r="307" ht="15.75" customHeight="1">
      <c r="A307" s="16"/>
      <c r="C307" s="16"/>
      <c r="E307" s="16"/>
      <c r="J307" s="16"/>
      <c r="K307" s="16"/>
      <c r="L307" s="16"/>
      <c r="M307" s="16"/>
      <c r="N307" s="16"/>
      <c r="P307" s="16"/>
      <c r="Q307" s="16"/>
      <c r="R307" s="16"/>
    </row>
    <row r="308" ht="15.75" customHeight="1">
      <c r="A308" s="16"/>
      <c r="C308" s="16"/>
      <c r="E308" s="16"/>
      <c r="J308" s="16"/>
      <c r="K308" s="16"/>
      <c r="L308" s="16"/>
      <c r="M308" s="16"/>
      <c r="N308" s="16"/>
      <c r="P308" s="16"/>
      <c r="Q308" s="16"/>
      <c r="R308" s="16"/>
    </row>
    <row r="309" ht="15.75" customHeight="1">
      <c r="A309" s="16"/>
      <c r="C309" s="16"/>
      <c r="E309" s="16"/>
      <c r="J309" s="16"/>
      <c r="K309" s="16"/>
      <c r="L309" s="16"/>
      <c r="M309" s="16"/>
      <c r="N309" s="16"/>
      <c r="P309" s="16"/>
      <c r="Q309" s="16"/>
      <c r="R309" s="16"/>
    </row>
    <row r="310" ht="15.75" customHeight="1">
      <c r="A310" s="16"/>
      <c r="C310" s="16"/>
      <c r="E310" s="16"/>
      <c r="J310" s="16"/>
      <c r="K310" s="16"/>
      <c r="L310" s="16"/>
      <c r="M310" s="16"/>
      <c r="N310" s="16"/>
      <c r="P310" s="16"/>
      <c r="Q310" s="16"/>
      <c r="R310" s="16"/>
    </row>
    <row r="311" ht="15.75" customHeight="1">
      <c r="A311" s="16"/>
      <c r="C311" s="16"/>
      <c r="E311" s="16"/>
      <c r="J311" s="16"/>
      <c r="K311" s="16"/>
      <c r="L311" s="16"/>
      <c r="M311" s="16"/>
      <c r="N311" s="16"/>
      <c r="P311" s="16"/>
      <c r="Q311" s="16"/>
      <c r="R311" s="16"/>
    </row>
    <row r="312" ht="15.75" customHeight="1">
      <c r="A312" s="16"/>
      <c r="C312" s="16"/>
      <c r="E312" s="16"/>
      <c r="J312" s="16"/>
      <c r="K312" s="16"/>
      <c r="L312" s="16"/>
      <c r="M312" s="16"/>
      <c r="N312" s="16"/>
      <c r="P312" s="16"/>
      <c r="Q312" s="16"/>
      <c r="R312" s="16"/>
    </row>
    <row r="313" ht="15.75" customHeight="1">
      <c r="A313" s="16"/>
      <c r="C313" s="16"/>
      <c r="E313" s="16"/>
      <c r="J313" s="16"/>
      <c r="K313" s="16"/>
      <c r="L313" s="16"/>
      <c r="M313" s="16"/>
      <c r="N313" s="16"/>
      <c r="P313" s="16"/>
      <c r="Q313" s="16"/>
      <c r="R313" s="16"/>
    </row>
    <row r="314" ht="15.75" customHeight="1">
      <c r="A314" s="16"/>
      <c r="C314" s="16"/>
      <c r="E314" s="16"/>
      <c r="J314" s="16"/>
      <c r="K314" s="16"/>
      <c r="L314" s="16"/>
      <c r="M314" s="16"/>
      <c r="N314" s="16"/>
      <c r="P314" s="16"/>
      <c r="Q314" s="16"/>
      <c r="R314" s="16"/>
    </row>
    <row r="315" ht="15.75" customHeight="1">
      <c r="A315" s="16"/>
      <c r="C315" s="16"/>
      <c r="E315" s="16"/>
      <c r="J315" s="16"/>
      <c r="K315" s="16"/>
      <c r="L315" s="16"/>
      <c r="M315" s="16"/>
      <c r="N315" s="16"/>
      <c r="P315" s="16"/>
      <c r="Q315" s="16"/>
      <c r="R315" s="16"/>
    </row>
    <row r="316" ht="15.75" customHeight="1">
      <c r="A316" s="16"/>
      <c r="C316" s="16"/>
      <c r="E316" s="16"/>
      <c r="J316" s="16"/>
      <c r="K316" s="16"/>
      <c r="L316" s="16"/>
      <c r="M316" s="16"/>
      <c r="N316" s="16"/>
      <c r="P316" s="16"/>
      <c r="Q316" s="16"/>
      <c r="R316" s="16"/>
    </row>
    <row r="317" ht="15.75" customHeight="1">
      <c r="A317" s="16"/>
      <c r="C317" s="16"/>
      <c r="E317" s="16"/>
      <c r="J317" s="16"/>
      <c r="K317" s="16"/>
      <c r="L317" s="16"/>
      <c r="M317" s="16"/>
      <c r="N317" s="16"/>
      <c r="P317" s="16"/>
      <c r="Q317" s="16"/>
      <c r="R317" s="16"/>
    </row>
    <row r="318" ht="15.75" customHeight="1">
      <c r="A318" s="16"/>
      <c r="C318" s="16"/>
      <c r="E318" s="16"/>
      <c r="J318" s="16"/>
      <c r="K318" s="16"/>
      <c r="L318" s="16"/>
      <c r="M318" s="16"/>
      <c r="N318" s="16"/>
      <c r="P318" s="16"/>
      <c r="Q318" s="16"/>
      <c r="R318" s="16"/>
    </row>
    <row r="319" ht="15.75" customHeight="1">
      <c r="A319" s="16"/>
      <c r="C319" s="16"/>
      <c r="E319" s="16"/>
      <c r="J319" s="16"/>
      <c r="K319" s="16"/>
      <c r="L319" s="16"/>
      <c r="M319" s="16"/>
      <c r="N319" s="16"/>
      <c r="P319" s="16"/>
      <c r="Q319" s="16"/>
      <c r="R319" s="16"/>
    </row>
    <row r="320" ht="15.75" customHeight="1">
      <c r="A320" s="16"/>
      <c r="C320" s="16"/>
      <c r="E320" s="16"/>
      <c r="J320" s="16"/>
      <c r="K320" s="16"/>
      <c r="L320" s="16"/>
      <c r="M320" s="16"/>
      <c r="N320" s="16"/>
      <c r="P320" s="16"/>
      <c r="Q320" s="16"/>
      <c r="R320" s="16"/>
    </row>
    <row r="321" ht="15.75" customHeight="1">
      <c r="A321" s="16"/>
      <c r="C321" s="16"/>
      <c r="E321" s="16"/>
      <c r="J321" s="16"/>
      <c r="K321" s="16"/>
      <c r="L321" s="16"/>
      <c r="M321" s="16"/>
      <c r="N321" s="16"/>
      <c r="P321" s="16"/>
      <c r="Q321" s="16"/>
      <c r="R321" s="16"/>
    </row>
    <row r="322" ht="15.75" customHeight="1">
      <c r="A322" s="16"/>
      <c r="C322" s="16"/>
      <c r="E322" s="16"/>
      <c r="J322" s="16"/>
      <c r="K322" s="16"/>
      <c r="L322" s="16"/>
      <c r="M322" s="16"/>
      <c r="N322" s="16"/>
      <c r="P322" s="16"/>
      <c r="Q322" s="16"/>
      <c r="R322" s="16"/>
    </row>
    <row r="323" ht="15.75" customHeight="1">
      <c r="A323" s="16"/>
      <c r="C323" s="16"/>
      <c r="E323" s="16"/>
      <c r="J323" s="16"/>
      <c r="K323" s="16"/>
      <c r="L323" s="16"/>
      <c r="M323" s="16"/>
      <c r="N323" s="16"/>
      <c r="P323" s="16"/>
      <c r="Q323" s="16"/>
      <c r="R323" s="16"/>
    </row>
    <row r="324" ht="15.75" customHeight="1">
      <c r="A324" s="16"/>
      <c r="C324" s="16"/>
      <c r="E324" s="16"/>
      <c r="J324" s="16"/>
      <c r="K324" s="16"/>
      <c r="L324" s="16"/>
      <c r="M324" s="16"/>
      <c r="N324" s="16"/>
      <c r="P324" s="16"/>
      <c r="Q324" s="16"/>
      <c r="R324" s="16"/>
    </row>
    <row r="325" ht="15.75" customHeight="1">
      <c r="A325" s="16"/>
      <c r="C325" s="16"/>
      <c r="E325" s="16"/>
      <c r="J325" s="16"/>
      <c r="K325" s="16"/>
      <c r="L325" s="16"/>
      <c r="M325" s="16"/>
      <c r="N325" s="16"/>
      <c r="P325" s="16"/>
      <c r="Q325" s="16"/>
      <c r="R325" s="16"/>
    </row>
    <row r="326" ht="15.75" customHeight="1">
      <c r="A326" s="16"/>
      <c r="C326" s="16"/>
      <c r="E326" s="16"/>
      <c r="J326" s="16"/>
      <c r="K326" s="16"/>
      <c r="L326" s="16"/>
      <c r="M326" s="16"/>
      <c r="N326" s="16"/>
      <c r="P326" s="16"/>
      <c r="Q326" s="16"/>
      <c r="R326" s="16"/>
    </row>
    <row r="327" ht="15.75" customHeight="1">
      <c r="A327" s="16"/>
      <c r="C327" s="16"/>
      <c r="E327" s="16"/>
      <c r="J327" s="16"/>
      <c r="K327" s="16"/>
      <c r="L327" s="16"/>
      <c r="M327" s="16"/>
      <c r="N327" s="16"/>
      <c r="P327" s="16"/>
      <c r="Q327" s="16"/>
      <c r="R327" s="16"/>
    </row>
    <row r="328" ht="15.75" customHeight="1">
      <c r="A328" s="16"/>
      <c r="C328" s="16"/>
      <c r="E328" s="16"/>
      <c r="J328" s="16"/>
      <c r="K328" s="16"/>
      <c r="L328" s="16"/>
      <c r="M328" s="16"/>
      <c r="N328" s="16"/>
      <c r="P328" s="16"/>
      <c r="Q328" s="16"/>
      <c r="R328" s="16"/>
    </row>
    <row r="329" ht="15.75" customHeight="1">
      <c r="A329" s="16"/>
      <c r="C329" s="16"/>
      <c r="E329" s="16"/>
      <c r="J329" s="16"/>
      <c r="K329" s="16"/>
      <c r="L329" s="16"/>
      <c r="M329" s="16"/>
      <c r="N329" s="16"/>
      <c r="P329" s="16"/>
      <c r="Q329" s="16"/>
      <c r="R329" s="16"/>
    </row>
    <row r="330" ht="15.75" customHeight="1">
      <c r="A330" s="16"/>
      <c r="C330" s="16"/>
      <c r="E330" s="16"/>
      <c r="J330" s="16"/>
      <c r="K330" s="16"/>
      <c r="L330" s="16"/>
      <c r="M330" s="16"/>
      <c r="N330" s="16"/>
      <c r="P330" s="16"/>
      <c r="Q330" s="16"/>
      <c r="R330" s="16"/>
    </row>
    <row r="331" ht="15.75" customHeight="1">
      <c r="A331" s="16"/>
      <c r="C331" s="16"/>
      <c r="E331" s="16"/>
      <c r="J331" s="16"/>
      <c r="K331" s="16"/>
      <c r="L331" s="16"/>
      <c r="M331" s="16"/>
      <c r="N331" s="16"/>
      <c r="P331" s="16"/>
      <c r="Q331" s="16"/>
      <c r="R331" s="16"/>
    </row>
    <row r="332" ht="15.75" customHeight="1">
      <c r="A332" s="16"/>
      <c r="C332" s="16"/>
      <c r="E332" s="16"/>
      <c r="J332" s="16"/>
      <c r="K332" s="16"/>
      <c r="L332" s="16"/>
      <c r="M332" s="16"/>
      <c r="N332" s="16"/>
      <c r="P332" s="16"/>
      <c r="Q332" s="16"/>
      <c r="R332" s="16"/>
    </row>
    <row r="333" ht="15.75" customHeight="1">
      <c r="A333" s="16"/>
      <c r="C333" s="16"/>
      <c r="E333" s="16"/>
      <c r="J333" s="16"/>
      <c r="K333" s="16"/>
      <c r="L333" s="16"/>
      <c r="M333" s="16"/>
      <c r="N333" s="16"/>
      <c r="P333" s="16"/>
      <c r="Q333" s="16"/>
      <c r="R333" s="16"/>
    </row>
    <row r="334" ht="15.75" customHeight="1">
      <c r="A334" s="16"/>
      <c r="C334" s="16"/>
      <c r="E334" s="16"/>
      <c r="J334" s="16"/>
      <c r="K334" s="16"/>
      <c r="L334" s="16"/>
      <c r="M334" s="16"/>
      <c r="N334" s="16"/>
      <c r="P334" s="16"/>
      <c r="Q334" s="16"/>
      <c r="R334" s="16"/>
    </row>
    <row r="335" ht="15.75" customHeight="1">
      <c r="A335" s="16"/>
      <c r="C335" s="16"/>
      <c r="E335" s="16"/>
      <c r="J335" s="16"/>
      <c r="K335" s="16"/>
      <c r="L335" s="16"/>
      <c r="M335" s="16"/>
      <c r="N335" s="16"/>
      <c r="P335" s="16"/>
      <c r="Q335" s="16"/>
      <c r="R335" s="16"/>
    </row>
    <row r="336" ht="15.75" customHeight="1">
      <c r="A336" s="16"/>
      <c r="C336" s="16"/>
      <c r="E336" s="16"/>
      <c r="J336" s="16"/>
      <c r="K336" s="16"/>
      <c r="L336" s="16"/>
      <c r="M336" s="16"/>
      <c r="N336" s="16"/>
      <c r="P336" s="16"/>
      <c r="Q336" s="16"/>
      <c r="R336" s="16"/>
    </row>
    <row r="337" ht="15.75" customHeight="1">
      <c r="A337" s="16"/>
      <c r="C337" s="16"/>
      <c r="E337" s="16"/>
      <c r="J337" s="16"/>
      <c r="K337" s="16"/>
      <c r="L337" s="16"/>
      <c r="M337" s="16"/>
      <c r="N337" s="16"/>
      <c r="P337" s="16"/>
      <c r="Q337" s="16"/>
      <c r="R337" s="16"/>
    </row>
    <row r="338" ht="15.75" customHeight="1">
      <c r="A338" s="16"/>
      <c r="C338" s="16"/>
      <c r="E338" s="16"/>
      <c r="J338" s="16"/>
      <c r="K338" s="16"/>
      <c r="L338" s="16"/>
      <c r="M338" s="16"/>
      <c r="N338" s="16"/>
      <c r="P338" s="16"/>
      <c r="Q338" s="16"/>
      <c r="R338" s="16"/>
    </row>
    <row r="339" ht="15.75" customHeight="1">
      <c r="A339" s="16"/>
      <c r="C339" s="16"/>
      <c r="E339" s="16"/>
      <c r="J339" s="16"/>
      <c r="K339" s="16"/>
      <c r="L339" s="16"/>
      <c r="M339" s="16"/>
      <c r="N339" s="16"/>
      <c r="P339" s="16"/>
      <c r="Q339" s="16"/>
      <c r="R339" s="16"/>
    </row>
    <row r="340" ht="15.75" customHeight="1">
      <c r="A340" s="16"/>
      <c r="C340" s="16"/>
      <c r="E340" s="16"/>
      <c r="J340" s="16"/>
      <c r="K340" s="16"/>
      <c r="L340" s="16"/>
      <c r="M340" s="16"/>
      <c r="N340" s="16"/>
      <c r="P340" s="16"/>
      <c r="Q340" s="16"/>
      <c r="R340" s="16"/>
    </row>
    <row r="341" ht="15.75" customHeight="1">
      <c r="A341" s="16"/>
      <c r="C341" s="16"/>
      <c r="E341" s="16"/>
      <c r="J341" s="16"/>
      <c r="K341" s="16"/>
      <c r="L341" s="16"/>
      <c r="M341" s="16"/>
      <c r="N341" s="16"/>
      <c r="P341" s="16"/>
      <c r="Q341" s="16"/>
      <c r="R341" s="16"/>
    </row>
    <row r="342" ht="15.75" customHeight="1">
      <c r="A342" s="16"/>
      <c r="C342" s="16"/>
      <c r="E342" s="16"/>
      <c r="J342" s="16"/>
      <c r="K342" s="16"/>
      <c r="L342" s="16"/>
      <c r="M342" s="16"/>
      <c r="N342" s="16"/>
      <c r="P342" s="16"/>
      <c r="Q342" s="16"/>
      <c r="R342" s="16"/>
    </row>
    <row r="343" ht="15.75" customHeight="1">
      <c r="A343" s="16"/>
      <c r="C343" s="16"/>
      <c r="E343" s="16"/>
      <c r="J343" s="16"/>
      <c r="K343" s="16"/>
      <c r="L343" s="16"/>
      <c r="M343" s="16"/>
      <c r="N343" s="16"/>
      <c r="P343" s="16"/>
      <c r="Q343" s="16"/>
      <c r="R343" s="16"/>
    </row>
    <row r="344" ht="15.75" customHeight="1">
      <c r="A344" s="16"/>
      <c r="C344" s="16"/>
      <c r="E344" s="16"/>
      <c r="J344" s="16"/>
      <c r="K344" s="16"/>
      <c r="L344" s="16"/>
      <c r="M344" s="16"/>
      <c r="N344" s="16"/>
      <c r="P344" s="16"/>
      <c r="Q344" s="16"/>
      <c r="R344" s="16"/>
    </row>
    <row r="345" ht="15.75" customHeight="1">
      <c r="A345" s="16"/>
      <c r="C345" s="16"/>
      <c r="E345" s="16"/>
      <c r="J345" s="16"/>
      <c r="K345" s="16"/>
      <c r="L345" s="16"/>
      <c r="M345" s="16"/>
      <c r="N345" s="16"/>
      <c r="P345" s="16"/>
      <c r="Q345" s="16"/>
      <c r="R345" s="16"/>
    </row>
    <row r="346" ht="15.75" customHeight="1">
      <c r="A346" s="16"/>
      <c r="C346" s="16"/>
      <c r="E346" s="16"/>
      <c r="J346" s="16"/>
      <c r="K346" s="16"/>
      <c r="L346" s="16"/>
      <c r="M346" s="16"/>
      <c r="N346" s="16"/>
      <c r="P346" s="16"/>
      <c r="Q346" s="16"/>
      <c r="R346" s="16"/>
    </row>
    <row r="347" ht="15.75" customHeight="1">
      <c r="A347" s="16"/>
      <c r="C347" s="16"/>
      <c r="E347" s="16"/>
      <c r="J347" s="16"/>
      <c r="K347" s="16"/>
      <c r="L347" s="16"/>
      <c r="M347" s="16"/>
      <c r="N347" s="16"/>
      <c r="P347" s="16"/>
      <c r="Q347" s="16"/>
      <c r="R347" s="16"/>
    </row>
    <row r="348" ht="15.75" customHeight="1">
      <c r="A348" s="16"/>
      <c r="C348" s="16"/>
      <c r="E348" s="16"/>
      <c r="J348" s="16"/>
      <c r="K348" s="16"/>
      <c r="L348" s="16"/>
      <c r="M348" s="16"/>
      <c r="N348" s="16"/>
      <c r="P348" s="16"/>
      <c r="Q348" s="16"/>
      <c r="R348" s="16"/>
    </row>
    <row r="349" ht="15.75" customHeight="1">
      <c r="A349" s="16"/>
      <c r="C349" s="16"/>
      <c r="E349" s="16"/>
      <c r="J349" s="16"/>
      <c r="K349" s="16"/>
      <c r="L349" s="16"/>
      <c r="M349" s="16"/>
      <c r="N349" s="16"/>
      <c r="P349" s="16"/>
      <c r="Q349" s="16"/>
      <c r="R349" s="16"/>
    </row>
    <row r="350" ht="15.75" customHeight="1">
      <c r="A350" s="16"/>
      <c r="C350" s="16"/>
      <c r="E350" s="16"/>
      <c r="J350" s="16"/>
      <c r="K350" s="16"/>
      <c r="L350" s="16"/>
      <c r="M350" s="16"/>
      <c r="N350" s="16"/>
      <c r="P350" s="16"/>
      <c r="Q350" s="16"/>
      <c r="R350" s="16"/>
    </row>
    <row r="351" ht="15.75" customHeight="1">
      <c r="A351" s="16"/>
      <c r="C351" s="16"/>
      <c r="E351" s="16"/>
      <c r="J351" s="16"/>
      <c r="K351" s="16"/>
      <c r="L351" s="16"/>
      <c r="M351" s="16"/>
      <c r="N351" s="16"/>
      <c r="P351" s="16"/>
      <c r="Q351" s="16"/>
      <c r="R351" s="16"/>
    </row>
    <row r="352" ht="15.75" customHeight="1">
      <c r="A352" s="16"/>
      <c r="C352" s="16"/>
      <c r="E352" s="16"/>
      <c r="J352" s="16"/>
      <c r="K352" s="16"/>
      <c r="L352" s="16"/>
      <c r="M352" s="16"/>
      <c r="N352" s="16"/>
      <c r="P352" s="16"/>
      <c r="Q352" s="16"/>
      <c r="R352" s="16"/>
    </row>
    <row r="353" ht="15.75" customHeight="1">
      <c r="A353" s="16"/>
      <c r="C353" s="16"/>
      <c r="E353" s="16"/>
      <c r="J353" s="16"/>
      <c r="K353" s="16"/>
      <c r="L353" s="16"/>
      <c r="M353" s="16"/>
      <c r="N353" s="16"/>
      <c r="P353" s="16"/>
      <c r="Q353" s="16"/>
      <c r="R353" s="16"/>
    </row>
    <row r="354" ht="15.75" customHeight="1">
      <c r="A354" s="16"/>
      <c r="C354" s="16"/>
      <c r="E354" s="16"/>
      <c r="J354" s="16"/>
      <c r="K354" s="16"/>
      <c r="L354" s="16"/>
      <c r="M354" s="16"/>
      <c r="N354" s="16"/>
      <c r="P354" s="16"/>
      <c r="Q354" s="16"/>
      <c r="R354" s="16"/>
    </row>
    <row r="355" ht="15.75" customHeight="1">
      <c r="A355" s="16"/>
      <c r="C355" s="16"/>
      <c r="E355" s="16"/>
      <c r="J355" s="16"/>
      <c r="K355" s="16"/>
      <c r="L355" s="16"/>
      <c r="M355" s="16"/>
      <c r="N355" s="16"/>
      <c r="P355" s="16"/>
      <c r="Q355" s="16"/>
      <c r="R355" s="16"/>
    </row>
    <row r="356" ht="15.75" customHeight="1">
      <c r="A356" s="16"/>
      <c r="C356" s="16"/>
      <c r="E356" s="16"/>
      <c r="J356" s="16"/>
      <c r="K356" s="16"/>
      <c r="L356" s="16"/>
      <c r="M356" s="16"/>
      <c r="N356" s="16"/>
      <c r="P356" s="16"/>
      <c r="Q356" s="16"/>
      <c r="R356" s="16"/>
    </row>
    <row r="357" ht="15.75" customHeight="1">
      <c r="A357" s="16"/>
      <c r="C357" s="16"/>
      <c r="E357" s="16"/>
      <c r="J357" s="16"/>
      <c r="K357" s="16"/>
      <c r="L357" s="16"/>
      <c r="M357" s="16"/>
      <c r="N357" s="16"/>
      <c r="P357" s="16"/>
      <c r="Q357" s="16"/>
      <c r="R357" s="16"/>
    </row>
    <row r="358" ht="15.75" customHeight="1">
      <c r="A358" s="16"/>
      <c r="C358" s="16"/>
      <c r="E358" s="16"/>
      <c r="J358" s="16"/>
      <c r="K358" s="16"/>
      <c r="L358" s="16"/>
      <c r="M358" s="16"/>
      <c r="N358" s="16"/>
      <c r="P358" s="16"/>
      <c r="Q358" s="16"/>
      <c r="R358" s="16"/>
    </row>
    <row r="359" ht="15.75" customHeight="1">
      <c r="A359" s="16"/>
      <c r="C359" s="16"/>
      <c r="E359" s="16"/>
      <c r="J359" s="16"/>
      <c r="K359" s="16"/>
      <c r="L359" s="16"/>
      <c r="M359" s="16"/>
      <c r="N359" s="16"/>
      <c r="P359" s="16"/>
      <c r="Q359" s="16"/>
      <c r="R359" s="16"/>
    </row>
    <row r="360" ht="15.75" customHeight="1">
      <c r="A360" s="16"/>
      <c r="C360" s="16"/>
      <c r="E360" s="16"/>
      <c r="J360" s="16"/>
      <c r="K360" s="16"/>
      <c r="L360" s="16"/>
      <c r="M360" s="16"/>
      <c r="N360" s="16"/>
      <c r="P360" s="16"/>
      <c r="Q360" s="16"/>
      <c r="R360" s="16"/>
    </row>
    <row r="361" ht="15.75" customHeight="1">
      <c r="A361" s="16"/>
      <c r="C361" s="16"/>
      <c r="E361" s="16"/>
      <c r="J361" s="16"/>
      <c r="K361" s="16"/>
      <c r="L361" s="16"/>
      <c r="M361" s="16"/>
      <c r="N361" s="16"/>
      <c r="P361" s="16"/>
      <c r="Q361" s="16"/>
      <c r="R361" s="16"/>
    </row>
    <row r="362" ht="15.75" customHeight="1">
      <c r="A362" s="16"/>
      <c r="C362" s="16"/>
      <c r="E362" s="16"/>
      <c r="J362" s="16"/>
      <c r="K362" s="16"/>
      <c r="L362" s="16"/>
      <c r="M362" s="16"/>
      <c r="N362" s="16"/>
      <c r="P362" s="16"/>
      <c r="Q362" s="16"/>
      <c r="R362" s="16"/>
    </row>
    <row r="363" ht="15.75" customHeight="1">
      <c r="A363" s="16"/>
      <c r="C363" s="16"/>
      <c r="E363" s="16"/>
      <c r="J363" s="16"/>
      <c r="K363" s="16"/>
      <c r="L363" s="16"/>
      <c r="M363" s="16"/>
      <c r="N363" s="16"/>
      <c r="P363" s="16"/>
      <c r="Q363" s="16"/>
      <c r="R363" s="16"/>
    </row>
    <row r="364" ht="15.75" customHeight="1">
      <c r="A364" s="16"/>
      <c r="C364" s="16"/>
      <c r="E364" s="16"/>
      <c r="J364" s="16"/>
      <c r="K364" s="16"/>
      <c r="L364" s="16"/>
      <c r="M364" s="16"/>
      <c r="N364" s="16"/>
      <c r="P364" s="16"/>
      <c r="Q364" s="16"/>
      <c r="R364" s="16"/>
    </row>
    <row r="365" ht="15.75" customHeight="1">
      <c r="A365" s="16"/>
      <c r="C365" s="16"/>
      <c r="E365" s="16"/>
      <c r="J365" s="16"/>
      <c r="K365" s="16"/>
      <c r="L365" s="16"/>
      <c r="M365" s="16"/>
      <c r="N365" s="16"/>
      <c r="P365" s="16"/>
      <c r="Q365" s="16"/>
      <c r="R365" s="16"/>
    </row>
    <row r="366" ht="15.75" customHeight="1">
      <c r="A366" s="16"/>
      <c r="C366" s="16"/>
      <c r="E366" s="16"/>
      <c r="J366" s="16"/>
      <c r="K366" s="16"/>
      <c r="L366" s="16"/>
      <c r="M366" s="16"/>
      <c r="N366" s="16"/>
      <c r="P366" s="16"/>
      <c r="Q366" s="16"/>
      <c r="R366" s="16"/>
    </row>
    <row r="367" ht="15.75" customHeight="1">
      <c r="A367" s="16"/>
      <c r="C367" s="16"/>
      <c r="E367" s="16"/>
      <c r="J367" s="16"/>
      <c r="K367" s="16"/>
      <c r="L367" s="16"/>
      <c r="M367" s="16"/>
      <c r="N367" s="16"/>
      <c r="P367" s="16"/>
      <c r="Q367" s="16"/>
      <c r="R367" s="16"/>
    </row>
    <row r="368" ht="15.75" customHeight="1">
      <c r="A368" s="16"/>
      <c r="C368" s="16"/>
      <c r="E368" s="16"/>
      <c r="J368" s="16"/>
      <c r="K368" s="16"/>
      <c r="L368" s="16"/>
      <c r="M368" s="16"/>
      <c r="N368" s="16"/>
      <c r="P368" s="16"/>
      <c r="Q368" s="16"/>
      <c r="R368" s="16"/>
    </row>
    <row r="369" ht="15.75" customHeight="1">
      <c r="A369" s="16"/>
      <c r="C369" s="16"/>
      <c r="E369" s="16"/>
      <c r="J369" s="16"/>
      <c r="K369" s="16"/>
      <c r="L369" s="16"/>
      <c r="M369" s="16"/>
      <c r="N369" s="16"/>
      <c r="P369" s="16"/>
      <c r="Q369" s="16"/>
      <c r="R369" s="16"/>
    </row>
    <row r="370" ht="15.75" customHeight="1">
      <c r="A370" s="16"/>
      <c r="C370" s="16"/>
      <c r="E370" s="16"/>
      <c r="J370" s="16"/>
      <c r="K370" s="16"/>
      <c r="L370" s="16"/>
      <c r="M370" s="16"/>
      <c r="N370" s="16"/>
      <c r="P370" s="16"/>
      <c r="Q370" s="16"/>
      <c r="R370" s="16"/>
    </row>
    <row r="371" ht="15.75" customHeight="1">
      <c r="A371" s="16"/>
      <c r="C371" s="16"/>
      <c r="E371" s="16"/>
      <c r="J371" s="16"/>
      <c r="K371" s="16"/>
      <c r="L371" s="16"/>
      <c r="M371" s="16"/>
      <c r="N371" s="16"/>
      <c r="P371" s="16"/>
      <c r="Q371" s="16"/>
      <c r="R371" s="16"/>
    </row>
    <row r="372" ht="15.75" customHeight="1">
      <c r="A372" s="16"/>
      <c r="C372" s="16"/>
      <c r="E372" s="16"/>
      <c r="J372" s="16"/>
      <c r="K372" s="16"/>
      <c r="L372" s="16"/>
      <c r="M372" s="16"/>
      <c r="N372" s="16"/>
      <c r="P372" s="16"/>
      <c r="Q372" s="16"/>
      <c r="R372" s="16"/>
    </row>
    <row r="373" ht="15.75" customHeight="1">
      <c r="A373" s="16"/>
      <c r="C373" s="16"/>
      <c r="E373" s="16"/>
      <c r="J373" s="16"/>
      <c r="K373" s="16"/>
      <c r="L373" s="16"/>
      <c r="M373" s="16"/>
      <c r="N373" s="16"/>
      <c r="P373" s="16"/>
      <c r="Q373" s="16"/>
      <c r="R373" s="16"/>
    </row>
    <row r="374" ht="15.75" customHeight="1">
      <c r="A374" s="16"/>
      <c r="C374" s="16"/>
      <c r="E374" s="16"/>
      <c r="J374" s="16"/>
      <c r="K374" s="16"/>
      <c r="L374" s="16"/>
      <c r="M374" s="16"/>
      <c r="N374" s="16"/>
      <c r="P374" s="16"/>
      <c r="Q374" s="16"/>
      <c r="R374" s="16"/>
    </row>
    <row r="375" ht="15.75" customHeight="1">
      <c r="A375" s="16"/>
      <c r="C375" s="16"/>
      <c r="E375" s="16"/>
      <c r="J375" s="16"/>
      <c r="K375" s="16"/>
      <c r="L375" s="16"/>
      <c r="M375" s="16"/>
      <c r="N375" s="16"/>
      <c r="P375" s="16"/>
      <c r="Q375" s="16"/>
      <c r="R375" s="16"/>
    </row>
    <row r="376" ht="15.75" customHeight="1">
      <c r="A376" s="16"/>
      <c r="C376" s="16"/>
      <c r="E376" s="16"/>
      <c r="J376" s="16"/>
      <c r="K376" s="16"/>
      <c r="L376" s="16"/>
      <c r="M376" s="16"/>
      <c r="N376" s="16"/>
      <c r="P376" s="16"/>
      <c r="Q376" s="16"/>
      <c r="R376" s="16"/>
    </row>
    <row r="377" ht="15.75" customHeight="1">
      <c r="A377" s="16"/>
      <c r="C377" s="16"/>
      <c r="E377" s="16"/>
      <c r="J377" s="16"/>
      <c r="K377" s="16"/>
      <c r="L377" s="16"/>
      <c r="M377" s="16"/>
      <c r="N377" s="16"/>
      <c r="P377" s="16"/>
      <c r="Q377" s="16"/>
      <c r="R377" s="16"/>
    </row>
    <row r="378" ht="15.75" customHeight="1">
      <c r="A378" s="16"/>
      <c r="C378" s="16"/>
      <c r="E378" s="16"/>
      <c r="J378" s="16"/>
      <c r="K378" s="16"/>
      <c r="L378" s="16"/>
      <c r="M378" s="16"/>
      <c r="N378" s="16"/>
      <c r="P378" s="16"/>
      <c r="Q378" s="16"/>
      <c r="R378" s="16"/>
    </row>
    <row r="379" ht="15.75" customHeight="1">
      <c r="A379" s="16"/>
      <c r="C379" s="16"/>
      <c r="E379" s="16"/>
      <c r="J379" s="16"/>
      <c r="K379" s="16"/>
      <c r="L379" s="16"/>
      <c r="M379" s="16"/>
      <c r="N379" s="16"/>
      <c r="P379" s="16"/>
      <c r="Q379" s="16"/>
      <c r="R379" s="16"/>
    </row>
    <row r="380" ht="15.75" customHeight="1">
      <c r="A380" s="16"/>
      <c r="C380" s="16"/>
      <c r="E380" s="16"/>
      <c r="J380" s="16"/>
      <c r="K380" s="16"/>
      <c r="L380" s="16"/>
      <c r="M380" s="16"/>
      <c r="N380" s="16"/>
      <c r="P380" s="16"/>
      <c r="Q380" s="16"/>
      <c r="R380" s="16"/>
    </row>
    <row r="381" ht="15.75" customHeight="1">
      <c r="A381" s="16"/>
      <c r="C381" s="16"/>
      <c r="E381" s="16"/>
      <c r="J381" s="16"/>
      <c r="K381" s="16"/>
      <c r="L381" s="16"/>
      <c r="M381" s="16"/>
      <c r="N381" s="16"/>
      <c r="P381" s="16"/>
      <c r="Q381" s="16"/>
      <c r="R381" s="16"/>
    </row>
    <row r="382" ht="15.75" customHeight="1">
      <c r="A382" s="16"/>
      <c r="C382" s="16"/>
      <c r="E382" s="16"/>
      <c r="J382" s="16"/>
      <c r="K382" s="16"/>
      <c r="L382" s="16"/>
      <c r="M382" s="16"/>
      <c r="N382" s="16"/>
      <c r="P382" s="16"/>
      <c r="Q382" s="16"/>
      <c r="R382" s="16"/>
    </row>
    <row r="383" ht="15.75" customHeight="1">
      <c r="A383" s="16"/>
      <c r="C383" s="16"/>
      <c r="E383" s="16"/>
      <c r="J383" s="16"/>
      <c r="K383" s="16"/>
      <c r="L383" s="16"/>
      <c r="M383" s="16"/>
      <c r="N383" s="16"/>
      <c r="P383" s="16"/>
      <c r="Q383" s="16"/>
      <c r="R383" s="16"/>
    </row>
    <row r="384" ht="15.75" customHeight="1">
      <c r="A384" s="16"/>
      <c r="C384" s="16"/>
      <c r="E384" s="16"/>
      <c r="J384" s="16"/>
      <c r="K384" s="16"/>
      <c r="L384" s="16"/>
      <c r="M384" s="16"/>
      <c r="N384" s="16"/>
      <c r="P384" s="16"/>
      <c r="Q384" s="16"/>
      <c r="R384" s="16"/>
    </row>
    <row r="385" ht="15.75" customHeight="1">
      <c r="A385" s="16"/>
      <c r="C385" s="16"/>
      <c r="E385" s="16"/>
      <c r="J385" s="16"/>
      <c r="K385" s="16"/>
      <c r="L385" s="16"/>
      <c r="M385" s="16"/>
      <c r="N385" s="16"/>
      <c r="P385" s="16"/>
      <c r="Q385" s="16"/>
      <c r="R385" s="16"/>
    </row>
    <row r="386" ht="15.75" customHeight="1">
      <c r="A386" s="16"/>
      <c r="C386" s="16"/>
      <c r="E386" s="16"/>
      <c r="J386" s="16"/>
      <c r="K386" s="16"/>
      <c r="L386" s="16"/>
      <c r="M386" s="16"/>
      <c r="N386" s="16"/>
      <c r="P386" s="16"/>
      <c r="Q386" s="16"/>
      <c r="R386" s="16"/>
    </row>
    <row r="387" ht="15.75" customHeight="1">
      <c r="A387" s="16"/>
      <c r="C387" s="16"/>
      <c r="E387" s="16"/>
      <c r="J387" s="16"/>
      <c r="K387" s="16"/>
      <c r="L387" s="16"/>
      <c r="M387" s="16"/>
      <c r="N387" s="16"/>
      <c r="P387" s="16"/>
      <c r="Q387" s="16"/>
      <c r="R387" s="16"/>
    </row>
    <row r="388" ht="15.75" customHeight="1">
      <c r="A388" s="16"/>
      <c r="C388" s="16"/>
      <c r="E388" s="16"/>
      <c r="J388" s="16"/>
      <c r="K388" s="16"/>
      <c r="L388" s="16"/>
      <c r="M388" s="16"/>
      <c r="N388" s="16"/>
      <c r="P388" s="16"/>
      <c r="Q388" s="16"/>
      <c r="R388" s="16"/>
    </row>
    <row r="389" ht="15.75" customHeight="1">
      <c r="A389" s="16"/>
      <c r="C389" s="16"/>
      <c r="E389" s="16"/>
      <c r="J389" s="16"/>
      <c r="K389" s="16"/>
      <c r="L389" s="16"/>
      <c r="M389" s="16"/>
      <c r="N389" s="16"/>
      <c r="P389" s="16"/>
      <c r="Q389" s="16"/>
      <c r="R389" s="16"/>
    </row>
    <row r="390" ht="15.75" customHeight="1">
      <c r="A390" s="16"/>
      <c r="C390" s="16"/>
      <c r="E390" s="16"/>
      <c r="J390" s="16"/>
      <c r="K390" s="16"/>
      <c r="L390" s="16"/>
      <c r="M390" s="16"/>
      <c r="N390" s="16"/>
      <c r="P390" s="16"/>
      <c r="Q390" s="16"/>
      <c r="R390" s="16"/>
    </row>
    <row r="391" ht="15.75" customHeight="1">
      <c r="A391" s="16"/>
      <c r="C391" s="16"/>
      <c r="E391" s="16"/>
      <c r="J391" s="16"/>
      <c r="K391" s="16"/>
      <c r="L391" s="16"/>
      <c r="M391" s="16"/>
      <c r="N391" s="16"/>
      <c r="P391" s="16"/>
      <c r="Q391" s="16"/>
      <c r="R391" s="16"/>
    </row>
    <row r="392" ht="15.75" customHeight="1">
      <c r="A392" s="16"/>
      <c r="C392" s="16"/>
      <c r="E392" s="16"/>
      <c r="J392" s="16"/>
      <c r="K392" s="16"/>
      <c r="L392" s="16"/>
      <c r="M392" s="16"/>
      <c r="N392" s="16"/>
      <c r="P392" s="16"/>
      <c r="Q392" s="16"/>
      <c r="R392" s="16"/>
    </row>
    <row r="393" ht="15.75" customHeight="1">
      <c r="A393" s="16"/>
      <c r="C393" s="16"/>
      <c r="E393" s="16"/>
      <c r="J393" s="16"/>
      <c r="K393" s="16"/>
      <c r="L393" s="16"/>
      <c r="M393" s="16"/>
      <c r="N393" s="16"/>
      <c r="P393" s="16"/>
      <c r="Q393" s="16"/>
      <c r="R393" s="16"/>
    </row>
    <row r="394" ht="15.75" customHeight="1">
      <c r="A394" s="16"/>
      <c r="C394" s="16"/>
      <c r="E394" s="16"/>
      <c r="J394" s="16"/>
      <c r="K394" s="16"/>
      <c r="L394" s="16"/>
      <c r="M394" s="16"/>
      <c r="N394" s="16"/>
      <c r="P394" s="16"/>
      <c r="Q394" s="16"/>
      <c r="R394" s="16"/>
    </row>
    <row r="395" ht="15.75" customHeight="1">
      <c r="A395" s="16"/>
      <c r="C395" s="16"/>
      <c r="E395" s="16"/>
      <c r="J395" s="16"/>
      <c r="K395" s="16"/>
      <c r="L395" s="16"/>
      <c r="M395" s="16"/>
      <c r="N395" s="16"/>
      <c r="P395" s="16"/>
      <c r="Q395" s="16"/>
      <c r="R395" s="16"/>
    </row>
    <row r="396" ht="15.75" customHeight="1">
      <c r="A396" s="16"/>
      <c r="C396" s="16"/>
      <c r="E396" s="16"/>
      <c r="J396" s="16"/>
      <c r="K396" s="16"/>
      <c r="L396" s="16"/>
      <c r="M396" s="16"/>
      <c r="N396" s="16"/>
      <c r="P396" s="16"/>
      <c r="Q396" s="16"/>
      <c r="R396" s="16"/>
    </row>
    <row r="397" ht="15.75" customHeight="1">
      <c r="A397" s="16"/>
      <c r="C397" s="16"/>
      <c r="E397" s="16"/>
      <c r="J397" s="16"/>
      <c r="K397" s="16"/>
      <c r="L397" s="16"/>
      <c r="M397" s="16"/>
      <c r="N397" s="16"/>
      <c r="P397" s="16"/>
      <c r="Q397" s="16"/>
      <c r="R397" s="16"/>
    </row>
    <row r="398" ht="15.75" customHeight="1">
      <c r="A398" s="16"/>
      <c r="C398" s="16"/>
      <c r="E398" s="16"/>
      <c r="J398" s="16"/>
      <c r="K398" s="16"/>
      <c r="L398" s="16"/>
      <c r="M398" s="16"/>
      <c r="N398" s="16"/>
      <c r="P398" s="16"/>
      <c r="Q398" s="16"/>
      <c r="R398" s="16"/>
    </row>
    <row r="399" ht="15.75" customHeight="1">
      <c r="A399" s="16"/>
      <c r="C399" s="16"/>
      <c r="E399" s="16"/>
      <c r="J399" s="16"/>
      <c r="K399" s="16"/>
      <c r="L399" s="16"/>
      <c r="M399" s="16"/>
      <c r="N399" s="16"/>
      <c r="P399" s="16"/>
      <c r="Q399" s="16"/>
      <c r="R399" s="16"/>
    </row>
    <row r="400" ht="15.75" customHeight="1">
      <c r="A400" s="16"/>
      <c r="C400" s="16"/>
      <c r="E400" s="16"/>
      <c r="J400" s="16"/>
      <c r="K400" s="16"/>
      <c r="L400" s="16"/>
      <c r="M400" s="16"/>
      <c r="N400" s="16"/>
      <c r="P400" s="16"/>
      <c r="Q400" s="16"/>
      <c r="R400" s="16"/>
    </row>
    <row r="401" ht="15.75" customHeight="1">
      <c r="A401" s="16"/>
      <c r="C401" s="16"/>
      <c r="E401" s="16"/>
      <c r="J401" s="16"/>
      <c r="K401" s="16"/>
      <c r="L401" s="16"/>
      <c r="M401" s="16"/>
      <c r="N401" s="16"/>
      <c r="P401" s="16"/>
      <c r="Q401" s="16"/>
      <c r="R401" s="16"/>
    </row>
    <row r="402" ht="15.75" customHeight="1">
      <c r="A402" s="16"/>
      <c r="C402" s="16"/>
      <c r="E402" s="16"/>
      <c r="J402" s="16"/>
      <c r="K402" s="16"/>
      <c r="L402" s="16"/>
      <c r="M402" s="16"/>
      <c r="N402" s="16"/>
      <c r="P402" s="16"/>
      <c r="Q402" s="16"/>
      <c r="R402" s="16"/>
    </row>
    <row r="403" ht="15.75" customHeight="1">
      <c r="A403" s="16"/>
      <c r="C403" s="16"/>
      <c r="E403" s="16"/>
      <c r="J403" s="16"/>
      <c r="K403" s="16"/>
      <c r="L403" s="16"/>
      <c r="M403" s="16"/>
      <c r="N403" s="16"/>
      <c r="P403" s="16"/>
      <c r="Q403" s="16"/>
      <c r="R403" s="16"/>
    </row>
    <row r="404" ht="15.75" customHeight="1">
      <c r="A404" s="16"/>
      <c r="C404" s="16"/>
      <c r="E404" s="16"/>
      <c r="J404" s="16"/>
      <c r="K404" s="16"/>
      <c r="L404" s="16"/>
      <c r="M404" s="16"/>
      <c r="N404" s="16"/>
      <c r="P404" s="16"/>
      <c r="Q404" s="16"/>
      <c r="R404" s="16"/>
    </row>
    <row r="405" ht="15.75" customHeight="1">
      <c r="A405" s="16"/>
      <c r="C405" s="16"/>
      <c r="E405" s="16"/>
      <c r="J405" s="16"/>
      <c r="K405" s="16"/>
      <c r="L405" s="16"/>
      <c r="M405" s="16"/>
      <c r="N405" s="16"/>
      <c r="P405" s="16"/>
      <c r="Q405" s="16"/>
      <c r="R405" s="16"/>
    </row>
    <row r="406" ht="15.75" customHeight="1">
      <c r="A406" s="16"/>
      <c r="C406" s="16"/>
      <c r="E406" s="16"/>
      <c r="J406" s="16"/>
      <c r="K406" s="16"/>
      <c r="L406" s="16"/>
      <c r="M406" s="16"/>
      <c r="N406" s="16"/>
      <c r="P406" s="16"/>
      <c r="Q406" s="16"/>
      <c r="R406" s="16"/>
    </row>
    <row r="407" ht="15.75" customHeight="1">
      <c r="A407" s="16"/>
      <c r="C407" s="16"/>
      <c r="E407" s="16"/>
      <c r="J407" s="16"/>
      <c r="K407" s="16"/>
      <c r="L407" s="16"/>
      <c r="M407" s="16"/>
      <c r="N407" s="16"/>
      <c r="P407" s="16"/>
      <c r="Q407" s="16"/>
      <c r="R407" s="16"/>
    </row>
    <row r="408" ht="15.75" customHeight="1">
      <c r="A408" s="16"/>
      <c r="C408" s="16"/>
      <c r="E408" s="16"/>
      <c r="J408" s="16"/>
      <c r="K408" s="16"/>
      <c r="L408" s="16"/>
      <c r="M408" s="16"/>
      <c r="N408" s="16"/>
      <c r="P408" s="16"/>
      <c r="Q408" s="16"/>
      <c r="R408" s="16"/>
    </row>
    <row r="409" ht="15.75" customHeight="1">
      <c r="A409" s="16"/>
      <c r="C409" s="16"/>
      <c r="E409" s="16"/>
      <c r="J409" s="16"/>
      <c r="K409" s="16"/>
      <c r="L409" s="16"/>
      <c r="M409" s="16"/>
      <c r="N409" s="16"/>
      <c r="P409" s="16"/>
      <c r="Q409" s="16"/>
      <c r="R409" s="16"/>
    </row>
    <row r="410" ht="15.75" customHeight="1">
      <c r="A410" s="16"/>
      <c r="C410" s="16"/>
      <c r="E410" s="16"/>
      <c r="J410" s="16"/>
      <c r="K410" s="16"/>
      <c r="L410" s="16"/>
      <c r="M410" s="16"/>
      <c r="N410" s="16"/>
      <c r="P410" s="16"/>
      <c r="Q410" s="16"/>
      <c r="R410" s="16"/>
    </row>
    <row r="411" ht="15.75" customHeight="1">
      <c r="A411" s="16"/>
      <c r="C411" s="16"/>
      <c r="E411" s="16"/>
      <c r="J411" s="16"/>
      <c r="K411" s="16"/>
      <c r="L411" s="16"/>
      <c r="M411" s="16"/>
      <c r="N411" s="16"/>
      <c r="P411" s="16"/>
      <c r="Q411" s="16"/>
      <c r="R411" s="16"/>
    </row>
    <row r="412" ht="15.75" customHeight="1">
      <c r="A412" s="16"/>
      <c r="C412" s="16"/>
      <c r="E412" s="16"/>
      <c r="J412" s="16"/>
      <c r="K412" s="16"/>
      <c r="L412" s="16"/>
      <c r="M412" s="16"/>
      <c r="N412" s="16"/>
      <c r="P412" s="16"/>
      <c r="Q412" s="16"/>
      <c r="R412" s="16"/>
    </row>
    <row r="413" ht="15.75" customHeight="1">
      <c r="A413" s="16"/>
      <c r="C413" s="16"/>
      <c r="E413" s="16"/>
      <c r="J413" s="16"/>
      <c r="K413" s="16"/>
      <c r="L413" s="16"/>
      <c r="M413" s="16"/>
      <c r="N413" s="16"/>
      <c r="P413" s="16"/>
      <c r="Q413" s="16"/>
      <c r="R413" s="16"/>
    </row>
    <row r="414" ht="15.75" customHeight="1">
      <c r="A414" s="16"/>
      <c r="C414" s="16"/>
      <c r="E414" s="16"/>
      <c r="J414" s="16"/>
      <c r="K414" s="16"/>
      <c r="L414" s="16"/>
      <c r="M414" s="16"/>
      <c r="N414" s="16"/>
      <c r="P414" s="16"/>
      <c r="Q414" s="16"/>
      <c r="R414" s="16"/>
    </row>
    <row r="415" ht="15.75" customHeight="1">
      <c r="A415" s="16"/>
      <c r="C415" s="16"/>
      <c r="E415" s="16"/>
      <c r="J415" s="16"/>
      <c r="K415" s="16"/>
      <c r="L415" s="16"/>
      <c r="M415" s="16"/>
      <c r="N415" s="16"/>
      <c r="P415" s="16"/>
      <c r="Q415" s="16"/>
      <c r="R415" s="16"/>
    </row>
    <row r="416" ht="15.75" customHeight="1">
      <c r="A416" s="16"/>
      <c r="C416" s="16"/>
      <c r="E416" s="16"/>
      <c r="J416" s="16"/>
      <c r="K416" s="16"/>
      <c r="L416" s="16"/>
      <c r="M416" s="16"/>
      <c r="N416" s="16"/>
      <c r="P416" s="16"/>
      <c r="Q416" s="16"/>
      <c r="R416" s="16"/>
    </row>
    <row r="417" ht="15.75" customHeight="1">
      <c r="A417" s="16"/>
      <c r="C417" s="16"/>
      <c r="E417" s="16"/>
      <c r="J417" s="16"/>
      <c r="K417" s="16"/>
      <c r="L417" s="16"/>
      <c r="M417" s="16"/>
      <c r="N417" s="16"/>
      <c r="P417" s="16"/>
      <c r="Q417" s="16"/>
      <c r="R417" s="16"/>
    </row>
    <row r="418" ht="15.75" customHeight="1">
      <c r="A418" s="16"/>
      <c r="C418" s="16"/>
      <c r="E418" s="16"/>
      <c r="J418" s="16"/>
      <c r="K418" s="16"/>
      <c r="L418" s="16"/>
      <c r="M418" s="16"/>
      <c r="N418" s="16"/>
      <c r="P418" s="16"/>
      <c r="Q418" s="16"/>
      <c r="R418" s="16"/>
    </row>
    <row r="419" ht="15.75" customHeight="1">
      <c r="A419" s="16"/>
      <c r="C419" s="16"/>
      <c r="E419" s="16"/>
      <c r="J419" s="16"/>
      <c r="K419" s="16"/>
      <c r="L419" s="16"/>
      <c r="M419" s="16"/>
      <c r="N419" s="16"/>
      <c r="P419" s="16"/>
      <c r="Q419" s="16"/>
      <c r="R419" s="16"/>
    </row>
    <row r="420" ht="15.75" customHeight="1">
      <c r="A420" s="16"/>
      <c r="C420" s="16"/>
      <c r="E420" s="16"/>
      <c r="J420" s="16"/>
      <c r="K420" s="16"/>
      <c r="L420" s="16"/>
      <c r="M420" s="16"/>
      <c r="N420" s="16"/>
      <c r="P420" s="16"/>
      <c r="Q420" s="16"/>
      <c r="R420" s="16"/>
    </row>
    <row r="421" ht="15.75" customHeight="1">
      <c r="A421" s="16"/>
      <c r="C421" s="16"/>
      <c r="E421" s="16"/>
      <c r="J421" s="16"/>
      <c r="K421" s="16"/>
      <c r="L421" s="16"/>
      <c r="M421" s="16"/>
      <c r="N421" s="16"/>
      <c r="P421" s="16"/>
      <c r="Q421" s="16"/>
      <c r="R421" s="16"/>
    </row>
    <row r="422" ht="15.75" customHeight="1">
      <c r="A422" s="16"/>
      <c r="C422" s="16"/>
      <c r="E422" s="16"/>
      <c r="J422" s="16"/>
      <c r="K422" s="16"/>
      <c r="L422" s="16"/>
      <c r="M422" s="16"/>
      <c r="N422" s="16"/>
      <c r="P422" s="16"/>
      <c r="Q422" s="16"/>
      <c r="R422" s="16"/>
    </row>
    <row r="423" ht="15.75" customHeight="1">
      <c r="A423" s="16"/>
      <c r="C423" s="16"/>
      <c r="E423" s="16"/>
      <c r="J423" s="16"/>
      <c r="K423" s="16"/>
      <c r="L423" s="16"/>
      <c r="M423" s="16"/>
      <c r="N423" s="16"/>
      <c r="P423" s="16"/>
      <c r="Q423" s="16"/>
      <c r="R423" s="16"/>
    </row>
    <row r="424" ht="15.75" customHeight="1">
      <c r="A424" s="16"/>
      <c r="C424" s="16"/>
      <c r="E424" s="16"/>
      <c r="J424" s="16"/>
      <c r="K424" s="16"/>
      <c r="L424" s="16"/>
      <c r="M424" s="16"/>
      <c r="N424" s="16"/>
      <c r="P424" s="16"/>
      <c r="Q424" s="16"/>
      <c r="R424" s="16"/>
    </row>
    <row r="425" ht="15.75" customHeight="1">
      <c r="A425" s="16"/>
      <c r="C425" s="16"/>
      <c r="E425" s="16"/>
      <c r="J425" s="16"/>
      <c r="K425" s="16"/>
      <c r="L425" s="16"/>
      <c r="M425" s="16"/>
      <c r="N425" s="16"/>
      <c r="P425" s="16"/>
      <c r="Q425" s="16"/>
      <c r="R425" s="16"/>
    </row>
    <row r="426" ht="15.75" customHeight="1">
      <c r="A426" s="16"/>
      <c r="C426" s="16"/>
      <c r="E426" s="16"/>
      <c r="J426" s="16"/>
      <c r="K426" s="16"/>
      <c r="L426" s="16"/>
      <c r="M426" s="16"/>
      <c r="N426" s="16"/>
      <c r="P426" s="16"/>
      <c r="Q426" s="16"/>
      <c r="R426" s="16"/>
    </row>
    <row r="427" ht="15.75" customHeight="1">
      <c r="A427" s="16"/>
      <c r="C427" s="16"/>
      <c r="E427" s="16"/>
      <c r="J427" s="16"/>
      <c r="K427" s="16"/>
      <c r="L427" s="16"/>
      <c r="M427" s="16"/>
      <c r="N427" s="16"/>
      <c r="P427" s="16"/>
      <c r="Q427" s="16"/>
      <c r="R427" s="16"/>
    </row>
    <row r="428" ht="15.75" customHeight="1">
      <c r="A428" s="16"/>
      <c r="C428" s="16"/>
      <c r="E428" s="16"/>
      <c r="J428" s="16"/>
      <c r="K428" s="16"/>
      <c r="L428" s="16"/>
      <c r="M428" s="16"/>
      <c r="N428" s="16"/>
      <c r="P428" s="16"/>
      <c r="Q428" s="16"/>
      <c r="R428" s="16"/>
    </row>
    <row r="429" ht="15.75" customHeight="1">
      <c r="A429" s="16"/>
      <c r="C429" s="16"/>
      <c r="E429" s="16"/>
      <c r="J429" s="16"/>
      <c r="K429" s="16"/>
      <c r="L429" s="16"/>
      <c r="M429" s="16"/>
      <c r="N429" s="16"/>
      <c r="P429" s="16"/>
      <c r="Q429" s="16"/>
      <c r="R429" s="16"/>
    </row>
    <row r="430" ht="15.75" customHeight="1">
      <c r="A430" s="16"/>
      <c r="C430" s="16"/>
      <c r="E430" s="16"/>
      <c r="J430" s="16"/>
      <c r="K430" s="16"/>
      <c r="L430" s="16"/>
      <c r="M430" s="16"/>
      <c r="N430" s="16"/>
      <c r="P430" s="16"/>
      <c r="Q430" s="16"/>
      <c r="R430" s="16"/>
    </row>
    <row r="431" ht="15.75" customHeight="1">
      <c r="A431" s="16"/>
      <c r="C431" s="16"/>
      <c r="E431" s="16"/>
      <c r="J431" s="16"/>
      <c r="K431" s="16"/>
      <c r="L431" s="16"/>
      <c r="M431" s="16"/>
      <c r="N431" s="16"/>
      <c r="P431" s="16"/>
      <c r="Q431" s="16"/>
      <c r="R431" s="16"/>
    </row>
    <row r="432" ht="15.75" customHeight="1">
      <c r="A432" s="16"/>
      <c r="C432" s="16"/>
      <c r="E432" s="16"/>
      <c r="J432" s="16"/>
      <c r="K432" s="16"/>
      <c r="L432" s="16"/>
      <c r="M432" s="16"/>
      <c r="N432" s="16"/>
      <c r="P432" s="16"/>
      <c r="Q432" s="16"/>
      <c r="R432" s="16"/>
    </row>
    <row r="433" ht="15.75" customHeight="1">
      <c r="A433" s="16"/>
      <c r="C433" s="16"/>
      <c r="E433" s="16"/>
      <c r="J433" s="16"/>
      <c r="K433" s="16"/>
      <c r="L433" s="16"/>
      <c r="M433" s="16"/>
      <c r="N433" s="16"/>
      <c r="P433" s="16"/>
      <c r="Q433" s="16"/>
      <c r="R433" s="16"/>
    </row>
    <row r="434" ht="15.75" customHeight="1">
      <c r="A434" s="16"/>
      <c r="C434" s="16"/>
      <c r="E434" s="16"/>
      <c r="J434" s="16"/>
      <c r="K434" s="16"/>
      <c r="L434" s="16"/>
      <c r="M434" s="16"/>
      <c r="N434" s="16"/>
      <c r="P434" s="16"/>
      <c r="Q434" s="16"/>
      <c r="R434" s="16"/>
    </row>
    <row r="435" ht="15.75" customHeight="1">
      <c r="A435" s="16"/>
      <c r="C435" s="16"/>
      <c r="E435" s="16"/>
      <c r="J435" s="16"/>
      <c r="K435" s="16"/>
      <c r="L435" s="16"/>
      <c r="M435" s="16"/>
      <c r="N435" s="16"/>
      <c r="P435" s="16"/>
      <c r="Q435" s="16"/>
      <c r="R435" s="16"/>
    </row>
    <row r="436" ht="15.75" customHeight="1">
      <c r="A436" s="16"/>
      <c r="C436" s="16"/>
      <c r="E436" s="16"/>
      <c r="J436" s="16"/>
      <c r="K436" s="16"/>
      <c r="L436" s="16"/>
      <c r="M436" s="16"/>
      <c r="N436" s="16"/>
      <c r="P436" s="16"/>
      <c r="Q436" s="16"/>
      <c r="R436" s="16"/>
    </row>
    <row r="437" ht="15.75" customHeight="1">
      <c r="A437" s="16"/>
      <c r="C437" s="16"/>
      <c r="E437" s="16"/>
      <c r="J437" s="16"/>
      <c r="K437" s="16"/>
      <c r="L437" s="16"/>
      <c r="M437" s="16"/>
      <c r="N437" s="16"/>
      <c r="P437" s="16"/>
      <c r="Q437" s="16"/>
      <c r="R437" s="16"/>
    </row>
    <row r="438" ht="15.75" customHeight="1">
      <c r="A438" s="16"/>
      <c r="C438" s="16"/>
      <c r="E438" s="16"/>
      <c r="J438" s="16"/>
      <c r="K438" s="16"/>
      <c r="L438" s="16"/>
      <c r="M438" s="16"/>
      <c r="N438" s="16"/>
      <c r="P438" s="16"/>
      <c r="Q438" s="16"/>
      <c r="R438" s="16"/>
    </row>
    <row r="439" ht="15.75" customHeight="1">
      <c r="A439" s="16"/>
      <c r="C439" s="16"/>
      <c r="E439" s="16"/>
      <c r="J439" s="16"/>
      <c r="K439" s="16"/>
      <c r="L439" s="16"/>
      <c r="M439" s="16"/>
      <c r="N439" s="16"/>
      <c r="P439" s="16"/>
      <c r="Q439" s="16"/>
      <c r="R439" s="16"/>
    </row>
    <row r="440" ht="15.75" customHeight="1">
      <c r="A440" s="16"/>
      <c r="C440" s="16"/>
      <c r="E440" s="16"/>
      <c r="J440" s="16"/>
      <c r="K440" s="16"/>
      <c r="L440" s="16"/>
      <c r="M440" s="16"/>
      <c r="N440" s="16"/>
      <c r="P440" s="16"/>
      <c r="Q440" s="16"/>
      <c r="R440" s="16"/>
    </row>
    <row r="441" ht="15.75" customHeight="1">
      <c r="A441" s="16"/>
      <c r="C441" s="16"/>
      <c r="E441" s="16"/>
      <c r="J441" s="16"/>
      <c r="K441" s="16"/>
      <c r="L441" s="16"/>
      <c r="M441" s="16"/>
      <c r="N441" s="16"/>
      <c r="P441" s="16"/>
      <c r="Q441" s="16"/>
      <c r="R441" s="16"/>
    </row>
    <row r="442" ht="15.75" customHeight="1">
      <c r="A442" s="16"/>
      <c r="C442" s="16"/>
      <c r="E442" s="16"/>
      <c r="J442" s="16"/>
      <c r="K442" s="16"/>
      <c r="L442" s="16"/>
      <c r="M442" s="16"/>
      <c r="N442" s="16"/>
      <c r="P442" s="16"/>
      <c r="Q442" s="16"/>
      <c r="R442" s="16"/>
    </row>
    <row r="443" ht="15.75" customHeight="1">
      <c r="A443" s="16"/>
      <c r="C443" s="16"/>
      <c r="E443" s="16"/>
      <c r="J443" s="16"/>
      <c r="K443" s="16"/>
      <c r="L443" s="16"/>
      <c r="M443" s="16"/>
      <c r="N443" s="16"/>
      <c r="P443" s="16"/>
      <c r="Q443" s="16"/>
      <c r="R443" s="16"/>
    </row>
    <row r="444" ht="15.75" customHeight="1">
      <c r="A444" s="16"/>
      <c r="C444" s="16"/>
      <c r="E444" s="16"/>
      <c r="J444" s="16"/>
      <c r="K444" s="16"/>
      <c r="L444" s="16"/>
      <c r="M444" s="16"/>
      <c r="N444" s="16"/>
      <c r="P444" s="16"/>
      <c r="Q444" s="16"/>
      <c r="R444" s="16"/>
    </row>
    <row r="445" ht="15.75" customHeight="1">
      <c r="A445" s="16"/>
      <c r="C445" s="16"/>
      <c r="E445" s="16"/>
      <c r="J445" s="16"/>
      <c r="K445" s="16"/>
      <c r="L445" s="16"/>
      <c r="M445" s="16"/>
      <c r="N445" s="16"/>
      <c r="P445" s="16"/>
      <c r="Q445" s="16"/>
      <c r="R445" s="16"/>
    </row>
    <row r="446" ht="15.75" customHeight="1">
      <c r="A446" s="16"/>
      <c r="C446" s="16"/>
      <c r="E446" s="16"/>
      <c r="J446" s="16"/>
      <c r="K446" s="16"/>
      <c r="L446" s="16"/>
      <c r="M446" s="16"/>
      <c r="N446" s="16"/>
      <c r="P446" s="16"/>
      <c r="Q446" s="16"/>
      <c r="R446" s="16"/>
    </row>
    <row r="447" ht="15.75" customHeight="1">
      <c r="A447" s="16"/>
      <c r="C447" s="16"/>
      <c r="E447" s="16"/>
      <c r="J447" s="16"/>
      <c r="K447" s="16"/>
      <c r="L447" s="16"/>
      <c r="M447" s="16"/>
      <c r="N447" s="16"/>
      <c r="P447" s="16"/>
      <c r="Q447" s="16"/>
      <c r="R447" s="16"/>
    </row>
    <row r="448" ht="15.75" customHeight="1">
      <c r="A448" s="16"/>
      <c r="C448" s="16"/>
      <c r="E448" s="16"/>
      <c r="J448" s="16"/>
      <c r="K448" s="16"/>
      <c r="L448" s="16"/>
      <c r="M448" s="16"/>
      <c r="N448" s="16"/>
      <c r="P448" s="16"/>
      <c r="Q448" s="16"/>
      <c r="R448" s="16"/>
    </row>
    <row r="449" ht="15.75" customHeight="1">
      <c r="A449" s="16"/>
      <c r="C449" s="16"/>
      <c r="E449" s="16"/>
      <c r="J449" s="16"/>
      <c r="K449" s="16"/>
      <c r="L449" s="16"/>
      <c r="M449" s="16"/>
      <c r="N449" s="16"/>
      <c r="P449" s="16"/>
      <c r="Q449" s="16"/>
      <c r="R449" s="16"/>
    </row>
    <row r="450" ht="15.75" customHeight="1">
      <c r="A450" s="16"/>
      <c r="C450" s="16"/>
      <c r="E450" s="16"/>
      <c r="J450" s="16"/>
      <c r="K450" s="16"/>
      <c r="L450" s="16"/>
      <c r="M450" s="16"/>
      <c r="N450" s="16"/>
      <c r="P450" s="16"/>
      <c r="Q450" s="16"/>
      <c r="R450" s="16"/>
    </row>
    <row r="451" ht="15.75" customHeight="1">
      <c r="A451" s="16"/>
      <c r="C451" s="16"/>
      <c r="E451" s="16"/>
      <c r="J451" s="16"/>
      <c r="K451" s="16"/>
      <c r="L451" s="16"/>
      <c r="M451" s="16"/>
      <c r="N451" s="16"/>
      <c r="P451" s="16"/>
      <c r="Q451" s="16"/>
      <c r="R451" s="16"/>
    </row>
    <row r="452" ht="15.75" customHeight="1">
      <c r="A452" s="16"/>
      <c r="C452" s="16"/>
      <c r="E452" s="16"/>
      <c r="J452" s="16"/>
      <c r="K452" s="16"/>
      <c r="L452" s="16"/>
      <c r="M452" s="16"/>
      <c r="N452" s="16"/>
      <c r="P452" s="16"/>
      <c r="Q452" s="16"/>
      <c r="R452" s="16"/>
    </row>
    <row r="453" ht="15.75" customHeight="1">
      <c r="A453" s="16"/>
      <c r="C453" s="16"/>
      <c r="E453" s="16"/>
      <c r="J453" s="16"/>
      <c r="K453" s="16"/>
      <c r="L453" s="16"/>
      <c r="M453" s="16"/>
      <c r="N453" s="16"/>
      <c r="P453" s="16"/>
      <c r="Q453" s="16"/>
      <c r="R453" s="16"/>
    </row>
    <row r="454" ht="15.75" customHeight="1">
      <c r="A454" s="16"/>
      <c r="C454" s="16"/>
      <c r="E454" s="16"/>
      <c r="J454" s="16"/>
      <c r="K454" s="16"/>
      <c r="L454" s="16"/>
      <c r="M454" s="16"/>
      <c r="N454" s="16"/>
      <c r="P454" s="16"/>
      <c r="Q454" s="16"/>
      <c r="R454" s="16"/>
    </row>
    <row r="455" ht="15.75" customHeight="1">
      <c r="A455" s="16"/>
      <c r="C455" s="16"/>
      <c r="E455" s="16"/>
      <c r="J455" s="16"/>
      <c r="K455" s="16"/>
      <c r="L455" s="16"/>
      <c r="M455" s="16"/>
      <c r="N455" s="16"/>
      <c r="P455" s="16"/>
      <c r="Q455" s="16"/>
      <c r="R455" s="16"/>
    </row>
    <row r="456" ht="15.75" customHeight="1">
      <c r="A456" s="16"/>
      <c r="C456" s="16"/>
      <c r="E456" s="16"/>
      <c r="J456" s="16"/>
      <c r="K456" s="16"/>
      <c r="L456" s="16"/>
      <c r="M456" s="16"/>
      <c r="N456" s="16"/>
      <c r="P456" s="16"/>
      <c r="Q456" s="16"/>
      <c r="R456" s="16"/>
    </row>
    <row r="457" ht="15.75" customHeight="1">
      <c r="A457" s="16"/>
      <c r="C457" s="16"/>
      <c r="E457" s="16"/>
      <c r="J457" s="16"/>
      <c r="K457" s="16"/>
      <c r="L457" s="16"/>
      <c r="M457" s="16"/>
      <c r="N457" s="16"/>
      <c r="P457" s="16"/>
      <c r="Q457" s="16"/>
      <c r="R457" s="16"/>
    </row>
    <row r="458" ht="15.75" customHeight="1">
      <c r="A458" s="16"/>
      <c r="C458" s="16"/>
      <c r="E458" s="16"/>
      <c r="J458" s="16"/>
      <c r="K458" s="16"/>
      <c r="L458" s="16"/>
      <c r="M458" s="16"/>
      <c r="N458" s="16"/>
      <c r="P458" s="16"/>
      <c r="Q458" s="16"/>
      <c r="R458" s="16"/>
    </row>
    <row r="459" ht="15.75" customHeight="1">
      <c r="A459" s="16"/>
      <c r="C459" s="16"/>
      <c r="E459" s="16"/>
      <c r="J459" s="16"/>
      <c r="K459" s="16"/>
      <c r="L459" s="16"/>
      <c r="M459" s="16"/>
      <c r="N459" s="16"/>
      <c r="P459" s="16"/>
      <c r="Q459" s="16"/>
      <c r="R459" s="16"/>
    </row>
    <row r="460" ht="15.75" customHeight="1">
      <c r="A460" s="16"/>
      <c r="C460" s="16"/>
      <c r="E460" s="16"/>
      <c r="J460" s="16"/>
      <c r="K460" s="16"/>
      <c r="L460" s="16"/>
      <c r="M460" s="16"/>
      <c r="N460" s="16"/>
      <c r="P460" s="16"/>
      <c r="Q460" s="16"/>
      <c r="R460" s="16"/>
    </row>
    <row r="461" ht="15.75" customHeight="1">
      <c r="A461" s="16"/>
      <c r="C461" s="16"/>
      <c r="E461" s="16"/>
      <c r="J461" s="16"/>
      <c r="K461" s="16"/>
      <c r="L461" s="16"/>
      <c r="M461" s="16"/>
      <c r="N461" s="16"/>
      <c r="P461" s="16"/>
      <c r="Q461" s="16"/>
      <c r="R461" s="16"/>
    </row>
    <row r="462" ht="15.75" customHeight="1">
      <c r="A462" s="16"/>
      <c r="C462" s="16"/>
      <c r="E462" s="16"/>
      <c r="J462" s="16"/>
      <c r="K462" s="16"/>
      <c r="L462" s="16"/>
      <c r="M462" s="16"/>
      <c r="N462" s="16"/>
      <c r="P462" s="16"/>
      <c r="Q462" s="16"/>
      <c r="R462" s="16"/>
    </row>
    <row r="463" ht="15.75" customHeight="1">
      <c r="A463" s="16"/>
      <c r="C463" s="16"/>
      <c r="E463" s="16"/>
      <c r="J463" s="16"/>
      <c r="K463" s="16"/>
      <c r="L463" s="16"/>
      <c r="M463" s="16"/>
      <c r="N463" s="16"/>
      <c r="P463" s="16"/>
      <c r="Q463" s="16"/>
      <c r="R463" s="16"/>
    </row>
    <row r="464" ht="15.75" customHeight="1">
      <c r="A464" s="16"/>
      <c r="C464" s="16"/>
      <c r="E464" s="16"/>
      <c r="J464" s="16"/>
      <c r="K464" s="16"/>
      <c r="L464" s="16"/>
      <c r="M464" s="16"/>
      <c r="N464" s="16"/>
      <c r="P464" s="16"/>
      <c r="Q464" s="16"/>
      <c r="R464" s="16"/>
    </row>
    <row r="465" ht="15.75" customHeight="1">
      <c r="A465" s="16"/>
      <c r="C465" s="16"/>
      <c r="E465" s="16"/>
      <c r="J465" s="16"/>
      <c r="K465" s="16"/>
      <c r="L465" s="16"/>
      <c r="M465" s="16"/>
      <c r="N465" s="16"/>
      <c r="P465" s="16"/>
      <c r="Q465" s="16"/>
      <c r="R465" s="16"/>
    </row>
    <row r="466" ht="15.75" customHeight="1">
      <c r="A466" s="16"/>
      <c r="C466" s="16"/>
      <c r="E466" s="16"/>
      <c r="J466" s="16"/>
      <c r="K466" s="16"/>
      <c r="L466" s="16"/>
      <c r="M466" s="16"/>
      <c r="N466" s="16"/>
      <c r="P466" s="16"/>
      <c r="Q466" s="16"/>
      <c r="R466" s="16"/>
    </row>
    <row r="467" ht="15.75" customHeight="1">
      <c r="A467" s="16"/>
      <c r="C467" s="16"/>
      <c r="E467" s="16"/>
      <c r="J467" s="16"/>
      <c r="K467" s="16"/>
      <c r="L467" s="16"/>
      <c r="M467" s="16"/>
      <c r="N467" s="16"/>
      <c r="P467" s="16"/>
      <c r="Q467" s="16"/>
      <c r="R467" s="16"/>
    </row>
    <row r="468" ht="15.75" customHeight="1">
      <c r="A468" s="16"/>
      <c r="C468" s="16"/>
      <c r="E468" s="16"/>
      <c r="J468" s="16"/>
      <c r="K468" s="16"/>
      <c r="L468" s="16"/>
      <c r="M468" s="16"/>
      <c r="N468" s="16"/>
      <c r="P468" s="16"/>
      <c r="Q468" s="16"/>
      <c r="R468" s="16"/>
    </row>
    <row r="469" ht="15.75" customHeight="1">
      <c r="A469" s="16"/>
      <c r="C469" s="16"/>
      <c r="E469" s="16"/>
      <c r="J469" s="16"/>
      <c r="K469" s="16"/>
      <c r="L469" s="16"/>
      <c r="M469" s="16"/>
      <c r="N469" s="16"/>
      <c r="P469" s="16"/>
      <c r="Q469" s="16"/>
      <c r="R469" s="16"/>
    </row>
    <row r="470" ht="15.75" customHeight="1">
      <c r="A470" s="16"/>
      <c r="C470" s="16"/>
      <c r="E470" s="16"/>
      <c r="J470" s="16"/>
      <c r="K470" s="16"/>
      <c r="L470" s="16"/>
      <c r="M470" s="16"/>
      <c r="N470" s="16"/>
      <c r="P470" s="16"/>
      <c r="Q470" s="16"/>
      <c r="R470" s="16"/>
    </row>
    <row r="471" ht="15.75" customHeight="1">
      <c r="A471" s="16"/>
      <c r="C471" s="16"/>
      <c r="E471" s="16"/>
      <c r="J471" s="16"/>
      <c r="K471" s="16"/>
      <c r="L471" s="16"/>
      <c r="M471" s="16"/>
      <c r="N471" s="16"/>
      <c r="P471" s="16"/>
      <c r="Q471" s="16"/>
      <c r="R471" s="16"/>
    </row>
    <row r="472" ht="15.75" customHeight="1">
      <c r="A472" s="16"/>
      <c r="C472" s="16"/>
      <c r="E472" s="16"/>
      <c r="J472" s="16"/>
      <c r="K472" s="16"/>
      <c r="L472" s="16"/>
      <c r="M472" s="16"/>
      <c r="N472" s="16"/>
      <c r="P472" s="16"/>
      <c r="Q472" s="16"/>
      <c r="R472" s="16"/>
    </row>
    <row r="473" ht="15.75" customHeight="1">
      <c r="A473" s="16"/>
      <c r="C473" s="16"/>
      <c r="E473" s="16"/>
      <c r="J473" s="16"/>
      <c r="K473" s="16"/>
      <c r="L473" s="16"/>
      <c r="M473" s="16"/>
      <c r="N473" s="16"/>
      <c r="P473" s="16"/>
      <c r="Q473" s="16"/>
      <c r="R473" s="16"/>
    </row>
    <row r="474" ht="15.75" customHeight="1">
      <c r="A474" s="16"/>
      <c r="C474" s="16"/>
      <c r="E474" s="16"/>
      <c r="J474" s="16"/>
      <c r="K474" s="16"/>
      <c r="L474" s="16"/>
      <c r="M474" s="16"/>
      <c r="N474" s="16"/>
      <c r="P474" s="16"/>
      <c r="Q474" s="16"/>
      <c r="R474" s="16"/>
    </row>
    <row r="475" ht="15.75" customHeight="1">
      <c r="A475" s="16"/>
      <c r="C475" s="16"/>
      <c r="E475" s="16"/>
      <c r="J475" s="16"/>
      <c r="K475" s="16"/>
      <c r="L475" s="16"/>
      <c r="M475" s="16"/>
      <c r="N475" s="16"/>
      <c r="P475" s="16"/>
      <c r="Q475" s="16"/>
      <c r="R475" s="16"/>
    </row>
    <row r="476" ht="15.75" customHeight="1">
      <c r="A476" s="16"/>
      <c r="C476" s="16"/>
      <c r="E476" s="16"/>
      <c r="J476" s="16"/>
      <c r="K476" s="16"/>
      <c r="L476" s="16"/>
      <c r="M476" s="16"/>
      <c r="N476" s="16"/>
      <c r="P476" s="16"/>
      <c r="Q476" s="16"/>
      <c r="R476" s="16"/>
    </row>
    <row r="477" ht="15.75" customHeight="1">
      <c r="A477" s="16"/>
      <c r="C477" s="16"/>
      <c r="E477" s="16"/>
      <c r="J477" s="16"/>
      <c r="K477" s="16"/>
      <c r="L477" s="16"/>
      <c r="M477" s="16"/>
      <c r="N477" s="16"/>
      <c r="P477" s="16"/>
      <c r="Q477" s="16"/>
      <c r="R477" s="16"/>
    </row>
    <row r="478" ht="15.75" customHeight="1">
      <c r="A478" s="16"/>
      <c r="C478" s="16"/>
      <c r="E478" s="16"/>
      <c r="J478" s="16"/>
      <c r="K478" s="16"/>
      <c r="L478" s="16"/>
      <c r="M478" s="16"/>
      <c r="N478" s="16"/>
      <c r="P478" s="16"/>
      <c r="Q478" s="16"/>
      <c r="R478" s="16"/>
    </row>
    <row r="479" ht="15.75" customHeight="1">
      <c r="A479" s="16"/>
      <c r="C479" s="16"/>
      <c r="E479" s="16"/>
      <c r="J479" s="16"/>
      <c r="K479" s="16"/>
      <c r="L479" s="16"/>
      <c r="M479" s="16"/>
      <c r="N479" s="16"/>
      <c r="P479" s="16"/>
      <c r="Q479" s="16"/>
      <c r="R479" s="16"/>
    </row>
    <row r="480" ht="15.75" customHeight="1">
      <c r="A480" s="16"/>
      <c r="C480" s="16"/>
      <c r="E480" s="16"/>
      <c r="J480" s="16"/>
      <c r="K480" s="16"/>
      <c r="L480" s="16"/>
      <c r="M480" s="16"/>
      <c r="N480" s="16"/>
      <c r="P480" s="16"/>
      <c r="Q480" s="16"/>
      <c r="R480" s="16"/>
    </row>
    <row r="481" ht="15.75" customHeight="1">
      <c r="A481" s="16"/>
      <c r="C481" s="16"/>
      <c r="E481" s="16"/>
      <c r="J481" s="16"/>
      <c r="K481" s="16"/>
      <c r="L481" s="16"/>
      <c r="M481" s="16"/>
      <c r="N481" s="16"/>
      <c r="P481" s="16"/>
      <c r="Q481" s="16"/>
      <c r="R481" s="16"/>
    </row>
    <row r="482" ht="15.75" customHeight="1">
      <c r="A482" s="16"/>
      <c r="C482" s="16"/>
      <c r="E482" s="16"/>
      <c r="J482" s="16"/>
      <c r="K482" s="16"/>
      <c r="L482" s="16"/>
      <c r="M482" s="16"/>
      <c r="N482" s="16"/>
      <c r="P482" s="16"/>
      <c r="Q482" s="16"/>
      <c r="R482" s="16"/>
    </row>
    <row r="483" ht="15.75" customHeight="1">
      <c r="A483" s="16"/>
      <c r="C483" s="16"/>
      <c r="E483" s="16"/>
      <c r="J483" s="16"/>
      <c r="K483" s="16"/>
      <c r="L483" s="16"/>
      <c r="M483" s="16"/>
      <c r="N483" s="16"/>
      <c r="P483" s="16"/>
      <c r="Q483" s="16"/>
      <c r="R483" s="16"/>
    </row>
    <row r="484" ht="15.75" customHeight="1">
      <c r="A484" s="16"/>
      <c r="C484" s="16"/>
      <c r="E484" s="16"/>
      <c r="J484" s="16"/>
      <c r="K484" s="16"/>
      <c r="L484" s="16"/>
      <c r="M484" s="16"/>
      <c r="N484" s="16"/>
      <c r="P484" s="16"/>
      <c r="Q484" s="16"/>
      <c r="R484" s="16"/>
    </row>
    <row r="485" ht="15.75" customHeight="1">
      <c r="A485" s="16"/>
      <c r="C485" s="16"/>
      <c r="E485" s="16"/>
      <c r="J485" s="16"/>
      <c r="K485" s="16"/>
      <c r="L485" s="16"/>
      <c r="M485" s="16"/>
      <c r="N485" s="16"/>
      <c r="P485" s="16"/>
      <c r="Q485" s="16"/>
      <c r="R485" s="16"/>
    </row>
    <row r="486" ht="15.75" customHeight="1">
      <c r="A486" s="16"/>
      <c r="C486" s="16"/>
      <c r="E486" s="16"/>
      <c r="J486" s="16"/>
      <c r="K486" s="16"/>
      <c r="L486" s="16"/>
      <c r="M486" s="16"/>
      <c r="N486" s="16"/>
      <c r="P486" s="16"/>
      <c r="Q486" s="16"/>
      <c r="R486" s="16"/>
    </row>
    <row r="487" ht="15.75" customHeight="1">
      <c r="A487" s="16"/>
      <c r="C487" s="16"/>
      <c r="E487" s="16"/>
      <c r="J487" s="16"/>
      <c r="K487" s="16"/>
      <c r="L487" s="16"/>
      <c r="M487" s="16"/>
      <c r="N487" s="16"/>
      <c r="P487" s="16"/>
      <c r="Q487" s="16"/>
      <c r="R487" s="16"/>
    </row>
    <row r="488" ht="15.75" customHeight="1">
      <c r="A488" s="16"/>
      <c r="C488" s="16"/>
      <c r="E488" s="16"/>
      <c r="J488" s="16"/>
      <c r="K488" s="16"/>
      <c r="L488" s="16"/>
      <c r="M488" s="16"/>
      <c r="N488" s="16"/>
      <c r="P488" s="16"/>
      <c r="Q488" s="16"/>
      <c r="R488" s="16"/>
    </row>
    <row r="489" ht="15.75" customHeight="1">
      <c r="A489" s="16"/>
      <c r="C489" s="16"/>
      <c r="E489" s="16"/>
      <c r="J489" s="16"/>
      <c r="K489" s="16"/>
      <c r="L489" s="16"/>
      <c r="M489" s="16"/>
      <c r="N489" s="16"/>
      <c r="P489" s="16"/>
      <c r="Q489" s="16"/>
      <c r="R489" s="16"/>
    </row>
    <row r="490" ht="15.75" customHeight="1">
      <c r="A490" s="16"/>
      <c r="C490" s="16"/>
      <c r="E490" s="16"/>
      <c r="J490" s="16"/>
      <c r="K490" s="16"/>
      <c r="L490" s="16"/>
      <c r="M490" s="16"/>
      <c r="N490" s="16"/>
      <c r="P490" s="16"/>
      <c r="Q490" s="16"/>
      <c r="R490" s="16"/>
    </row>
    <row r="491" ht="15.75" customHeight="1">
      <c r="A491" s="16"/>
      <c r="C491" s="16"/>
      <c r="E491" s="16"/>
      <c r="J491" s="16"/>
      <c r="K491" s="16"/>
      <c r="L491" s="16"/>
      <c r="M491" s="16"/>
      <c r="N491" s="16"/>
      <c r="P491" s="16"/>
      <c r="Q491" s="16"/>
      <c r="R491" s="16"/>
    </row>
    <row r="492" ht="15.75" customHeight="1">
      <c r="A492" s="16"/>
      <c r="C492" s="16"/>
      <c r="E492" s="16"/>
      <c r="J492" s="16"/>
      <c r="K492" s="16"/>
      <c r="L492" s="16"/>
      <c r="M492" s="16"/>
      <c r="N492" s="16"/>
      <c r="P492" s="16"/>
      <c r="Q492" s="16"/>
      <c r="R492" s="16"/>
    </row>
    <row r="493" ht="15.75" customHeight="1">
      <c r="A493" s="16"/>
      <c r="C493" s="16"/>
      <c r="E493" s="16"/>
      <c r="J493" s="16"/>
      <c r="K493" s="16"/>
      <c r="L493" s="16"/>
      <c r="M493" s="16"/>
      <c r="N493" s="16"/>
      <c r="P493" s="16"/>
      <c r="Q493" s="16"/>
      <c r="R493" s="16"/>
    </row>
    <row r="494" ht="15.75" customHeight="1">
      <c r="A494" s="16"/>
      <c r="C494" s="16"/>
      <c r="E494" s="16"/>
      <c r="J494" s="16"/>
      <c r="K494" s="16"/>
      <c r="L494" s="16"/>
      <c r="M494" s="16"/>
      <c r="N494" s="16"/>
      <c r="P494" s="16"/>
      <c r="Q494" s="16"/>
      <c r="R494" s="16"/>
    </row>
    <row r="495" ht="15.75" customHeight="1">
      <c r="A495" s="16"/>
      <c r="C495" s="16"/>
      <c r="E495" s="16"/>
      <c r="J495" s="16"/>
      <c r="K495" s="16"/>
      <c r="L495" s="16"/>
      <c r="M495" s="16"/>
      <c r="N495" s="16"/>
      <c r="P495" s="16"/>
      <c r="Q495" s="16"/>
      <c r="R495" s="16"/>
    </row>
    <row r="496" ht="15.75" customHeight="1">
      <c r="A496" s="16"/>
      <c r="C496" s="16"/>
      <c r="E496" s="16"/>
      <c r="J496" s="16"/>
      <c r="K496" s="16"/>
      <c r="L496" s="16"/>
      <c r="M496" s="16"/>
      <c r="N496" s="16"/>
      <c r="P496" s="16"/>
      <c r="Q496" s="16"/>
      <c r="R496" s="16"/>
    </row>
    <row r="497" ht="15.75" customHeight="1">
      <c r="A497" s="16"/>
      <c r="C497" s="16"/>
      <c r="E497" s="16"/>
      <c r="J497" s="16"/>
      <c r="K497" s="16"/>
      <c r="L497" s="16"/>
      <c r="M497" s="16"/>
      <c r="N497" s="16"/>
      <c r="P497" s="16"/>
      <c r="Q497" s="16"/>
      <c r="R497" s="16"/>
    </row>
    <row r="498" ht="15.75" customHeight="1">
      <c r="A498" s="16"/>
      <c r="C498" s="16"/>
      <c r="E498" s="16"/>
      <c r="J498" s="16"/>
      <c r="K498" s="16"/>
      <c r="L498" s="16"/>
      <c r="M498" s="16"/>
      <c r="N498" s="16"/>
      <c r="P498" s="16"/>
      <c r="Q498" s="16"/>
      <c r="R498" s="16"/>
    </row>
    <row r="499" ht="15.75" customHeight="1">
      <c r="A499" s="16"/>
      <c r="C499" s="16"/>
      <c r="E499" s="16"/>
      <c r="J499" s="16"/>
      <c r="K499" s="16"/>
      <c r="L499" s="16"/>
      <c r="M499" s="16"/>
      <c r="N499" s="16"/>
      <c r="P499" s="16"/>
      <c r="Q499" s="16"/>
      <c r="R499" s="16"/>
    </row>
    <row r="500" ht="15.75" customHeight="1">
      <c r="A500" s="16"/>
      <c r="C500" s="16"/>
      <c r="E500" s="16"/>
      <c r="J500" s="16"/>
      <c r="K500" s="16"/>
      <c r="L500" s="16"/>
      <c r="M500" s="16"/>
      <c r="N500" s="16"/>
      <c r="P500" s="16"/>
      <c r="Q500" s="16"/>
      <c r="R500" s="16"/>
    </row>
    <row r="501" ht="15.75" customHeight="1">
      <c r="A501" s="16"/>
      <c r="C501" s="16"/>
      <c r="E501" s="16"/>
      <c r="J501" s="16"/>
      <c r="K501" s="16"/>
      <c r="L501" s="16"/>
      <c r="M501" s="16"/>
      <c r="N501" s="16"/>
      <c r="P501" s="16"/>
      <c r="Q501" s="16"/>
      <c r="R501" s="16"/>
    </row>
    <row r="502" ht="15.75" customHeight="1">
      <c r="A502" s="16"/>
      <c r="C502" s="16"/>
      <c r="E502" s="16"/>
      <c r="J502" s="16"/>
      <c r="K502" s="16"/>
      <c r="L502" s="16"/>
      <c r="M502" s="16"/>
      <c r="N502" s="16"/>
      <c r="P502" s="16"/>
      <c r="Q502" s="16"/>
      <c r="R502" s="16"/>
    </row>
    <row r="503" ht="15.75" customHeight="1">
      <c r="A503" s="16"/>
      <c r="C503" s="16"/>
      <c r="E503" s="16"/>
      <c r="J503" s="16"/>
      <c r="K503" s="16"/>
      <c r="L503" s="16"/>
      <c r="M503" s="16"/>
      <c r="N503" s="16"/>
      <c r="P503" s="16"/>
      <c r="Q503" s="16"/>
      <c r="R503" s="16"/>
    </row>
    <row r="504" ht="15.75" customHeight="1">
      <c r="A504" s="16"/>
      <c r="C504" s="16"/>
      <c r="E504" s="16"/>
      <c r="J504" s="16"/>
      <c r="K504" s="16"/>
      <c r="L504" s="16"/>
      <c r="M504" s="16"/>
      <c r="N504" s="16"/>
      <c r="P504" s="16"/>
      <c r="Q504" s="16"/>
      <c r="R504" s="16"/>
    </row>
    <row r="505" ht="15.75" customHeight="1">
      <c r="A505" s="16"/>
      <c r="C505" s="16"/>
      <c r="E505" s="16"/>
      <c r="J505" s="16"/>
      <c r="K505" s="16"/>
      <c r="L505" s="16"/>
      <c r="M505" s="16"/>
      <c r="N505" s="16"/>
      <c r="P505" s="16"/>
      <c r="Q505" s="16"/>
      <c r="R505" s="16"/>
    </row>
    <row r="506" ht="15.75" customHeight="1">
      <c r="A506" s="16"/>
      <c r="C506" s="16"/>
      <c r="E506" s="16"/>
      <c r="J506" s="16"/>
      <c r="K506" s="16"/>
      <c r="L506" s="16"/>
      <c r="M506" s="16"/>
      <c r="N506" s="16"/>
      <c r="P506" s="16"/>
      <c r="Q506" s="16"/>
      <c r="R506" s="16"/>
    </row>
    <row r="507" ht="15.75" customHeight="1">
      <c r="A507" s="16"/>
      <c r="C507" s="16"/>
      <c r="E507" s="16"/>
      <c r="J507" s="16"/>
      <c r="K507" s="16"/>
      <c r="L507" s="16"/>
      <c r="M507" s="16"/>
      <c r="N507" s="16"/>
      <c r="P507" s="16"/>
      <c r="Q507" s="16"/>
      <c r="R507" s="16"/>
    </row>
    <row r="508" ht="15.75" customHeight="1">
      <c r="A508" s="16"/>
      <c r="C508" s="16"/>
      <c r="E508" s="16"/>
      <c r="J508" s="16"/>
      <c r="K508" s="16"/>
      <c r="L508" s="16"/>
      <c r="M508" s="16"/>
      <c r="N508" s="16"/>
      <c r="P508" s="16"/>
      <c r="Q508" s="16"/>
      <c r="R508" s="16"/>
    </row>
    <row r="509" ht="15.75" customHeight="1">
      <c r="A509" s="16"/>
      <c r="C509" s="16"/>
      <c r="E509" s="16"/>
      <c r="J509" s="16"/>
      <c r="K509" s="16"/>
      <c r="L509" s="16"/>
      <c r="M509" s="16"/>
      <c r="N509" s="16"/>
      <c r="P509" s="16"/>
      <c r="Q509" s="16"/>
      <c r="R509" s="16"/>
    </row>
    <row r="510" ht="15.75" customHeight="1">
      <c r="A510" s="16"/>
      <c r="C510" s="16"/>
      <c r="E510" s="16"/>
      <c r="J510" s="16"/>
      <c r="K510" s="16"/>
      <c r="L510" s="16"/>
      <c r="M510" s="16"/>
      <c r="N510" s="16"/>
      <c r="P510" s="16"/>
      <c r="Q510" s="16"/>
      <c r="R510" s="16"/>
    </row>
    <row r="511" ht="15.75" customHeight="1">
      <c r="A511" s="16"/>
      <c r="C511" s="16"/>
      <c r="E511" s="16"/>
      <c r="J511" s="16"/>
      <c r="K511" s="16"/>
      <c r="L511" s="16"/>
      <c r="M511" s="16"/>
      <c r="N511" s="16"/>
      <c r="P511" s="16"/>
      <c r="Q511" s="16"/>
      <c r="R511" s="16"/>
    </row>
    <row r="512" ht="15.75" customHeight="1">
      <c r="A512" s="16"/>
      <c r="C512" s="16"/>
      <c r="E512" s="16"/>
      <c r="J512" s="16"/>
      <c r="K512" s="16"/>
      <c r="L512" s="16"/>
      <c r="M512" s="16"/>
      <c r="N512" s="16"/>
      <c r="P512" s="16"/>
      <c r="Q512" s="16"/>
      <c r="R512" s="16"/>
    </row>
    <row r="513" ht="15.75" customHeight="1">
      <c r="A513" s="16"/>
      <c r="C513" s="16"/>
      <c r="E513" s="16"/>
      <c r="J513" s="16"/>
      <c r="K513" s="16"/>
      <c r="L513" s="16"/>
      <c r="M513" s="16"/>
      <c r="N513" s="16"/>
      <c r="P513" s="16"/>
      <c r="Q513" s="16"/>
      <c r="R513" s="16"/>
    </row>
    <row r="514" ht="15.75" customHeight="1">
      <c r="A514" s="16"/>
      <c r="C514" s="16"/>
      <c r="E514" s="16"/>
      <c r="J514" s="16"/>
      <c r="K514" s="16"/>
      <c r="L514" s="16"/>
      <c r="M514" s="16"/>
      <c r="N514" s="16"/>
      <c r="P514" s="16"/>
      <c r="Q514" s="16"/>
      <c r="R514" s="16"/>
    </row>
    <row r="515" ht="15.75" customHeight="1">
      <c r="A515" s="16"/>
      <c r="C515" s="16"/>
      <c r="E515" s="16"/>
      <c r="J515" s="16"/>
      <c r="K515" s="16"/>
      <c r="L515" s="16"/>
      <c r="M515" s="16"/>
      <c r="N515" s="16"/>
      <c r="P515" s="16"/>
      <c r="Q515" s="16"/>
      <c r="R515" s="16"/>
    </row>
    <row r="516" ht="15.75" customHeight="1">
      <c r="A516" s="16"/>
      <c r="C516" s="16"/>
      <c r="E516" s="16"/>
      <c r="J516" s="16"/>
      <c r="K516" s="16"/>
      <c r="L516" s="16"/>
      <c r="M516" s="16"/>
      <c r="N516" s="16"/>
      <c r="P516" s="16"/>
      <c r="Q516" s="16"/>
      <c r="R516" s="16"/>
    </row>
    <row r="517" ht="15.75" customHeight="1">
      <c r="A517" s="16"/>
      <c r="C517" s="16"/>
      <c r="E517" s="16"/>
      <c r="J517" s="16"/>
      <c r="K517" s="16"/>
      <c r="L517" s="16"/>
      <c r="M517" s="16"/>
      <c r="N517" s="16"/>
      <c r="P517" s="16"/>
      <c r="Q517" s="16"/>
      <c r="R517" s="16"/>
    </row>
    <row r="518" ht="15.75" customHeight="1">
      <c r="A518" s="16"/>
      <c r="C518" s="16"/>
      <c r="E518" s="16"/>
      <c r="J518" s="16"/>
      <c r="K518" s="16"/>
      <c r="L518" s="16"/>
      <c r="M518" s="16"/>
      <c r="N518" s="16"/>
      <c r="P518" s="16"/>
      <c r="Q518" s="16"/>
      <c r="R518" s="16"/>
    </row>
    <row r="519" ht="15.75" customHeight="1">
      <c r="A519" s="16"/>
      <c r="C519" s="16"/>
      <c r="E519" s="16"/>
      <c r="J519" s="16"/>
      <c r="K519" s="16"/>
      <c r="L519" s="16"/>
      <c r="M519" s="16"/>
      <c r="N519" s="16"/>
      <c r="P519" s="16"/>
      <c r="Q519" s="16"/>
      <c r="R519" s="16"/>
    </row>
    <row r="520" ht="15.75" customHeight="1">
      <c r="A520" s="16"/>
      <c r="C520" s="16"/>
      <c r="E520" s="16"/>
      <c r="J520" s="16"/>
      <c r="K520" s="16"/>
      <c r="L520" s="16"/>
      <c r="M520" s="16"/>
      <c r="N520" s="16"/>
      <c r="P520" s="16"/>
      <c r="Q520" s="16"/>
      <c r="R520" s="16"/>
    </row>
    <row r="521" ht="15.75" customHeight="1">
      <c r="A521" s="16"/>
      <c r="C521" s="16"/>
      <c r="E521" s="16"/>
      <c r="J521" s="16"/>
      <c r="K521" s="16"/>
      <c r="L521" s="16"/>
      <c r="M521" s="16"/>
      <c r="N521" s="16"/>
      <c r="P521" s="16"/>
      <c r="Q521" s="16"/>
      <c r="R521" s="16"/>
    </row>
    <row r="522" ht="15.75" customHeight="1">
      <c r="A522" s="16"/>
      <c r="C522" s="16"/>
      <c r="E522" s="16"/>
      <c r="J522" s="16"/>
      <c r="K522" s="16"/>
      <c r="L522" s="16"/>
      <c r="M522" s="16"/>
      <c r="N522" s="16"/>
      <c r="P522" s="16"/>
      <c r="Q522" s="16"/>
      <c r="R522" s="16"/>
    </row>
    <row r="523" ht="15.75" customHeight="1">
      <c r="A523" s="16"/>
      <c r="C523" s="16"/>
      <c r="E523" s="16"/>
      <c r="J523" s="16"/>
      <c r="K523" s="16"/>
      <c r="L523" s="16"/>
      <c r="M523" s="16"/>
      <c r="N523" s="16"/>
      <c r="P523" s="16"/>
      <c r="Q523" s="16"/>
      <c r="R523" s="16"/>
    </row>
    <row r="524" ht="15.75" customHeight="1">
      <c r="A524" s="16"/>
      <c r="C524" s="16"/>
      <c r="E524" s="16"/>
      <c r="J524" s="16"/>
      <c r="K524" s="16"/>
      <c r="L524" s="16"/>
      <c r="M524" s="16"/>
      <c r="N524" s="16"/>
      <c r="P524" s="16"/>
      <c r="Q524" s="16"/>
      <c r="R524" s="16"/>
    </row>
    <row r="525" ht="15.75" customHeight="1">
      <c r="A525" s="16"/>
      <c r="C525" s="16"/>
      <c r="E525" s="16"/>
      <c r="J525" s="16"/>
      <c r="K525" s="16"/>
      <c r="L525" s="16"/>
      <c r="M525" s="16"/>
      <c r="N525" s="16"/>
      <c r="P525" s="16"/>
      <c r="Q525" s="16"/>
      <c r="R525" s="16"/>
    </row>
    <row r="526" ht="15.75" customHeight="1">
      <c r="A526" s="16"/>
      <c r="C526" s="16"/>
      <c r="E526" s="16"/>
      <c r="J526" s="16"/>
      <c r="K526" s="16"/>
      <c r="L526" s="16"/>
      <c r="M526" s="16"/>
      <c r="N526" s="16"/>
      <c r="P526" s="16"/>
      <c r="Q526" s="16"/>
      <c r="R526" s="16"/>
    </row>
    <row r="527" ht="15.75" customHeight="1">
      <c r="A527" s="16"/>
      <c r="C527" s="16"/>
      <c r="E527" s="16"/>
      <c r="J527" s="16"/>
      <c r="K527" s="16"/>
      <c r="L527" s="16"/>
      <c r="M527" s="16"/>
      <c r="N527" s="16"/>
      <c r="P527" s="16"/>
      <c r="Q527" s="16"/>
      <c r="R527" s="16"/>
    </row>
    <row r="528" ht="15.75" customHeight="1">
      <c r="A528" s="16"/>
      <c r="C528" s="16"/>
      <c r="E528" s="16"/>
      <c r="J528" s="16"/>
      <c r="K528" s="16"/>
      <c r="L528" s="16"/>
      <c r="M528" s="16"/>
      <c r="N528" s="16"/>
      <c r="P528" s="16"/>
      <c r="Q528" s="16"/>
      <c r="R528" s="16"/>
    </row>
    <row r="529" ht="15.75" customHeight="1">
      <c r="A529" s="16"/>
      <c r="C529" s="16"/>
      <c r="E529" s="16"/>
      <c r="J529" s="16"/>
      <c r="K529" s="16"/>
      <c r="L529" s="16"/>
      <c r="M529" s="16"/>
      <c r="N529" s="16"/>
      <c r="P529" s="16"/>
      <c r="Q529" s="16"/>
      <c r="R529" s="16"/>
    </row>
    <row r="530" ht="15.75" customHeight="1">
      <c r="A530" s="16"/>
      <c r="C530" s="16"/>
      <c r="E530" s="16"/>
      <c r="J530" s="16"/>
      <c r="K530" s="16"/>
      <c r="L530" s="16"/>
      <c r="M530" s="16"/>
      <c r="N530" s="16"/>
      <c r="P530" s="16"/>
      <c r="Q530" s="16"/>
      <c r="R530" s="16"/>
    </row>
    <row r="531" ht="15.75" customHeight="1">
      <c r="A531" s="16"/>
      <c r="C531" s="16"/>
      <c r="E531" s="16"/>
      <c r="J531" s="16"/>
      <c r="K531" s="16"/>
      <c r="L531" s="16"/>
      <c r="M531" s="16"/>
      <c r="N531" s="16"/>
      <c r="P531" s="16"/>
      <c r="Q531" s="16"/>
      <c r="R531" s="16"/>
    </row>
    <row r="532" ht="15.75" customHeight="1">
      <c r="A532" s="16"/>
      <c r="C532" s="16"/>
      <c r="E532" s="16"/>
      <c r="J532" s="16"/>
      <c r="K532" s="16"/>
      <c r="L532" s="16"/>
      <c r="M532" s="16"/>
      <c r="N532" s="16"/>
      <c r="P532" s="16"/>
      <c r="Q532" s="16"/>
      <c r="R532" s="16"/>
    </row>
    <row r="533" ht="15.75" customHeight="1">
      <c r="A533" s="16"/>
      <c r="C533" s="16"/>
      <c r="E533" s="16"/>
      <c r="J533" s="16"/>
      <c r="K533" s="16"/>
      <c r="L533" s="16"/>
      <c r="M533" s="16"/>
      <c r="N533" s="16"/>
      <c r="P533" s="16"/>
      <c r="Q533" s="16"/>
      <c r="R533" s="16"/>
    </row>
    <row r="534" ht="15.75" customHeight="1">
      <c r="A534" s="16"/>
      <c r="C534" s="16"/>
      <c r="E534" s="16"/>
      <c r="J534" s="16"/>
      <c r="K534" s="16"/>
      <c r="L534" s="16"/>
      <c r="M534" s="16"/>
      <c r="N534" s="16"/>
      <c r="P534" s="16"/>
      <c r="Q534" s="16"/>
      <c r="R534" s="16"/>
    </row>
    <row r="535" ht="15.75" customHeight="1">
      <c r="A535" s="16"/>
      <c r="C535" s="16"/>
      <c r="E535" s="16"/>
      <c r="J535" s="16"/>
      <c r="K535" s="16"/>
      <c r="L535" s="16"/>
      <c r="M535" s="16"/>
      <c r="N535" s="16"/>
      <c r="P535" s="16"/>
      <c r="Q535" s="16"/>
      <c r="R535" s="16"/>
    </row>
    <row r="536" ht="15.75" customHeight="1">
      <c r="A536" s="16"/>
      <c r="C536" s="16"/>
      <c r="E536" s="16"/>
      <c r="J536" s="16"/>
      <c r="K536" s="16"/>
      <c r="L536" s="16"/>
      <c r="M536" s="16"/>
      <c r="N536" s="16"/>
      <c r="P536" s="16"/>
      <c r="Q536" s="16"/>
      <c r="R536" s="16"/>
    </row>
    <row r="537" ht="15.75" customHeight="1">
      <c r="A537" s="16"/>
      <c r="C537" s="16"/>
      <c r="E537" s="16"/>
      <c r="J537" s="16"/>
      <c r="K537" s="16"/>
      <c r="L537" s="16"/>
      <c r="M537" s="16"/>
      <c r="N537" s="16"/>
      <c r="P537" s="16"/>
      <c r="Q537" s="16"/>
      <c r="R537" s="16"/>
    </row>
    <row r="538" ht="15.75" customHeight="1">
      <c r="A538" s="16"/>
      <c r="C538" s="16"/>
      <c r="E538" s="16"/>
      <c r="J538" s="16"/>
      <c r="K538" s="16"/>
      <c r="L538" s="16"/>
      <c r="M538" s="16"/>
      <c r="N538" s="16"/>
      <c r="P538" s="16"/>
      <c r="Q538" s="16"/>
      <c r="R538" s="16"/>
    </row>
    <row r="539" ht="15.75" customHeight="1">
      <c r="A539" s="16"/>
      <c r="C539" s="16"/>
      <c r="E539" s="16"/>
      <c r="J539" s="16"/>
      <c r="K539" s="16"/>
      <c r="L539" s="16"/>
      <c r="M539" s="16"/>
      <c r="N539" s="16"/>
      <c r="P539" s="16"/>
      <c r="Q539" s="16"/>
      <c r="R539" s="16"/>
    </row>
    <row r="540" ht="15.75" customHeight="1">
      <c r="A540" s="16"/>
      <c r="C540" s="16"/>
      <c r="E540" s="16"/>
      <c r="J540" s="16"/>
      <c r="K540" s="16"/>
      <c r="L540" s="16"/>
      <c r="M540" s="16"/>
      <c r="N540" s="16"/>
      <c r="P540" s="16"/>
      <c r="Q540" s="16"/>
      <c r="R540" s="16"/>
    </row>
    <row r="541" ht="15.75" customHeight="1">
      <c r="A541" s="16"/>
      <c r="C541" s="16"/>
      <c r="E541" s="16"/>
      <c r="J541" s="16"/>
      <c r="K541" s="16"/>
      <c r="L541" s="16"/>
      <c r="M541" s="16"/>
      <c r="N541" s="16"/>
      <c r="P541" s="16"/>
      <c r="Q541" s="16"/>
      <c r="R541" s="16"/>
    </row>
    <row r="542" ht="15.75" customHeight="1">
      <c r="A542" s="16"/>
      <c r="C542" s="16"/>
      <c r="E542" s="16"/>
      <c r="J542" s="16"/>
      <c r="K542" s="16"/>
      <c r="L542" s="16"/>
      <c r="M542" s="16"/>
      <c r="N542" s="16"/>
      <c r="P542" s="16"/>
      <c r="Q542" s="16"/>
      <c r="R542" s="16"/>
    </row>
    <row r="543" ht="15.75" customHeight="1">
      <c r="A543" s="16"/>
      <c r="C543" s="16"/>
      <c r="E543" s="16"/>
      <c r="J543" s="16"/>
      <c r="K543" s="16"/>
      <c r="L543" s="16"/>
      <c r="M543" s="16"/>
      <c r="N543" s="16"/>
      <c r="P543" s="16"/>
      <c r="Q543" s="16"/>
      <c r="R543" s="16"/>
    </row>
    <row r="544" ht="15.75" customHeight="1">
      <c r="A544" s="16"/>
      <c r="C544" s="16"/>
      <c r="E544" s="16"/>
      <c r="J544" s="16"/>
      <c r="K544" s="16"/>
      <c r="L544" s="16"/>
      <c r="M544" s="16"/>
      <c r="N544" s="16"/>
      <c r="P544" s="16"/>
      <c r="Q544" s="16"/>
      <c r="R544" s="16"/>
    </row>
    <row r="545" ht="15.75" customHeight="1">
      <c r="A545" s="16"/>
      <c r="C545" s="16"/>
      <c r="E545" s="16"/>
      <c r="J545" s="16"/>
      <c r="K545" s="16"/>
      <c r="L545" s="16"/>
      <c r="M545" s="16"/>
      <c r="N545" s="16"/>
      <c r="P545" s="16"/>
      <c r="Q545" s="16"/>
      <c r="R545" s="16"/>
    </row>
    <row r="546" ht="15.75" customHeight="1">
      <c r="A546" s="16"/>
      <c r="C546" s="16"/>
      <c r="E546" s="16"/>
      <c r="J546" s="16"/>
      <c r="K546" s="16"/>
      <c r="L546" s="16"/>
      <c r="M546" s="16"/>
      <c r="N546" s="16"/>
      <c r="P546" s="16"/>
      <c r="Q546" s="16"/>
      <c r="R546" s="16"/>
    </row>
    <row r="547" ht="15.75" customHeight="1">
      <c r="A547" s="16"/>
      <c r="C547" s="16"/>
      <c r="E547" s="16"/>
      <c r="J547" s="16"/>
      <c r="K547" s="16"/>
      <c r="L547" s="16"/>
      <c r="M547" s="16"/>
      <c r="N547" s="16"/>
      <c r="P547" s="16"/>
      <c r="Q547" s="16"/>
      <c r="R547" s="16"/>
    </row>
    <row r="548" ht="15.75" customHeight="1">
      <c r="A548" s="16"/>
      <c r="C548" s="16"/>
      <c r="E548" s="16"/>
      <c r="J548" s="16"/>
      <c r="K548" s="16"/>
      <c r="L548" s="16"/>
      <c r="M548" s="16"/>
      <c r="N548" s="16"/>
      <c r="P548" s="16"/>
      <c r="Q548" s="16"/>
      <c r="R548" s="16"/>
    </row>
    <row r="549" ht="15.75" customHeight="1">
      <c r="A549" s="16"/>
      <c r="C549" s="16"/>
      <c r="E549" s="16"/>
      <c r="J549" s="16"/>
      <c r="K549" s="16"/>
      <c r="L549" s="16"/>
      <c r="M549" s="16"/>
      <c r="N549" s="16"/>
      <c r="P549" s="16"/>
      <c r="Q549" s="16"/>
      <c r="R549" s="16"/>
    </row>
    <row r="550" ht="15.75" customHeight="1">
      <c r="A550" s="16"/>
      <c r="C550" s="16"/>
      <c r="E550" s="16"/>
      <c r="J550" s="16"/>
      <c r="K550" s="16"/>
      <c r="L550" s="16"/>
      <c r="M550" s="16"/>
      <c r="N550" s="16"/>
      <c r="P550" s="16"/>
      <c r="Q550" s="16"/>
      <c r="R550" s="16"/>
    </row>
    <row r="551" ht="15.75" customHeight="1">
      <c r="A551" s="16"/>
      <c r="C551" s="16"/>
      <c r="E551" s="16"/>
      <c r="J551" s="16"/>
      <c r="K551" s="16"/>
      <c r="L551" s="16"/>
      <c r="M551" s="16"/>
      <c r="N551" s="16"/>
      <c r="P551" s="16"/>
      <c r="Q551" s="16"/>
      <c r="R551" s="16"/>
    </row>
    <row r="552" ht="15.75" customHeight="1">
      <c r="A552" s="16"/>
      <c r="C552" s="16"/>
      <c r="E552" s="16"/>
      <c r="J552" s="16"/>
      <c r="K552" s="16"/>
      <c r="L552" s="16"/>
      <c r="M552" s="16"/>
      <c r="N552" s="16"/>
      <c r="P552" s="16"/>
      <c r="Q552" s="16"/>
      <c r="R552" s="16"/>
    </row>
    <row r="553" ht="15.75" customHeight="1">
      <c r="A553" s="16"/>
      <c r="C553" s="16"/>
      <c r="E553" s="16"/>
      <c r="J553" s="16"/>
      <c r="K553" s="16"/>
      <c r="L553" s="16"/>
      <c r="M553" s="16"/>
      <c r="N553" s="16"/>
      <c r="P553" s="16"/>
      <c r="Q553" s="16"/>
      <c r="R553" s="16"/>
    </row>
    <row r="554" ht="15.75" customHeight="1">
      <c r="A554" s="16"/>
      <c r="C554" s="16"/>
      <c r="E554" s="16"/>
      <c r="J554" s="16"/>
      <c r="K554" s="16"/>
      <c r="L554" s="16"/>
      <c r="M554" s="16"/>
      <c r="N554" s="16"/>
      <c r="P554" s="16"/>
      <c r="Q554" s="16"/>
      <c r="R554" s="16"/>
    </row>
    <row r="555" ht="15.75" customHeight="1">
      <c r="A555" s="16"/>
      <c r="C555" s="16"/>
      <c r="E555" s="16"/>
      <c r="J555" s="16"/>
      <c r="K555" s="16"/>
      <c r="L555" s="16"/>
      <c r="M555" s="16"/>
      <c r="N555" s="16"/>
      <c r="P555" s="16"/>
      <c r="Q555" s="16"/>
      <c r="R555" s="16"/>
    </row>
    <row r="556" ht="15.75" customHeight="1">
      <c r="A556" s="16"/>
      <c r="C556" s="16"/>
      <c r="E556" s="16"/>
      <c r="J556" s="16"/>
      <c r="K556" s="16"/>
      <c r="L556" s="16"/>
      <c r="M556" s="16"/>
      <c r="N556" s="16"/>
      <c r="P556" s="16"/>
      <c r="Q556" s="16"/>
      <c r="R556" s="16"/>
    </row>
    <row r="557" ht="15.75" customHeight="1">
      <c r="A557" s="16"/>
      <c r="C557" s="16"/>
      <c r="E557" s="16"/>
      <c r="J557" s="16"/>
      <c r="K557" s="16"/>
      <c r="L557" s="16"/>
      <c r="M557" s="16"/>
      <c r="N557" s="16"/>
      <c r="P557" s="16"/>
      <c r="Q557" s="16"/>
      <c r="R557" s="16"/>
    </row>
    <row r="558" ht="15.75" customHeight="1">
      <c r="A558" s="16"/>
      <c r="C558" s="16"/>
      <c r="E558" s="16"/>
      <c r="J558" s="16"/>
      <c r="K558" s="16"/>
      <c r="L558" s="16"/>
      <c r="M558" s="16"/>
      <c r="N558" s="16"/>
      <c r="P558" s="16"/>
      <c r="Q558" s="16"/>
      <c r="R558" s="16"/>
    </row>
    <row r="559" ht="15.75" customHeight="1">
      <c r="A559" s="16"/>
      <c r="C559" s="16"/>
      <c r="E559" s="16"/>
      <c r="J559" s="16"/>
      <c r="K559" s="16"/>
      <c r="L559" s="16"/>
      <c r="M559" s="16"/>
      <c r="N559" s="16"/>
      <c r="P559" s="16"/>
      <c r="Q559" s="16"/>
      <c r="R559" s="16"/>
    </row>
    <row r="560" ht="15.75" customHeight="1">
      <c r="A560" s="16"/>
      <c r="C560" s="16"/>
      <c r="E560" s="16"/>
      <c r="J560" s="16"/>
      <c r="K560" s="16"/>
      <c r="L560" s="16"/>
      <c r="M560" s="16"/>
      <c r="N560" s="16"/>
      <c r="P560" s="16"/>
      <c r="Q560" s="16"/>
      <c r="R560" s="16"/>
    </row>
    <row r="561" ht="15.75" customHeight="1">
      <c r="A561" s="16"/>
      <c r="C561" s="16"/>
      <c r="E561" s="16"/>
      <c r="J561" s="16"/>
      <c r="K561" s="16"/>
      <c r="L561" s="16"/>
      <c r="M561" s="16"/>
      <c r="N561" s="16"/>
      <c r="P561" s="16"/>
      <c r="Q561" s="16"/>
      <c r="R561" s="16"/>
    </row>
    <row r="562" ht="15.75" customHeight="1">
      <c r="A562" s="16"/>
      <c r="C562" s="16"/>
      <c r="E562" s="16"/>
      <c r="J562" s="16"/>
      <c r="K562" s="16"/>
      <c r="L562" s="16"/>
      <c r="M562" s="16"/>
      <c r="N562" s="16"/>
      <c r="P562" s="16"/>
      <c r="Q562" s="16"/>
      <c r="R562" s="16"/>
    </row>
    <row r="563" ht="15.75" customHeight="1">
      <c r="A563" s="16"/>
      <c r="C563" s="16"/>
      <c r="E563" s="16"/>
      <c r="J563" s="16"/>
      <c r="K563" s="16"/>
      <c r="L563" s="16"/>
      <c r="M563" s="16"/>
      <c r="N563" s="16"/>
      <c r="P563" s="16"/>
      <c r="Q563" s="16"/>
      <c r="R563" s="16"/>
    </row>
    <row r="564" ht="15.75" customHeight="1">
      <c r="A564" s="16"/>
      <c r="C564" s="16"/>
      <c r="E564" s="16"/>
      <c r="J564" s="16"/>
      <c r="K564" s="16"/>
      <c r="L564" s="16"/>
      <c r="M564" s="16"/>
      <c r="N564" s="16"/>
      <c r="P564" s="16"/>
      <c r="Q564" s="16"/>
      <c r="R564" s="16"/>
    </row>
    <row r="565" ht="15.75" customHeight="1">
      <c r="A565" s="16"/>
      <c r="C565" s="16"/>
      <c r="E565" s="16"/>
      <c r="J565" s="16"/>
      <c r="K565" s="16"/>
      <c r="L565" s="16"/>
      <c r="M565" s="16"/>
      <c r="N565" s="16"/>
      <c r="P565" s="16"/>
      <c r="Q565" s="16"/>
      <c r="R565" s="16"/>
    </row>
    <row r="566" ht="15.75" customHeight="1">
      <c r="A566" s="16"/>
      <c r="C566" s="16"/>
      <c r="E566" s="16"/>
      <c r="J566" s="16"/>
      <c r="K566" s="16"/>
      <c r="L566" s="16"/>
      <c r="M566" s="16"/>
      <c r="N566" s="16"/>
      <c r="P566" s="16"/>
      <c r="Q566" s="16"/>
      <c r="R566" s="16"/>
    </row>
    <row r="567" ht="15.75" customHeight="1">
      <c r="A567" s="16"/>
      <c r="C567" s="16"/>
      <c r="E567" s="16"/>
      <c r="J567" s="16"/>
      <c r="K567" s="16"/>
      <c r="L567" s="16"/>
      <c r="M567" s="16"/>
      <c r="N567" s="16"/>
      <c r="P567" s="16"/>
      <c r="Q567" s="16"/>
      <c r="R567" s="16"/>
    </row>
    <row r="568" ht="15.75" customHeight="1">
      <c r="A568" s="16"/>
      <c r="C568" s="16"/>
      <c r="E568" s="16"/>
      <c r="J568" s="16"/>
      <c r="K568" s="16"/>
      <c r="L568" s="16"/>
      <c r="M568" s="16"/>
      <c r="N568" s="16"/>
      <c r="P568" s="16"/>
      <c r="Q568" s="16"/>
      <c r="R568" s="16"/>
    </row>
    <row r="569" ht="15.75" customHeight="1">
      <c r="A569" s="16"/>
      <c r="C569" s="16"/>
      <c r="E569" s="16"/>
      <c r="J569" s="16"/>
      <c r="K569" s="16"/>
      <c r="L569" s="16"/>
      <c r="M569" s="16"/>
      <c r="N569" s="16"/>
      <c r="P569" s="16"/>
      <c r="Q569" s="16"/>
      <c r="R569" s="16"/>
    </row>
    <row r="570" ht="15.75" customHeight="1">
      <c r="A570" s="16"/>
      <c r="C570" s="16"/>
      <c r="E570" s="16"/>
      <c r="J570" s="16"/>
      <c r="K570" s="16"/>
      <c r="L570" s="16"/>
      <c r="M570" s="16"/>
      <c r="N570" s="16"/>
      <c r="P570" s="16"/>
      <c r="Q570" s="16"/>
      <c r="R570" s="16"/>
    </row>
    <row r="571" ht="15.75" customHeight="1">
      <c r="A571" s="16"/>
      <c r="C571" s="16"/>
      <c r="E571" s="16"/>
      <c r="J571" s="16"/>
      <c r="K571" s="16"/>
      <c r="L571" s="16"/>
      <c r="M571" s="16"/>
      <c r="N571" s="16"/>
      <c r="P571" s="16"/>
      <c r="Q571" s="16"/>
      <c r="R571" s="16"/>
    </row>
    <row r="572" ht="15.75" customHeight="1">
      <c r="A572" s="16"/>
      <c r="C572" s="16"/>
      <c r="E572" s="16"/>
      <c r="J572" s="16"/>
      <c r="K572" s="16"/>
      <c r="L572" s="16"/>
      <c r="M572" s="16"/>
      <c r="N572" s="16"/>
      <c r="P572" s="16"/>
      <c r="Q572" s="16"/>
      <c r="R572" s="16"/>
    </row>
    <row r="573" ht="15.75" customHeight="1">
      <c r="A573" s="16"/>
      <c r="C573" s="16"/>
      <c r="E573" s="16"/>
      <c r="J573" s="16"/>
      <c r="K573" s="16"/>
      <c r="L573" s="16"/>
      <c r="M573" s="16"/>
      <c r="N573" s="16"/>
      <c r="P573" s="16"/>
      <c r="Q573" s="16"/>
      <c r="R573" s="16"/>
    </row>
    <row r="574" ht="15.75" customHeight="1">
      <c r="A574" s="16"/>
      <c r="C574" s="16"/>
      <c r="E574" s="16"/>
      <c r="J574" s="16"/>
      <c r="K574" s="16"/>
      <c r="L574" s="16"/>
      <c r="M574" s="16"/>
      <c r="N574" s="16"/>
      <c r="P574" s="16"/>
      <c r="Q574" s="16"/>
      <c r="R574" s="16"/>
    </row>
    <row r="575" ht="15.75" customHeight="1">
      <c r="A575" s="16"/>
      <c r="C575" s="16"/>
      <c r="E575" s="16"/>
      <c r="J575" s="16"/>
      <c r="K575" s="16"/>
      <c r="L575" s="16"/>
      <c r="M575" s="16"/>
      <c r="N575" s="16"/>
      <c r="P575" s="16"/>
      <c r="Q575" s="16"/>
      <c r="R575" s="16"/>
    </row>
    <row r="576" ht="15.75" customHeight="1">
      <c r="A576" s="16"/>
      <c r="C576" s="16"/>
      <c r="E576" s="16"/>
      <c r="J576" s="16"/>
      <c r="K576" s="16"/>
      <c r="L576" s="16"/>
      <c r="M576" s="16"/>
      <c r="N576" s="16"/>
      <c r="P576" s="16"/>
      <c r="Q576" s="16"/>
      <c r="R576" s="16"/>
    </row>
    <row r="577" ht="15.75" customHeight="1">
      <c r="A577" s="16"/>
      <c r="C577" s="16"/>
      <c r="E577" s="16"/>
      <c r="J577" s="16"/>
      <c r="K577" s="16"/>
      <c r="L577" s="16"/>
      <c r="M577" s="16"/>
      <c r="N577" s="16"/>
      <c r="P577" s="16"/>
      <c r="Q577" s="16"/>
      <c r="R577" s="16"/>
    </row>
    <row r="578" ht="15.75" customHeight="1">
      <c r="A578" s="16"/>
      <c r="C578" s="16"/>
      <c r="E578" s="16"/>
      <c r="J578" s="16"/>
      <c r="K578" s="16"/>
      <c r="L578" s="16"/>
      <c r="M578" s="16"/>
      <c r="N578" s="16"/>
      <c r="P578" s="16"/>
      <c r="Q578" s="16"/>
      <c r="R578" s="16"/>
    </row>
    <row r="579" ht="15.75" customHeight="1">
      <c r="A579" s="16"/>
      <c r="C579" s="16"/>
      <c r="E579" s="16"/>
      <c r="J579" s="16"/>
      <c r="K579" s="16"/>
      <c r="L579" s="16"/>
      <c r="M579" s="16"/>
      <c r="N579" s="16"/>
      <c r="P579" s="16"/>
      <c r="Q579" s="16"/>
      <c r="R579" s="16"/>
    </row>
    <row r="580" ht="15.75" customHeight="1">
      <c r="A580" s="16"/>
      <c r="C580" s="16"/>
      <c r="E580" s="16"/>
      <c r="J580" s="16"/>
      <c r="K580" s="16"/>
      <c r="L580" s="16"/>
      <c r="M580" s="16"/>
      <c r="N580" s="16"/>
      <c r="P580" s="16"/>
      <c r="Q580" s="16"/>
      <c r="R580" s="16"/>
    </row>
    <row r="581" ht="15.75" customHeight="1">
      <c r="A581" s="16"/>
      <c r="C581" s="16"/>
      <c r="E581" s="16"/>
      <c r="J581" s="16"/>
      <c r="K581" s="16"/>
      <c r="L581" s="16"/>
      <c r="M581" s="16"/>
      <c r="N581" s="16"/>
      <c r="P581" s="16"/>
      <c r="Q581" s="16"/>
      <c r="R581" s="16"/>
    </row>
    <row r="582" ht="15.75" customHeight="1">
      <c r="A582" s="16"/>
      <c r="C582" s="16"/>
      <c r="E582" s="16"/>
      <c r="J582" s="16"/>
      <c r="K582" s="16"/>
      <c r="L582" s="16"/>
      <c r="M582" s="16"/>
      <c r="N582" s="16"/>
      <c r="P582" s="16"/>
      <c r="Q582" s="16"/>
      <c r="R582" s="16"/>
    </row>
    <row r="583" ht="15.75" customHeight="1">
      <c r="A583" s="16"/>
      <c r="C583" s="16"/>
      <c r="E583" s="16"/>
      <c r="J583" s="16"/>
      <c r="K583" s="16"/>
      <c r="L583" s="16"/>
      <c r="M583" s="16"/>
      <c r="N583" s="16"/>
      <c r="P583" s="16"/>
      <c r="Q583" s="16"/>
      <c r="R583" s="16"/>
    </row>
    <row r="584" ht="15.75" customHeight="1">
      <c r="A584" s="16"/>
      <c r="C584" s="16"/>
      <c r="E584" s="16"/>
      <c r="J584" s="16"/>
      <c r="K584" s="16"/>
      <c r="L584" s="16"/>
      <c r="M584" s="16"/>
      <c r="N584" s="16"/>
      <c r="P584" s="16"/>
      <c r="Q584" s="16"/>
      <c r="R584" s="16"/>
    </row>
    <row r="585" ht="15.75" customHeight="1">
      <c r="A585" s="16"/>
      <c r="C585" s="16"/>
      <c r="E585" s="16"/>
      <c r="J585" s="16"/>
      <c r="K585" s="16"/>
      <c r="L585" s="16"/>
      <c r="M585" s="16"/>
      <c r="N585" s="16"/>
      <c r="P585" s="16"/>
      <c r="Q585" s="16"/>
      <c r="R585" s="16"/>
    </row>
    <row r="586" ht="15.75" customHeight="1">
      <c r="A586" s="16"/>
      <c r="C586" s="16"/>
      <c r="E586" s="16"/>
      <c r="J586" s="16"/>
      <c r="K586" s="16"/>
      <c r="L586" s="16"/>
      <c r="M586" s="16"/>
      <c r="N586" s="16"/>
      <c r="P586" s="16"/>
      <c r="Q586" s="16"/>
      <c r="R586" s="16"/>
    </row>
    <row r="587" ht="15.75" customHeight="1">
      <c r="A587" s="16"/>
      <c r="C587" s="16"/>
      <c r="E587" s="16"/>
      <c r="J587" s="16"/>
      <c r="K587" s="16"/>
      <c r="L587" s="16"/>
      <c r="M587" s="16"/>
      <c r="N587" s="16"/>
      <c r="P587" s="16"/>
      <c r="Q587" s="16"/>
      <c r="R587" s="16"/>
    </row>
    <row r="588" ht="15.75" customHeight="1">
      <c r="A588" s="16"/>
      <c r="C588" s="16"/>
      <c r="E588" s="16"/>
      <c r="J588" s="16"/>
      <c r="K588" s="16"/>
      <c r="L588" s="16"/>
      <c r="M588" s="16"/>
      <c r="N588" s="16"/>
      <c r="P588" s="16"/>
      <c r="Q588" s="16"/>
      <c r="R588" s="16"/>
    </row>
    <row r="589" ht="15.75" customHeight="1">
      <c r="A589" s="16"/>
      <c r="C589" s="16"/>
      <c r="E589" s="16"/>
      <c r="J589" s="16"/>
      <c r="K589" s="16"/>
      <c r="L589" s="16"/>
      <c r="M589" s="16"/>
      <c r="N589" s="16"/>
      <c r="P589" s="16"/>
      <c r="Q589" s="16"/>
      <c r="R589" s="16"/>
    </row>
    <row r="590" ht="15.75" customHeight="1">
      <c r="A590" s="16"/>
      <c r="C590" s="16"/>
      <c r="E590" s="16"/>
      <c r="J590" s="16"/>
      <c r="K590" s="16"/>
      <c r="L590" s="16"/>
      <c r="M590" s="16"/>
      <c r="N590" s="16"/>
      <c r="P590" s="16"/>
      <c r="Q590" s="16"/>
      <c r="R590" s="16"/>
    </row>
    <row r="591" ht="15.75" customHeight="1">
      <c r="A591" s="16"/>
      <c r="C591" s="16"/>
      <c r="E591" s="16"/>
      <c r="J591" s="16"/>
      <c r="K591" s="16"/>
      <c r="L591" s="16"/>
      <c r="M591" s="16"/>
      <c r="N591" s="16"/>
      <c r="P591" s="16"/>
      <c r="Q591" s="16"/>
      <c r="R591" s="16"/>
    </row>
    <row r="592" ht="15.75" customHeight="1">
      <c r="A592" s="16"/>
      <c r="C592" s="16"/>
      <c r="E592" s="16"/>
      <c r="J592" s="16"/>
      <c r="K592" s="16"/>
      <c r="L592" s="16"/>
      <c r="M592" s="16"/>
      <c r="N592" s="16"/>
      <c r="P592" s="16"/>
      <c r="Q592" s="16"/>
      <c r="R592" s="16"/>
    </row>
    <row r="593" ht="15.75" customHeight="1">
      <c r="A593" s="16"/>
      <c r="C593" s="16"/>
      <c r="E593" s="16"/>
      <c r="J593" s="16"/>
      <c r="K593" s="16"/>
      <c r="L593" s="16"/>
      <c r="M593" s="16"/>
      <c r="N593" s="16"/>
      <c r="P593" s="16"/>
      <c r="Q593" s="16"/>
      <c r="R593" s="16"/>
    </row>
    <row r="594" ht="15.75" customHeight="1">
      <c r="A594" s="16"/>
      <c r="C594" s="16"/>
      <c r="E594" s="16"/>
      <c r="J594" s="16"/>
      <c r="K594" s="16"/>
      <c r="L594" s="16"/>
      <c r="M594" s="16"/>
      <c r="N594" s="16"/>
      <c r="P594" s="16"/>
      <c r="Q594" s="16"/>
      <c r="R594" s="16"/>
    </row>
    <row r="595" ht="15.75" customHeight="1">
      <c r="A595" s="16"/>
      <c r="C595" s="16"/>
      <c r="E595" s="16"/>
      <c r="J595" s="16"/>
      <c r="K595" s="16"/>
      <c r="L595" s="16"/>
      <c r="M595" s="16"/>
      <c r="N595" s="16"/>
      <c r="P595" s="16"/>
      <c r="Q595" s="16"/>
      <c r="R595" s="16"/>
    </row>
    <row r="596" ht="15.75" customHeight="1">
      <c r="A596" s="16"/>
      <c r="C596" s="16"/>
      <c r="E596" s="16"/>
      <c r="J596" s="16"/>
      <c r="K596" s="16"/>
      <c r="L596" s="16"/>
      <c r="M596" s="16"/>
      <c r="N596" s="16"/>
      <c r="P596" s="16"/>
      <c r="Q596" s="16"/>
      <c r="R596" s="16"/>
    </row>
    <row r="597" ht="15.75" customHeight="1">
      <c r="A597" s="16"/>
      <c r="C597" s="16"/>
      <c r="E597" s="16"/>
      <c r="J597" s="16"/>
      <c r="K597" s="16"/>
      <c r="L597" s="16"/>
      <c r="M597" s="16"/>
      <c r="N597" s="16"/>
      <c r="P597" s="16"/>
      <c r="Q597" s="16"/>
      <c r="R597" s="16"/>
    </row>
    <row r="598" ht="15.75" customHeight="1">
      <c r="A598" s="16"/>
      <c r="C598" s="16"/>
      <c r="E598" s="16"/>
      <c r="J598" s="16"/>
      <c r="K598" s="16"/>
      <c r="L598" s="16"/>
      <c r="M598" s="16"/>
      <c r="N598" s="16"/>
      <c r="P598" s="16"/>
      <c r="Q598" s="16"/>
      <c r="R598" s="16"/>
    </row>
    <row r="599" ht="15.75" customHeight="1">
      <c r="A599" s="16"/>
      <c r="C599" s="16"/>
      <c r="E599" s="16"/>
      <c r="J599" s="16"/>
      <c r="K599" s="16"/>
      <c r="L599" s="16"/>
      <c r="M599" s="16"/>
      <c r="N599" s="16"/>
      <c r="P599" s="16"/>
      <c r="Q599" s="16"/>
      <c r="R599" s="16"/>
    </row>
    <row r="600" ht="15.75" customHeight="1">
      <c r="A600" s="16"/>
      <c r="C600" s="16"/>
      <c r="E600" s="16"/>
      <c r="J600" s="16"/>
      <c r="K600" s="16"/>
      <c r="L600" s="16"/>
      <c r="M600" s="16"/>
      <c r="N600" s="16"/>
      <c r="P600" s="16"/>
      <c r="Q600" s="16"/>
      <c r="R600" s="16"/>
    </row>
    <row r="601" ht="15.75" customHeight="1">
      <c r="A601" s="16"/>
      <c r="C601" s="16"/>
      <c r="E601" s="16"/>
      <c r="J601" s="16"/>
      <c r="K601" s="16"/>
      <c r="L601" s="16"/>
      <c r="M601" s="16"/>
      <c r="N601" s="16"/>
      <c r="P601" s="16"/>
      <c r="Q601" s="16"/>
      <c r="R601" s="16"/>
    </row>
    <row r="602" ht="15.75" customHeight="1">
      <c r="A602" s="16"/>
      <c r="C602" s="16"/>
      <c r="E602" s="16"/>
      <c r="J602" s="16"/>
      <c r="K602" s="16"/>
      <c r="L602" s="16"/>
      <c r="M602" s="16"/>
      <c r="N602" s="16"/>
      <c r="P602" s="16"/>
      <c r="Q602" s="16"/>
      <c r="R602" s="16"/>
    </row>
    <row r="603" ht="15.75" customHeight="1">
      <c r="A603" s="16"/>
      <c r="C603" s="16"/>
      <c r="E603" s="16"/>
      <c r="J603" s="16"/>
      <c r="K603" s="16"/>
      <c r="L603" s="16"/>
      <c r="M603" s="16"/>
      <c r="N603" s="16"/>
      <c r="P603" s="16"/>
      <c r="Q603" s="16"/>
      <c r="R603" s="16"/>
    </row>
    <row r="604" ht="15.75" customHeight="1">
      <c r="A604" s="16"/>
      <c r="C604" s="16"/>
      <c r="E604" s="16"/>
      <c r="J604" s="16"/>
      <c r="K604" s="16"/>
      <c r="L604" s="16"/>
      <c r="M604" s="16"/>
      <c r="N604" s="16"/>
      <c r="P604" s="16"/>
      <c r="Q604" s="16"/>
      <c r="R604" s="16"/>
    </row>
    <row r="605" ht="15.75" customHeight="1">
      <c r="A605" s="16"/>
      <c r="C605" s="16"/>
      <c r="E605" s="16"/>
      <c r="J605" s="16"/>
      <c r="K605" s="16"/>
      <c r="L605" s="16"/>
      <c r="M605" s="16"/>
      <c r="N605" s="16"/>
      <c r="P605" s="16"/>
      <c r="Q605" s="16"/>
      <c r="R605" s="16"/>
    </row>
    <row r="606" ht="15.75" customHeight="1">
      <c r="A606" s="16"/>
      <c r="C606" s="16"/>
      <c r="E606" s="16"/>
      <c r="J606" s="16"/>
      <c r="K606" s="16"/>
      <c r="L606" s="16"/>
      <c r="M606" s="16"/>
      <c r="N606" s="16"/>
      <c r="P606" s="16"/>
      <c r="Q606" s="16"/>
      <c r="R606" s="16"/>
    </row>
    <row r="607" ht="15.75" customHeight="1">
      <c r="A607" s="16"/>
      <c r="C607" s="16"/>
      <c r="E607" s="16"/>
      <c r="J607" s="16"/>
      <c r="K607" s="16"/>
      <c r="L607" s="16"/>
      <c r="M607" s="16"/>
      <c r="N607" s="16"/>
      <c r="P607" s="16"/>
      <c r="Q607" s="16"/>
      <c r="R607" s="16"/>
    </row>
    <row r="608" ht="15.75" customHeight="1">
      <c r="A608" s="16"/>
      <c r="C608" s="16"/>
      <c r="E608" s="16"/>
      <c r="J608" s="16"/>
      <c r="K608" s="16"/>
      <c r="L608" s="16"/>
      <c r="M608" s="16"/>
      <c r="N608" s="16"/>
      <c r="P608" s="16"/>
      <c r="Q608" s="16"/>
      <c r="R608" s="16"/>
    </row>
    <row r="609" ht="15.75" customHeight="1">
      <c r="A609" s="16"/>
      <c r="C609" s="16"/>
      <c r="E609" s="16"/>
      <c r="J609" s="16"/>
      <c r="K609" s="16"/>
      <c r="L609" s="16"/>
      <c r="M609" s="16"/>
      <c r="N609" s="16"/>
      <c r="P609" s="16"/>
      <c r="Q609" s="16"/>
      <c r="R609" s="16"/>
    </row>
    <row r="610" ht="15.75" customHeight="1">
      <c r="A610" s="16"/>
      <c r="C610" s="16"/>
      <c r="E610" s="16"/>
      <c r="J610" s="16"/>
      <c r="K610" s="16"/>
      <c r="L610" s="16"/>
      <c r="M610" s="16"/>
      <c r="N610" s="16"/>
      <c r="P610" s="16"/>
      <c r="Q610" s="16"/>
      <c r="R610" s="16"/>
    </row>
    <row r="611" ht="15.75" customHeight="1">
      <c r="A611" s="16"/>
      <c r="C611" s="16"/>
      <c r="E611" s="16"/>
      <c r="J611" s="16"/>
      <c r="K611" s="16"/>
      <c r="L611" s="16"/>
      <c r="M611" s="16"/>
      <c r="N611" s="16"/>
      <c r="P611" s="16"/>
      <c r="Q611" s="16"/>
      <c r="R611" s="16"/>
    </row>
    <row r="612" ht="15.75" customHeight="1">
      <c r="A612" s="16"/>
      <c r="C612" s="16"/>
      <c r="E612" s="16"/>
      <c r="J612" s="16"/>
      <c r="K612" s="16"/>
      <c r="L612" s="16"/>
      <c r="M612" s="16"/>
      <c r="N612" s="16"/>
      <c r="P612" s="16"/>
      <c r="Q612" s="16"/>
      <c r="R612" s="16"/>
    </row>
    <row r="613" ht="15.75" customHeight="1">
      <c r="A613" s="16"/>
      <c r="C613" s="16"/>
      <c r="E613" s="16"/>
      <c r="J613" s="16"/>
      <c r="K613" s="16"/>
      <c r="L613" s="16"/>
      <c r="M613" s="16"/>
      <c r="N613" s="16"/>
      <c r="P613" s="16"/>
      <c r="Q613" s="16"/>
      <c r="R613" s="16"/>
    </row>
    <row r="614" ht="15.75" customHeight="1">
      <c r="A614" s="16"/>
      <c r="C614" s="16"/>
      <c r="E614" s="16"/>
      <c r="J614" s="16"/>
      <c r="K614" s="16"/>
      <c r="L614" s="16"/>
      <c r="M614" s="16"/>
      <c r="N614" s="16"/>
      <c r="P614" s="16"/>
      <c r="Q614" s="16"/>
      <c r="R614" s="16"/>
    </row>
    <row r="615" ht="15.75" customHeight="1">
      <c r="A615" s="16"/>
      <c r="C615" s="16"/>
      <c r="E615" s="16"/>
      <c r="J615" s="16"/>
      <c r="K615" s="16"/>
      <c r="L615" s="16"/>
      <c r="M615" s="16"/>
      <c r="N615" s="16"/>
      <c r="P615" s="16"/>
      <c r="Q615" s="16"/>
      <c r="R615" s="16"/>
    </row>
    <row r="616" ht="15.75" customHeight="1">
      <c r="A616" s="16"/>
      <c r="C616" s="16"/>
      <c r="E616" s="16"/>
      <c r="J616" s="16"/>
      <c r="K616" s="16"/>
      <c r="L616" s="16"/>
      <c r="M616" s="16"/>
      <c r="N616" s="16"/>
      <c r="P616" s="16"/>
      <c r="Q616" s="16"/>
      <c r="R616" s="16"/>
    </row>
    <row r="617" ht="15.75" customHeight="1">
      <c r="A617" s="16"/>
      <c r="C617" s="16"/>
      <c r="E617" s="16"/>
      <c r="J617" s="16"/>
      <c r="K617" s="16"/>
      <c r="L617" s="16"/>
      <c r="M617" s="16"/>
      <c r="N617" s="16"/>
      <c r="P617" s="16"/>
      <c r="Q617" s="16"/>
      <c r="R617" s="16"/>
    </row>
    <row r="618" ht="15.75" customHeight="1">
      <c r="A618" s="16"/>
      <c r="C618" s="16"/>
      <c r="E618" s="16"/>
      <c r="J618" s="16"/>
      <c r="K618" s="16"/>
      <c r="L618" s="16"/>
      <c r="M618" s="16"/>
      <c r="N618" s="16"/>
      <c r="P618" s="16"/>
      <c r="Q618" s="16"/>
      <c r="R618" s="16"/>
    </row>
    <row r="619" ht="15.75" customHeight="1">
      <c r="A619" s="16"/>
      <c r="C619" s="16"/>
      <c r="E619" s="16"/>
      <c r="J619" s="16"/>
      <c r="K619" s="16"/>
      <c r="L619" s="16"/>
      <c r="M619" s="16"/>
      <c r="N619" s="16"/>
      <c r="P619" s="16"/>
      <c r="Q619" s="16"/>
      <c r="R619" s="16"/>
    </row>
    <row r="620" ht="15.75" customHeight="1">
      <c r="A620" s="16"/>
      <c r="C620" s="16"/>
      <c r="E620" s="16"/>
      <c r="J620" s="16"/>
      <c r="K620" s="16"/>
      <c r="L620" s="16"/>
      <c r="M620" s="16"/>
      <c r="N620" s="16"/>
      <c r="P620" s="16"/>
      <c r="Q620" s="16"/>
      <c r="R620" s="16"/>
    </row>
    <row r="621" ht="15.75" customHeight="1">
      <c r="A621" s="16"/>
      <c r="C621" s="16"/>
      <c r="E621" s="16"/>
      <c r="J621" s="16"/>
      <c r="K621" s="16"/>
      <c r="L621" s="16"/>
      <c r="M621" s="16"/>
      <c r="N621" s="16"/>
      <c r="P621" s="16"/>
      <c r="Q621" s="16"/>
      <c r="R621" s="16"/>
    </row>
    <row r="622" ht="15.75" customHeight="1">
      <c r="A622" s="16"/>
      <c r="C622" s="16"/>
      <c r="E622" s="16"/>
      <c r="J622" s="16"/>
      <c r="K622" s="16"/>
      <c r="L622" s="16"/>
      <c r="M622" s="16"/>
      <c r="N622" s="16"/>
      <c r="P622" s="16"/>
      <c r="Q622" s="16"/>
      <c r="R622" s="16"/>
    </row>
    <row r="623" ht="15.75" customHeight="1">
      <c r="A623" s="16"/>
      <c r="C623" s="16"/>
      <c r="E623" s="16"/>
      <c r="J623" s="16"/>
      <c r="K623" s="16"/>
      <c r="L623" s="16"/>
      <c r="M623" s="16"/>
      <c r="N623" s="16"/>
      <c r="P623" s="16"/>
      <c r="Q623" s="16"/>
      <c r="R623" s="16"/>
    </row>
    <row r="624" ht="15.75" customHeight="1">
      <c r="A624" s="16"/>
      <c r="C624" s="16"/>
      <c r="E624" s="16"/>
      <c r="J624" s="16"/>
      <c r="K624" s="16"/>
      <c r="L624" s="16"/>
      <c r="M624" s="16"/>
      <c r="N624" s="16"/>
      <c r="P624" s="16"/>
      <c r="Q624" s="16"/>
      <c r="R624" s="16"/>
    </row>
    <row r="625" ht="15.75" customHeight="1">
      <c r="A625" s="16"/>
      <c r="C625" s="16"/>
      <c r="E625" s="16"/>
      <c r="J625" s="16"/>
      <c r="K625" s="16"/>
      <c r="L625" s="16"/>
      <c r="M625" s="16"/>
      <c r="N625" s="16"/>
      <c r="P625" s="16"/>
      <c r="Q625" s="16"/>
      <c r="R625" s="16"/>
    </row>
    <row r="626" ht="15.75" customHeight="1">
      <c r="A626" s="16"/>
      <c r="C626" s="16"/>
      <c r="E626" s="16"/>
      <c r="J626" s="16"/>
      <c r="K626" s="16"/>
      <c r="L626" s="16"/>
      <c r="M626" s="16"/>
      <c r="N626" s="16"/>
      <c r="P626" s="16"/>
      <c r="Q626" s="16"/>
      <c r="R626" s="16"/>
    </row>
    <row r="627" ht="15.75" customHeight="1">
      <c r="A627" s="16"/>
      <c r="C627" s="16"/>
      <c r="E627" s="16"/>
      <c r="J627" s="16"/>
      <c r="K627" s="16"/>
      <c r="L627" s="16"/>
      <c r="M627" s="16"/>
      <c r="N627" s="16"/>
      <c r="P627" s="16"/>
      <c r="Q627" s="16"/>
      <c r="R627" s="16"/>
    </row>
    <row r="628" ht="15.75" customHeight="1">
      <c r="A628" s="16"/>
      <c r="C628" s="16"/>
      <c r="E628" s="16"/>
      <c r="J628" s="16"/>
      <c r="K628" s="16"/>
      <c r="L628" s="16"/>
      <c r="M628" s="16"/>
      <c r="N628" s="16"/>
      <c r="P628" s="16"/>
      <c r="Q628" s="16"/>
      <c r="R628" s="16"/>
    </row>
    <row r="629" ht="15.75" customHeight="1">
      <c r="A629" s="16"/>
      <c r="C629" s="16"/>
      <c r="E629" s="16"/>
      <c r="J629" s="16"/>
      <c r="K629" s="16"/>
      <c r="L629" s="16"/>
      <c r="M629" s="16"/>
      <c r="N629" s="16"/>
      <c r="P629" s="16"/>
      <c r="Q629" s="16"/>
      <c r="R629" s="16"/>
    </row>
    <row r="630" ht="15.75" customHeight="1">
      <c r="A630" s="16"/>
      <c r="C630" s="16"/>
      <c r="E630" s="16"/>
      <c r="J630" s="16"/>
      <c r="K630" s="16"/>
      <c r="L630" s="16"/>
      <c r="M630" s="16"/>
      <c r="N630" s="16"/>
      <c r="P630" s="16"/>
      <c r="Q630" s="16"/>
      <c r="R630" s="16"/>
    </row>
    <row r="631" ht="15.75" customHeight="1">
      <c r="A631" s="16"/>
      <c r="C631" s="16"/>
      <c r="E631" s="16"/>
      <c r="J631" s="16"/>
      <c r="K631" s="16"/>
      <c r="L631" s="16"/>
      <c r="M631" s="16"/>
      <c r="N631" s="16"/>
      <c r="P631" s="16"/>
      <c r="Q631" s="16"/>
      <c r="R631" s="16"/>
    </row>
    <row r="632" ht="15.75" customHeight="1">
      <c r="A632" s="16"/>
      <c r="C632" s="16"/>
      <c r="E632" s="16"/>
      <c r="J632" s="16"/>
      <c r="K632" s="16"/>
      <c r="L632" s="16"/>
      <c r="M632" s="16"/>
      <c r="N632" s="16"/>
      <c r="P632" s="16"/>
      <c r="Q632" s="16"/>
      <c r="R632" s="16"/>
    </row>
    <row r="633" ht="15.75" customHeight="1">
      <c r="A633" s="16"/>
      <c r="C633" s="16"/>
      <c r="E633" s="16"/>
      <c r="J633" s="16"/>
      <c r="K633" s="16"/>
      <c r="L633" s="16"/>
      <c r="M633" s="16"/>
      <c r="N633" s="16"/>
      <c r="P633" s="16"/>
      <c r="Q633" s="16"/>
      <c r="R633" s="16"/>
    </row>
    <row r="634" ht="15.75" customHeight="1">
      <c r="A634" s="16"/>
      <c r="C634" s="16"/>
      <c r="E634" s="16"/>
      <c r="J634" s="16"/>
      <c r="K634" s="16"/>
      <c r="L634" s="16"/>
      <c r="M634" s="16"/>
      <c r="N634" s="16"/>
      <c r="P634" s="16"/>
      <c r="Q634" s="16"/>
      <c r="R634" s="16"/>
    </row>
    <row r="635" ht="15.75" customHeight="1">
      <c r="A635" s="16"/>
      <c r="C635" s="16"/>
      <c r="E635" s="16"/>
      <c r="J635" s="16"/>
      <c r="K635" s="16"/>
      <c r="L635" s="16"/>
      <c r="M635" s="16"/>
      <c r="N635" s="16"/>
      <c r="P635" s="16"/>
      <c r="Q635" s="16"/>
      <c r="R635" s="16"/>
    </row>
    <row r="636" ht="15.75" customHeight="1">
      <c r="A636" s="16"/>
      <c r="C636" s="16"/>
      <c r="E636" s="16"/>
      <c r="J636" s="16"/>
      <c r="K636" s="16"/>
      <c r="L636" s="16"/>
      <c r="M636" s="16"/>
      <c r="N636" s="16"/>
      <c r="P636" s="16"/>
      <c r="Q636" s="16"/>
      <c r="R636" s="16"/>
    </row>
    <row r="637" ht="15.75" customHeight="1">
      <c r="A637" s="16"/>
      <c r="C637" s="16"/>
      <c r="E637" s="16"/>
      <c r="J637" s="16"/>
      <c r="K637" s="16"/>
      <c r="L637" s="16"/>
      <c r="M637" s="16"/>
      <c r="N637" s="16"/>
      <c r="P637" s="16"/>
      <c r="Q637" s="16"/>
      <c r="R637" s="16"/>
    </row>
    <row r="638" ht="15.75" customHeight="1">
      <c r="A638" s="16"/>
      <c r="C638" s="16"/>
      <c r="E638" s="16"/>
      <c r="J638" s="16"/>
      <c r="K638" s="16"/>
      <c r="L638" s="16"/>
      <c r="M638" s="16"/>
      <c r="N638" s="16"/>
      <c r="P638" s="16"/>
      <c r="Q638" s="16"/>
      <c r="R638" s="16"/>
    </row>
    <row r="639" ht="15.75" customHeight="1">
      <c r="A639" s="16"/>
      <c r="C639" s="16"/>
      <c r="E639" s="16"/>
      <c r="J639" s="16"/>
      <c r="K639" s="16"/>
      <c r="L639" s="16"/>
      <c r="M639" s="16"/>
      <c r="N639" s="16"/>
      <c r="P639" s="16"/>
      <c r="Q639" s="16"/>
      <c r="R639" s="16"/>
    </row>
    <row r="640" ht="15.75" customHeight="1">
      <c r="A640" s="16"/>
      <c r="C640" s="16"/>
      <c r="E640" s="16"/>
      <c r="J640" s="16"/>
      <c r="K640" s="16"/>
      <c r="L640" s="16"/>
      <c r="M640" s="16"/>
      <c r="N640" s="16"/>
      <c r="P640" s="16"/>
      <c r="Q640" s="16"/>
      <c r="R640" s="16"/>
    </row>
    <row r="641" ht="15.75" customHeight="1">
      <c r="A641" s="16"/>
      <c r="C641" s="16"/>
      <c r="E641" s="16"/>
      <c r="J641" s="16"/>
      <c r="K641" s="16"/>
      <c r="L641" s="16"/>
      <c r="M641" s="16"/>
      <c r="N641" s="16"/>
      <c r="P641" s="16"/>
      <c r="Q641" s="16"/>
      <c r="R641" s="16"/>
    </row>
    <row r="642" ht="15.75" customHeight="1">
      <c r="A642" s="16"/>
      <c r="C642" s="16"/>
      <c r="E642" s="16"/>
      <c r="J642" s="16"/>
      <c r="K642" s="16"/>
      <c r="L642" s="16"/>
      <c r="M642" s="16"/>
      <c r="N642" s="16"/>
      <c r="P642" s="16"/>
      <c r="Q642" s="16"/>
      <c r="R642" s="16"/>
    </row>
    <row r="643" ht="15.75" customHeight="1">
      <c r="A643" s="16"/>
      <c r="C643" s="16"/>
      <c r="E643" s="16"/>
      <c r="J643" s="16"/>
      <c r="K643" s="16"/>
      <c r="L643" s="16"/>
      <c r="M643" s="16"/>
      <c r="N643" s="16"/>
      <c r="P643" s="16"/>
      <c r="Q643" s="16"/>
      <c r="R643" s="16"/>
    </row>
    <row r="644" ht="15.75" customHeight="1">
      <c r="A644" s="16"/>
      <c r="C644" s="16"/>
      <c r="E644" s="16"/>
      <c r="J644" s="16"/>
      <c r="K644" s="16"/>
      <c r="L644" s="16"/>
      <c r="M644" s="16"/>
      <c r="N644" s="16"/>
      <c r="P644" s="16"/>
      <c r="Q644" s="16"/>
      <c r="R644" s="16"/>
    </row>
    <row r="645" ht="15.75" customHeight="1">
      <c r="A645" s="16"/>
      <c r="C645" s="16"/>
      <c r="E645" s="16"/>
      <c r="J645" s="16"/>
      <c r="K645" s="16"/>
      <c r="L645" s="16"/>
      <c r="M645" s="16"/>
      <c r="N645" s="16"/>
      <c r="P645" s="16"/>
      <c r="Q645" s="16"/>
      <c r="R645" s="16"/>
    </row>
    <row r="646" ht="15.75" customHeight="1">
      <c r="A646" s="16"/>
      <c r="C646" s="16"/>
      <c r="E646" s="16"/>
      <c r="J646" s="16"/>
      <c r="K646" s="16"/>
      <c r="L646" s="16"/>
      <c r="M646" s="16"/>
      <c r="N646" s="16"/>
      <c r="P646" s="16"/>
      <c r="Q646" s="16"/>
      <c r="R646" s="16"/>
    </row>
    <row r="647" ht="15.75" customHeight="1">
      <c r="A647" s="16"/>
      <c r="C647" s="16"/>
      <c r="E647" s="16"/>
      <c r="J647" s="16"/>
      <c r="K647" s="16"/>
      <c r="L647" s="16"/>
      <c r="M647" s="16"/>
      <c r="N647" s="16"/>
      <c r="P647" s="16"/>
      <c r="Q647" s="16"/>
      <c r="R647" s="16"/>
    </row>
    <row r="648" ht="15.75" customHeight="1">
      <c r="A648" s="16"/>
      <c r="C648" s="16"/>
      <c r="E648" s="16"/>
      <c r="J648" s="16"/>
      <c r="K648" s="16"/>
      <c r="L648" s="16"/>
      <c r="M648" s="16"/>
      <c r="N648" s="16"/>
      <c r="P648" s="16"/>
      <c r="Q648" s="16"/>
      <c r="R648" s="16"/>
    </row>
    <row r="649" ht="15.75" customHeight="1">
      <c r="A649" s="16"/>
      <c r="C649" s="16"/>
      <c r="E649" s="16"/>
      <c r="J649" s="16"/>
      <c r="K649" s="16"/>
      <c r="L649" s="16"/>
      <c r="M649" s="16"/>
      <c r="N649" s="16"/>
      <c r="P649" s="16"/>
      <c r="Q649" s="16"/>
      <c r="R649" s="16"/>
    </row>
    <row r="650" ht="15.75" customHeight="1">
      <c r="A650" s="16"/>
      <c r="C650" s="16"/>
      <c r="E650" s="16"/>
      <c r="J650" s="16"/>
      <c r="K650" s="16"/>
      <c r="L650" s="16"/>
      <c r="M650" s="16"/>
      <c r="N650" s="16"/>
      <c r="P650" s="16"/>
      <c r="Q650" s="16"/>
      <c r="R650" s="16"/>
    </row>
    <row r="651" ht="15.75" customHeight="1">
      <c r="A651" s="16"/>
      <c r="C651" s="16"/>
      <c r="E651" s="16"/>
      <c r="J651" s="16"/>
      <c r="K651" s="16"/>
      <c r="L651" s="16"/>
      <c r="M651" s="16"/>
      <c r="N651" s="16"/>
      <c r="P651" s="16"/>
      <c r="Q651" s="16"/>
      <c r="R651" s="16"/>
    </row>
    <row r="652" ht="15.75" customHeight="1">
      <c r="A652" s="16"/>
      <c r="C652" s="16"/>
      <c r="E652" s="16"/>
      <c r="J652" s="16"/>
      <c r="K652" s="16"/>
      <c r="L652" s="16"/>
      <c r="M652" s="16"/>
      <c r="N652" s="16"/>
      <c r="P652" s="16"/>
      <c r="Q652" s="16"/>
      <c r="R652" s="16"/>
    </row>
    <row r="653" ht="15.75" customHeight="1">
      <c r="A653" s="16"/>
      <c r="C653" s="16"/>
      <c r="E653" s="16"/>
      <c r="J653" s="16"/>
      <c r="K653" s="16"/>
      <c r="L653" s="16"/>
      <c r="M653" s="16"/>
      <c r="N653" s="16"/>
      <c r="P653" s="16"/>
      <c r="Q653" s="16"/>
      <c r="R653" s="16"/>
    </row>
    <row r="654" ht="15.75" customHeight="1">
      <c r="A654" s="16"/>
      <c r="C654" s="16"/>
      <c r="E654" s="16"/>
      <c r="J654" s="16"/>
      <c r="K654" s="16"/>
      <c r="L654" s="16"/>
      <c r="M654" s="16"/>
      <c r="N654" s="16"/>
      <c r="P654" s="16"/>
      <c r="Q654" s="16"/>
      <c r="R654" s="16"/>
    </row>
    <row r="655" ht="15.75" customHeight="1">
      <c r="A655" s="16"/>
      <c r="C655" s="16"/>
      <c r="E655" s="16"/>
      <c r="J655" s="16"/>
      <c r="K655" s="16"/>
      <c r="L655" s="16"/>
      <c r="M655" s="16"/>
      <c r="N655" s="16"/>
      <c r="P655" s="16"/>
      <c r="Q655" s="16"/>
      <c r="R655" s="16"/>
    </row>
    <row r="656" ht="15.75" customHeight="1">
      <c r="A656" s="16"/>
      <c r="C656" s="16"/>
      <c r="E656" s="16"/>
      <c r="J656" s="16"/>
      <c r="K656" s="16"/>
      <c r="L656" s="16"/>
      <c r="M656" s="16"/>
      <c r="N656" s="16"/>
      <c r="P656" s="16"/>
      <c r="Q656" s="16"/>
      <c r="R656" s="16"/>
    </row>
    <row r="657" ht="15.75" customHeight="1">
      <c r="A657" s="16"/>
      <c r="C657" s="16"/>
      <c r="E657" s="16"/>
      <c r="J657" s="16"/>
      <c r="K657" s="16"/>
      <c r="L657" s="16"/>
      <c r="M657" s="16"/>
      <c r="N657" s="16"/>
      <c r="P657" s="16"/>
      <c r="Q657" s="16"/>
      <c r="R657" s="16"/>
    </row>
    <row r="658" ht="15.75" customHeight="1">
      <c r="A658" s="16"/>
      <c r="C658" s="16"/>
      <c r="E658" s="16"/>
      <c r="J658" s="16"/>
      <c r="K658" s="16"/>
      <c r="L658" s="16"/>
      <c r="M658" s="16"/>
      <c r="N658" s="16"/>
      <c r="P658" s="16"/>
      <c r="Q658" s="16"/>
      <c r="R658" s="16"/>
    </row>
    <row r="659" ht="15.75" customHeight="1">
      <c r="A659" s="16"/>
      <c r="C659" s="16"/>
      <c r="E659" s="16"/>
      <c r="J659" s="16"/>
      <c r="K659" s="16"/>
      <c r="L659" s="16"/>
      <c r="M659" s="16"/>
      <c r="N659" s="16"/>
      <c r="P659" s="16"/>
      <c r="Q659" s="16"/>
      <c r="R659" s="16"/>
    </row>
    <row r="660" ht="15.75" customHeight="1">
      <c r="A660" s="16"/>
      <c r="C660" s="16"/>
      <c r="E660" s="16"/>
      <c r="J660" s="16"/>
      <c r="K660" s="16"/>
      <c r="L660" s="16"/>
      <c r="M660" s="16"/>
      <c r="N660" s="16"/>
      <c r="P660" s="16"/>
      <c r="Q660" s="16"/>
      <c r="R660" s="16"/>
    </row>
    <row r="661" ht="15.75" customHeight="1">
      <c r="A661" s="16"/>
      <c r="C661" s="16"/>
      <c r="E661" s="16"/>
      <c r="J661" s="16"/>
      <c r="K661" s="16"/>
      <c r="L661" s="16"/>
      <c r="M661" s="16"/>
      <c r="N661" s="16"/>
      <c r="P661" s="16"/>
      <c r="Q661" s="16"/>
      <c r="R661" s="16"/>
    </row>
    <row r="662" ht="15.75" customHeight="1">
      <c r="A662" s="16"/>
      <c r="C662" s="16"/>
      <c r="E662" s="16"/>
      <c r="J662" s="16"/>
      <c r="K662" s="16"/>
      <c r="L662" s="16"/>
      <c r="M662" s="16"/>
      <c r="N662" s="16"/>
      <c r="P662" s="16"/>
      <c r="Q662" s="16"/>
      <c r="R662" s="16"/>
    </row>
    <row r="663" ht="15.75" customHeight="1">
      <c r="A663" s="16"/>
      <c r="C663" s="16"/>
      <c r="E663" s="16"/>
      <c r="J663" s="16"/>
      <c r="K663" s="16"/>
      <c r="L663" s="16"/>
      <c r="M663" s="16"/>
      <c r="N663" s="16"/>
      <c r="P663" s="16"/>
      <c r="Q663" s="16"/>
      <c r="R663" s="16"/>
    </row>
    <row r="664" ht="15.75" customHeight="1">
      <c r="A664" s="16"/>
      <c r="C664" s="16"/>
      <c r="E664" s="16"/>
      <c r="J664" s="16"/>
      <c r="K664" s="16"/>
      <c r="L664" s="16"/>
      <c r="M664" s="16"/>
      <c r="N664" s="16"/>
      <c r="P664" s="16"/>
      <c r="Q664" s="16"/>
      <c r="R664" s="16"/>
    </row>
    <row r="665" ht="15.75" customHeight="1">
      <c r="A665" s="16"/>
      <c r="C665" s="16"/>
      <c r="E665" s="16"/>
      <c r="J665" s="16"/>
      <c r="K665" s="16"/>
      <c r="L665" s="16"/>
      <c r="M665" s="16"/>
      <c r="N665" s="16"/>
      <c r="P665" s="16"/>
      <c r="Q665" s="16"/>
      <c r="R665" s="16"/>
    </row>
    <row r="666" ht="15.75" customHeight="1">
      <c r="A666" s="16"/>
      <c r="C666" s="16"/>
      <c r="E666" s="16"/>
      <c r="J666" s="16"/>
      <c r="K666" s="16"/>
      <c r="L666" s="16"/>
      <c r="M666" s="16"/>
      <c r="N666" s="16"/>
      <c r="P666" s="16"/>
      <c r="Q666" s="16"/>
      <c r="R666" s="16"/>
    </row>
    <row r="667" ht="15.75" customHeight="1">
      <c r="A667" s="16"/>
      <c r="C667" s="16"/>
      <c r="E667" s="16"/>
      <c r="J667" s="16"/>
      <c r="K667" s="16"/>
      <c r="L667" s="16"/>
      <c r="M667" s="16"/>
      <c r="N667" s="16"/>
      <c r="P667" s="16"/>
      <c r="Q667" s="16"/>
      <c r="R667" s="16"/>
    </row>
    <row r="668" ht="15.75" customHeight="1">
      <c r="A668" s="16"/>
      <c r="C668" s="16"/>
      <c r="E668" s="16"/>
      <c r="J668" s="16"/>
      <c r="K668" s="16"/>
      <c r="L668" s="16"/>
      <c r="M668" s="16"/>
      <c r="N668" s="16"/>
      <c r="P668" s="16"/>
      <c r="Q668" s="16"/>
      <c r="R668" s="16"/>
    </row>
    <row r="669" ht="15.75" customHeight="1">
      <c r="A669" s="16"/>
      <c r="C669" s="16"/>
      <c r="E669" s="16"/>
      <c r="J669" s="16"/>
      <c r="K669" s="16"/>
      <c r="L669" s="16"/>
      <c r="M669" s="16"/>
      <c r="N669" s="16"/>
      <c r="P669" s="16"/>
      <c r="Q669" s="16"/>
      <c r="R669" s="16"/>
    </row>
    <row r="670" ht="15.75" customHeight="1">
      <c r="A670" s="16"/>
      <c r="C670" s="16"/>
      <c r="E670" s="16"/>
      <c r="J670" s="16"/>
      <c r="K670" s="16"/>
      <c r="L670" s="16"/>
      <c r="M670" s="16"/>
      <c r="N670" s="16"/>
      <c r="P670" s="16"/>
      <c r="Q670" s="16"/>
      <c r="R670" s="16"/>
    </row>
    <row r="671" ht="15.75" customHeight="1">
      <c r="A671" s="16"/>
      <c r="C671" s="16"/>
      <c r="E671" s="16"/>
      <c r="J671" s="16"/>
      <c r="K671" s="16"/>
      <c r="L671" s="16"/>
      <c r="M671" s="16"/>
      <c r="N671" s="16"/>
      <c r="P671" s="16"/>
      <c r="Q671" s="16"/>
      <c r="R671" s="16"/>
    </row>
    <row r="672" ht="15.75" customHeight="1">
      <c r="A672" s="16"/>
      <c r="C672" s="16"/>
      <c r="E672" s="16"/>
      <c r="J672" s="16"/>
      <c r="K672" s="16"/>
      <c r="L672" s="16"/>
      <c r="M672" s="16"/>
      <c r="N672" s="16"/>
      <c r="P672" s="16"/>
      <c r="Q672" s="16"/>
      <c r="R672" s="16"/>
    </row>
    <row r="673" ht="15.75" customHeight="1">
      <c r="A673" s="16"/>
      <c r="C673" s="16"/>
      <c r="E673" s="16"/>
      <c r="J673" s="16"/>
      <c r="K673" s="16"/>
      <c r="L673" s="16"/>
      <c r="M673" s="16"/>
      <c r="N673" s="16"/>
      <c r="P673" s="16"/>
      <c r="Q673" s="16"/>
      <c r="R673" s="16"/>
    </row>
    <row r="674" ht="15.75" customHeight="1">
      <c r="A674" s="16"/>
      <c r="C674" s="16"/>
      <c r="E674" s="16"/>
      <c r="J674" s="16"/>
      <c r="K674" s="16"/>
      <c r="L674" s="16"/>
      <c r="M674" s="16"/>
      <c r="N674" s="16"/>
      <c r="P674" s="16"/>
      <c r="Q674" s="16"/>
      <c r="R674" s="16"/>
    </row>
    <row r="675" ht="15.75" customHeight="1">
      <c r="A675" s="16"/>
      <c r="C675" s="16"/>
      <c r="E675" s="16"/>
      <c r="J675" s="16"/>
      <c r="K675" s="16"/>
      <c r="L675" s="16"/>
      <c r="M675" s="16"/>
      <c r="N675" s="16"/>
      <c r="P675" s="16"/>
      <c r="Q675" s="16"/>
      <c r="R675" s="16"/>
    </row>
    <row r="676" ht="15.75" customHeight="1">
      <c r="A676" s="16"/>
      <c r="C676" s="16"/>
      <c r="E676" s="16"/>
      <c r="J676" s="16"/>
      <c r="K676" s="16"/>
      <c r="L676" s="16"/>
      <c r="M676" s="16"/>
      <c r="N676" s="16"/>
      <c r="P676" s="16"/>
      <c r="Q676" s="16"/>
      <c r="R676" s="16"/>
    </row>
    <row r="677" ht="15.75" customHeight="1">
      <c r="A677" s="16"/>
      <c r="C677" s="16"/>
      <c r="E677" s="16"/>
      <c r="J677" s="16"/>
      <c r="K677" s="16"/>
      <c r="L677" s="16"/>
      <c r="M677" s="16"/>
      <c r="N677" s="16"/>
      <c r="P677" s="16"/>
      <c r="Q677" s="16"/>
      <c r="R677" s="16"/>
    </row>
    <row r="678" ht="15.75" customHeight="1">
      <c r="A678" s="16"/>
      <c r="C678" s="16"/>
      <c r="E678" s="16"/>
      <c r="J678" s="16"/>
      <c r="K678" s="16"/>
      <c r="L678" s="16"/>
      <c r="M678" s="16"/>
      <c r="N678" s="16"/>
      <c r="P678" s="16"/>
      <c r="Q678" s="16"/>
      <c r="R678" s="16"/>
    </row>
    <row r="679" ht="15.75" customHeight="1">
      <c r="A679" s="16"/>
      <c r="C679" s="16"/>
      <c r="E679" s="16"/>
      <c r="J679" s="16"/>
      <c r="K679" s="16"/>
      <c r="L679" s="16"/>
      <c r="M679" s="16"/>
      <c r="N679" s="16"/>
      <c r="P679" s="16"/>
      <c r="Q679" s="16"/>
      <c r="R679" s="16"/>
    </row>
    <row r="680" ht="15.75" customHeight="1">
      <c r="A680" s="16"/>
      <c r="C680" s="16"/>
      <c r="E680" s="16"/>
      <c r="J680" s="16"/>
      <c r="K680" s="16"/>
      <c r="L680" s="16"/>
      <c r="M680" s="16"/>
      <c r="N680" s="16"/>
      <c r="P680" s="16"/>
      <c r="Q680" s="16"/>
      <c r="R680" s="16"/>
    </row>
    <row r="681" ht="15.75" customHeight="1">
      <c r="A681" s="16"/>
      <c r="C681" s="16"/>
      <c r="E681" s="16"/>
      <c r="J681" s="16"/>
      <c r="K681" s="16"/>
      <c r="L681" s="16"/>
      <c r="M681" s="16"/>
      <c r="N681" s="16"/>
      <c r="P681" s="16"/>
      <c r="Q681" s="16"/>
      <c r="R681" s="16"/>
    </row>
    <row r="682" ht="15.75" customHeight="1">
      <c r="A682" s="16"/>
      <c r="C682" s="16"/>
      <c r="E682" s="16"/>
      <c r="J682" s="16"/>
      <c r="K682" s="16"/>
      <c r="L682" s="16"/>
      <c r="M682" s="16"/>
      <c r="N682" s="16"/>
      <c r="P682" s="16"/>
      <c r="Q682" s="16"/>
      <c r="R682" s="16"/>
    </row>
    <row r="683" ht="15.75" customHeight="1">
      <c r="A683" s="16"/>
      <c r="C683" s="16"/>
      <c r="E683" s="16"/>
      <c r="J683" s="16"/>
      <c r="K683" s="16"/>
      <c r="L683" s="16"/>
      <c r="M683" s="16"/>
      <c r="N683" s="16"/>
      <c r="P683" s="16"/>
      <c r="Q683" s="16"/>
      <c r="R683" s="16"/>
    </row>
    <row r="684" ht="15.75" customHeight="1">
      <c r="A684" s="16"/>
      <c r="C684" s="16"/>
      <c r="E684" s="16"/>
      <c r="J684" s="16"/>
      <c r="K684" s="16"/>
      <c r="L684" s="16"/>
      <c r="M684" s="16"/>
      <c r="N684" s="16"/>
      <c r="P684" s="16"/>
      <c r="Q684" s="16"/>
      <c r="R684" s="16"/>
    </row>
    <row r="685" ht="15.75" customHeight="1">
      <c r="A685" s="16"/>
      <c r="C685" s="16"/>
      <c r="E685" s="16"/>
      <c r="J685" s="16"/>
      <c r="K685" s="16"/>
      <c r="L685" s="16"/>
      <c r="M685" s="16"/>
      <c r="N685" s="16"/>
      <c r="P685" s="16"/>
      <c r="Q685" s="16"/>
      <c r="R685" s="16"/>
    </row>
    <row r="686" ht="15.75" customHeight="1">
      <c r="A686" s="16"/>
      <c r="C686" s="16"/>
      <c r="E686" s="16"/>
      <c r="J686" s="16"/>
      <c r="K686" s="16"/>
      <c r="L686" s="16"/>
      <c r="M686" s="16"/>
      <c r="N686" s="16"/>
      <c r="P686" s="16"/>
      <c r="Q686" s="16"/>
      <c r="R686" s="16"/>
    </row>
    <row r="687" ht="15.75" customHeight="1">
      <c r="A687" s="16"/>
      <c r="C687" s="16"/>
      <c r="E687" s="16"/>
      <c r="J687" s="16"/>
      <c r="K687" s="16"/>
      <c r="L687" s="16"/>
      <c r="M687" s="16"/>
      <c r="N687" s="16"/>
      <c r="P687" s="16"/>
      <c r="Q687" s="16"/>
      <c r="R687" s="16"/>
    </row>
    <row r="688" ht="15.75" customHeight="1">
      <c r="A688" s="16"/>
      <c r="C688" s="16"/>
      <c r="E688" s="16"/>
      <c r="J688" s="16"/>
      <c r="K688" s="16"/>
      <c r="L688" s="16"/>
      <c r="M688" s="16"/>
      <c r="N688" s="16"/>
      <c r="P688" s="16"/>
      <c r="Q688" s="16"/>
      <c r="R688" s="16"/>
    </row>
    <row r="689" ht="15.75" customHeight="1">
      <c r="A689" s="16"/>
      <c r="C689" s="16"/>
      <c r="E689" s="16"/>
      <c r="J689" s="16"/>
      <c r="K689" s="16"/>
      <c r="L689" s="16"/>
      <c r="M689" s="16"/>
      <c r="N689" s="16"/>
      <c r="P689" s="16"/>
      <c r="Q689" s="16"/>
      <c r="R689" s="16"/>
    </row>
    <row r="690" ht="15.75" customHeight="1">
      <c r="A690" s="16"/>
      <c r="C690" s="16"/>
      <c r="E690" s="16"/>
      <c r="J690" s="16"/>
      <c r="K690" s="16"/>
      <c r="L690" s="16"/>
      <c r="M690" s="16"/>
      <c r="N690" s="16"/>
      <c r="P690" s="16"/>
      <c r="Q690" s="16"/>
      <c r="R690" s="16"/>
    </row>
    <row r="691" ht="15.75" customHeight="1">
      <c r="A691" s="16"/>
      <c r="C691" s="16"/>
      <c r="E691" s="16"/>
      <c r="J691" s="16"/>
      <c r="K691" s="16"/>
      <c r="L691" s="16"/>
      <c r="M691" s="16"/>
      <c r="N691" s="16"/>
      <c r="P691" s="16"/>
      <c r="Q691" s="16"/>
      <c r="R691" s="16"/>
    </row>
    <row r="692" ht="15.75" customHeight="1">
      <c r="A692" s="16"/>
      <c r="C692" s="16"/>
      <c r="E692" s="16"/>
      <c r="J692" s="16"/>
      <c r="K692" s="16"/>
      <c r="L692" s="16"/>
      <c r="M692" s="16"/>
      <c r="N692" s="16"/>
      <c r="P692" s="16"/>
      <c r="Q692" s="16"/>
      <c r="R692" s="16"/>
    </row>
    <row r="693" ht="15.75" customHeight="1">
      <c r="A693" s="16"/>
      <c r="C693" s="16"/>
      <c r="E693" s="16"/>
      <c r="J693" s="16"/>
      <c r="K693" s="16"/>
      <c r="L693" s="16"/>
      <c r="M693" s="16"/>
      <c r="N693" s="16"/>
      <c r="P693" s="16"/>
      <c r="Q693" s="16"/>
      <c r="R693" s="16"/>
    </row>
    <row r="694" ht="15.75" customHeight="1">
      <c r="A694" s="16"/>
      <c r="C694" s="16"/>
      <c r="E694" s="16"/>
      <c r="J694" s="16"/>
      <c r="K694" s="16"/>
      <c r="L694" s="16"/>
      <c r="M694" s="16"/>
      <c r="N694" s="16"/>
      <c r="P694" s="16"/>
      <c r="Q694" s="16"/>
      <c r="R694" s="16"/>
    </row>
    <row r="695" ht="15.75" customHeight="1">
      <c r="A695" s="16"/>
      <c r="C695" s="16"/>
      <c r="E695" s="16"/>
      <c r="J695" s="16"/>
      <c r="K695" s="16"/>
      <c r="L695" s="16"/>
      <c r="M695" s="16"/>
      <c r="N695" s="16"/>
      <c r="P695" s="16"/>
      <c r="Q695" s="16"/>
      <c r="R695" s="16"/>
    </row>
    <row r="696" ht="15.75" customHeight="1">
      <c r="A696" s="16"/>
      <c r="C696" s="16"/>
      <c r="E696" s="16"/>
      <c r="J696" s="16"/>
      <c r="K696" s="16"/>
      <c r="L696" s="16"/>
      <c r="M696" s="16"/>
      <c r="N696" s="16"/>
      <c r="P696" s="16"/>
      <c r="Q696" s="16"/>
      <c r="R696" s="16"/>
    </row>
    <row r="697" ht="15.75" customHeight="1">
      <c r="A697" s="16"/>
      <c r="C697" s="16"/>
      <c r="E697" s="16"/>
      <c r="J697" s="16"/>
      <c r="K697" s="16"/>
      <c r="L697" s="16"/>
      <c r="M697" s="16"/>
      <c r="N697" s="16"/>
      <c r="P697" s="16"/>
      <c r="Q697" s="16"/>
      <c r="R697" s="16"/>
    </row>
    <row r="698" ht="15.75" customHeight="1">
      <c r="A698" s="16"/>
      <c r="C698" s="16"/>
      <c r="E698" s="16"/>
      <c r="J698" s="16"/>
      <c r="K698" s="16"/>
      <c r="L698" s="16"/>
      <c r="M698" s="16"/>
      <c r="N698" s="16"/>
      <c r="P698" s="16"/>
      <c r="Q698" s="16"/>
      <c r="R698" s="16"/>
    </row>
    <row r="699" ht="15.75" customHeight="1">
      <c r="A699" s="16"/>
      <c r="C699" s="16"/>
      <c r="E699" s="16"/>
      <c r="J699" s="16"/>
      <c r="K699" s="16"/>
      <c r="L699" s="16"/>
      <c r="M699" s="16"/>
      <c r="N699" s="16"/>
      <c r="P699" s="16"/>
      <c r="Q699" s="16"/>
      <c r="R699" s="16"/>
    </row>
    <row r="700" ht="15.75" customHeight="1">
      <c r="A700" s="16"/>
      <c r="C700" s="16"/>
      <c r="E700" s="16"/>
      <c r="J700" s="16"/>
      <c r="K700" s="16"/>
      <c r="L700" s="16"/>
      <c r="M700" s="16"/>
      <c r="N700" s="16"/>
      <c r="P700" s="16"/>
      <c r="Q700" s="16"/>
      <c r="R700" s="16"/>
    </row>
    <row r="701" ht="15.75" customHeight="1">
      <c r="A701" s="16"/>
      <c r="C701" s="16"/>
      <c r="E701" s="16"/>
      <c r="J701" s="16"/>
      <c r="K701" s="16"/>
      <c r="L701" s="16"/>
      <c r="M701" s="16"/>
      <c r="N701" s="16"/>
      <c r="P701" s="16"/>
      <c r="Q701" s="16"/>
      <c r="R701" s="16"/>
    </row>
    <row r="702" ht="15.75" customHeight="1">
      <c r="A702" s="16"/>
      <c r="C702" s="16"/>
      <c r="E702" s="16"/>
      <c r="J702" s="16"/>
      <c r="K702" s="16"/>
      <c r="L702" s="16"/>
      <c r="M702" s="16"/>
      <c r="N702" s="16"/>
      <c r="P702" s="16"/>
      <c r="Q702" s="16"/>
      <c r="R702" s="16"/>
    </row>
    <row r="703" ht="15.75" customHeight="1">
      <c r="A703" s="16"/>
      <c r="C703" s="16"/>
      <c r="E703" s="16"/>
      <c r="J703" s="16"/>
      <c r="K703" s="16"/>
      <c r="L703" s="16"/>
      <c r="M703" s="16"/>
      <c r="N703" s="16"/>
      <c r="P703" s="16"/>
      <c r="Q703" s="16"/>
      <c r="R703" s="16"/>
    </row>
    <row r="704" ht="15.75" customHeight="1">
      <c r="A704" s="16"/>
      <c r="C704" s="16"/>
      <c r="E704" s="16"/>
      <c r="J704" s="16"/>
      <c r="K704" s="16"/>
      <c r="L704" s="16"/>
      <c r="M704" s="16"/>
      <c r="N704" s="16"/>
      <c r="P704" s="16"/>
      <c r="Q704" s="16"/>
      <c r="R704" s="16"/>
    </row>
    <row r="705" ht="15.75" customHeight="1">
      <c r="A705" s="16"/>
      <c r="C705" s="16"/>
      <c r="E705" s="16"/>
      <c r="J705" s="16"/>
      <c r="K705" s="16"/>
      <c r="L705" s="16"/>
      <c r="M705" s="16"/>
      <c r="N705" s="16"/>
      <c r="P705" s="16"/>
      <c r="Q705" s="16"/>
      <c r="R705" s="16"/>
    </row>
    <row r="706" ht="15.75" customHeight="1">
      <c r="A706" s="16"/>
      <c r="C706" s="16"/>
      <c r="E706" s="16"/>
      <c r="J706" s="16"/>
      <c r="K706" s="16"/>
      <c r="L706" s="16"/>
      <c r="M706" s="16"/>
      <c r="N706" s="16"/>
      <c r="P706" s="16"/>
      <c r="Q706" s="16"/>
      <c r="R706" s="16"/>
    </row>
    <row r="707" ht="15.75" customHeight="1">
      <c r="A707" s="16"/>
      <c r="C707" s="16"/>
      <c r="E707" s="16"/>
      <c r="J707" s="16"/>
      <c r="K707" s="16"/>
      <c r="L707" s="16"/>
      <c r="M707" s="16"/>
      <c r="N707" s="16"/>
      <c r="P707" s="16"/>
      <c r="Q707" s="16"/>
      <c r="R707" s="16"/>
    </row>
    <row r="708" ht="15.75" customHeight="1">
      <c r="A708" s="16"/>
      <c r="C708" s="16"/>
      <c r="E708" s="16"/>
      <c r="J708" s="16"/>
      <c r="K708" s="16"/>
      <c r="L708" s="16"/>
      <c r="M708" s="16"/>
      <c r="N708" s="16"/>
      <c r="P708" s="16"/>
      <c r="Q708" s="16"/>
      <c r="R708" s="16"/>
    </row>
    <row r="709" ht="15.75" customHeight="1">
      <c r="A709" s="16"/>
      <c r="C709" s="16"/>
      <c r="E709" s="16"/>
      <c r="J709" s="16"/>
      <c r="K709" s="16"/>
      <c r="L709" s="16"/>
      <c r="M709" s="16"/>
      <c r="N709" s="16"/>
      <c r="P709" s="16"/>
      <c r="Q709" s="16"/>
      <c r="R709" s="16"/>
    </row>
    <row r="710" ht="15.75" customHeight="1">
      <c r="A710" s="16"/>
      <c r="C710" s="16"/>
      <c r="E710" s="16"/>
      <c r="J710" s="16"/>
      <c r="K710" s="16"/>
      <c r="L710" s="16"/>
      <c r="M710" s="16"/>
      <c r="N710" s="16"/>
      <c r="P710" s="16"/>
      <c r="Q710" s="16"/>
      <c r="R710" s="16"/>
    </row>
    <row r="711" ht="15.75" customHeight="1">
      <c r="A711" s="16"/>
      <c r="C711" s="16"/>
      <c r="E711" s="16"/>
      <c r="J711" s="16"/>
      <c r="K711" s="16"/>
      <c r="L711" s="16"/>
      <c r="M711" s="16"/>
      <c r="N711" s="16"/>
      <c r="P711" s="16"/>
      <c r="Q711" s="16"/>
      <c r="R711" s="16"/>
    </row>
    <row r="712" ht="15.75" customHeight="1">
      <c r="A712" s="16"/>
      <c r="C712" s="16"/>
      <c r="E712" s="16"/>
      <c r="J712" s="16"/>
      <c r="K712" s="16"/>
      <c r="L712" s="16"/>
      <c r="M712" s="16"/>
      <c r="N712" s="16"/>
      <c r="P712" s="16"/>
      <c r="Q712" s="16"/>
      <c r="R712" s="16"/>
    </row>
    <row r="713" ht="15.75" customHeight="1">
      <c r="A713" s="16"/>
      <c r="C713" s="16"/>
      <c r="E713" s="16"/>
      <c r="J713" s="16"/>
      <c r="K713" s="16"/>
      <c r="L713" s="16"/>
      <c r="M713" s="16"/>
      <c r="N713" s="16"/>
      <c r="P713" s="16"/>
      <c r="Q713" s="16"/>
      <c r="R713" s="16"/>
    </row>
    <row r="714" ht="15.75" customHeight="1">
      <c r="A714" s="16"/>
      <c r="C714" s="16"/>
      <c r="E714" s="16"/>
      <c r="J714" s="16"/>
      <c r="K714" s="16"/>
      <c r="L714" s="16"/>
      <c r="M714" s="16"/>
      <c r="N714" s="16"/>
      <c r="P714" s="16"/>
      <c r="Q714" s="16"/>
      <c r="R714" s="16"/>
    </row>
    <row r="715" ht="15.75" customHeight="1">
      <c r="A715" s="16"/>
      <c r="C715" s="16"/>
      <c r="E715" s="16"/>
      <c r="J715" s="16"/>
      <c r="K715" s="16"/>
      <c r="L715" s="16"/>
      <c r="M715" s="16"/>
      <c r="N715" s="16"/>
      <c r="P715" s="16"/>
      <c r="Q715" s="16"/>
      <c r="R715" s="16"/>
    </row>
    <row r="716" ht="15.75" customHeight="1">
      <c r="A716" s="16"/>
      <c r="C716" s="16"/>
      <c r="E716" s="16"/>
      <c r="J716" s="16"/>
      <c r="K716" s="16"/>
      <c r="L716" s="16"/>
      <c r="M716" s="16"/>
      <c r="N716" s="16"/>
      <c r="P716" s="16"/>
      <c r="Q716" s="16"/>
      <c r="R716" s="16"/>
    </row>
    <row r="717" ht="15.75" customHeight="1">
      <c r="A717" s="16"/>
      <c r="C717" s="16"/>
      <c r="E717" s="16"/>
      <c r="J717" s="16"/>
      <c r="K717" s="16"/>
      <c r="L717" s="16"/>
      <c r="M717" s="16"/>
      <c r="N717" s="16"/>
      <c r="P717" s="16"/>
      <c r="Q717" s="16"/>
      <c r="R717" s="16"/>
    </row>
    <row r="718" ht="15.75" customHeight="1">
      <c r="A718" s="16"/>
      <c r="C718" s="16"/>
      <c r="E718" s="16"/>
      <c r="J718" s="16"/>
      <c r="K718" s="16"/>
      <c r="L718" s="16"/>
      <c r="M718" s="16"/>
      <c r="N718" s="16"/>
      <c r="P718" s="16"/>
      <c r="Q718" s="16"/>
      <c r="R718" s="16"/>
    </row>
    <row r="719" ht="15.75" customHeight="1">
      <c r="A719" s="16"/>
      <c r="C719" s="16"/>
      <c r="E719" s="16"/>
      <c r="J719" s="16"/>
      <c r="K719" s="16"/>
      <c r="L719" s="16"/>
      <c r="M719" s="16"/>
      <c r="N719" s="16"/>
      <c r="P719" s="16"/>
      <c r="Q719" s="16"/>
      <c r="R719" s="16"/>
    </row>
    <row r="720" ht="15.75" customHeight="1">
      <c r="A720" s="16"/>
      <c r="C720" s="16"/>
      <c r="E720" s="16"/>
      <c r="J720" s="16"/>
      <c r="K720" s="16"/>
      <c r="L720" s="16"/>
      <c r="M720" s="16"/>
      <c r="N720" s="16"/>
      <c r="P720" s="16"/>
      <c r="Q720" s="16"/>
      <c r="R720" s="16"/>
    </row>
    <row r="721" ht="15.75" customHeight="1">
      <c r="A721" s="16"/>
      <c r="C721" s="16"/>
      <c r="E721" s="16"/>
      <c r="J721" s="16"/>
      <c r="K721" s="16"/>
      <c r="L721" s="16"/>
      <c r="M721" s="16"/>
      <c r="N721" s="16"/>
      <c r="P721" s="16"/>
      <c r="Q721" s="16"/>
      <c r="R721" s="16"/>
    </row>
    <row r="722" ht="15.75" customHeight="1">
      <c r="A722" s="16"/>
      <c r="C722" s="16"/>
      <c r="E722" s="16"/>
      <c r="J722" s="16"/>
      <c r="K722" s="16"/>
      <c r="L722" s="16"/>
      <c r="M722" s="16"/>
      <c r="N722" s="16"/>
      <c r="P722" s="16"/>
      <c r="Q722" s="16"/>
      <c r="R722" s="16"/>
    </row>
    <row r="723" ht="15.75" customHeight="1">
      <c r="A723" s="16"/>
      <c r="C723" s="16"/>
      <c r="E723" s="16"/>
      <c r="J723" s="16"/>
      <c r="K723" s="16"/>
      <c r="L723" s="16"/>
      <c r="M723" s="16"/>
      <c r="N723" s="16"/>
      <c r="P723" s="16"/>
      <c r="Q723" s="16"/>
      <c r="R723" s="16"/>
    </row>
    <row r="724" ht="15.75" customHeight="1">
      <c r="A724" s="16"/>
      <c r="C724" s="16"/>
      <c r="E724" s="16"/>
      <c r="J724" s="16"/>
      <c r="K724" s="16"/>
      <c r="L724" s="16"/>
      <c r="M724" s="16"/>
      <c r="N724" s="16"/>
      <c r="P724" s="16"/>
      <c r="Q724" s="16"/>
      <c r="R724" s="16"/>
    </row>
    <row r="725" ht="15.75" customHeight="1">
      <c r="A725" s="16"/>
      <c r="C725" s="16"/>
      <c r="E725" s="16"/>
      <c r="J725" s="16"/>
      <c r="K725" s="16"/>
      <c r="L725" s="16"/>
      <c r="M725" s="16"/>
      <c r="N725" s="16"/>
      <c r="P725" s="16"/>
      <c r="Q725" s="16"/>
      <c r="R725" s="16"/>
    </row>
    <row r="726" ht="15.75" customHeight="1">
      <c r="A726" s="16"/>
      <c r="C726" s="16"/>
      <c r="E726" s="16"/>
      <c r="J726" s="16"/>
      <c r="K726" s="16"/>
      <c r="L726" s="16"/>
      <c r="M726" s="16"/>
      <c r="N726" s="16"/>
      <c r="P726" s="16"/>
      <c r="Q726" s="16"/>
      <c r="R726" s="16"/>
    </row>
    <row r="727" ht="15.75" customHeight="1">
      <c r="A727" s="16"/>
      <c r="C727" s="16"/>
      <c r="E727" s="16"/>
      <c r="J727" s="16"/>
      <c r="K727" s="16"/>
      <c r="L727" s="16"/>
      <c r="M727" s="16"/>
      <c r="N727" s="16"/>
      <c r="P727" s="16"/>
      <c r="Q727" s="16"/>
      <c r="R727" s="16"/>
    </row>
    <row r="728" ht="15.75" customHeight="1">
      <c r="A728" s="16"/>
      <c r="C728" s="16"/>
      <c r="E728" s="16"/>
      <c r="J728" s="16"/>
      <c r="K728" s="16"/>
      <c r="L728" s="16"/>
      <c r="M728" s="16"/>
      <c r="N728" s="16"/>
      <c r="P728" s="16"/>
      <c r="Q728" s="16"/>
      <c r="R728" s="16"/>
    </row>
    <row r="729" ht="15.75" customHeight="1">
      <c r="A729" s="16"/>
      <c r="C729" s="16"/>
      <c r="E729" s="16"/>
      <c r="J729" s="16"/>
      <c r="K729" s="16"/>
      <c r="L729" s="16"/>
      <c r="M729" s="16"/>
      <c r="N729" s="16"/>
      <c r="P729" s="16"/>
      <c r="Q729" s="16"/>
      <c r="R729" s="16"/>
    </row>
    <row r="730" ht="15.75" customHeight="1">
      <c r="A730" s="16"/>
      <c r="C730" s="16"/>
      <c r="E730" s="16"/>
      <c r="J730" s="16"/>
      <c r="K730" s="16"/>
      <c r="L730" s="16"/>
      <c r="M730" s="16"/>
      <c r="N730" s="16"/>
      <c r="P730" s="16"/>
      <c r="Q730" s="16"/>
      <c r="R730" s="16"/>
    </row>
    <row r="731" ht="15.75" customHeight="1">
      <c r="A731" s="16"/>
      <c r="C731" s="16"/>
      <c r="E731" s="16"/>
      <c r="J731" s="16"/>
      <c r="K731" s="16"/>
      <c r="L731" s="16"/>
      <c r="M731" s="16"/>
      <c r="N731" s="16"/>
      <c r="P731" s="16"/>
      <c r="Q731" s="16"/>
      <c r="R731" s="16"/>
    </row>
    <row r="732" ht="15.75" customHeight="1">
      <c r="A732" s="16"/>
      <c r="C732" s="16"/>
      <c r="E732" s="16"/>
      <c r="J732" s="16"/>
      <c r="K732" s="16"/>
      <c r="L732" s="16"/>
      <c r="M732" s="16"/>
      <c r="N732" s="16"/>
      <c r="P732" s="16"/>
      <c r="Q732" s="16"/>
      <c r="R732" s="16"/>
    </row>
    <row r="733" ht="15.75" customHeight="1">
      <c r="A733" s="16"/>
      <c r="C733" s="16"/>
      <c r="E733" s="16"/>
      <c r="J733" s="16"/>
      <c r="K733" s="16"/>
      <c r="L733" s="16"/>
      <c r="M733" s="16"/>
      <c r="N733" s="16"/>
      <c r="P733" s="16"/>
      <c r="Q733" s="16"/>
      <c r="R733" s="16"/>
    </row>
    <row r="734" ht="15.75" customHeight="1">
      <c r="A734" s="16"/>
      <c r="C734" s="16"/>
      <c r="E734" s="16"/>
      <c r="J734" s="16"/>
      <c r="K734" s="16"/>
      <c r="L734" s="16"/>
      <c r="M734" s="16"/>
      <c r="N734" s="16"/>
      <c r="P734" s="16"/>
      <c r="Q734" s="16"/>
      <c r="R734" s="16"/>
    </row>
    <row r="735" ht="15.75" customHeight="1">
      <c r="A735" s="16"/>
      <c r="C735" s="16"/>
      <c r="E735" s="16"/>
      <c r="J735" s="16"/>
      <c r="K735" s="16"/>
      <c r="L735" s="16"/>
      <c r="M735" s="16"/>
      <c r="N735" s="16"/>
      <c r="P735" s="16"/>
      <c r="Q735" s="16"/>
      <c r="R735" s="16"/>
    </row>
    <row r="736" ht="15.75" customHeight="1">
      <c r="A736" s="16"/>
      <c r="C736" s="16"/>
      <c r="E736" s="16"/>
      <c r="J736" s="16"/>
      <c r="K736" s="16"/>
      <c r="L736" s="16"/>
      <c r="M736" s="16"/>
      <c r="N736" s="16"/>
      <c r="P736" s="16"/>
      <c r="Q736" s="16"/>
      <c r="R736" s="16"/>
    </row>
    <row r="737" ht="15.75" customHeight="1">
      <c r="A737" s="16"/>
      <c r="C737" s="16"/>
      <c r="E737" s="16"/>
      <c r="J737" s="16"/>
      <c r="K737" s="16"/>
      <c r="L737" s="16"/>
      <c r="M737" s="16"/>
      <c r="N737" s="16"/>
      <c r="P737" s="16"/>
      <c r="Q737" s="16"/>
      <c r="R737" s="16"/>
    </row>
    <row r="738" ht="15.75" customHeight="1">
      <c r="A738" s="16"/>
      <c r="C738" s="16"/>
      <c r="E738" s="16"/>
      <c r="J738" s="16"/>
      <c r="K738" s="16"/>
      <c r="L738" s="16"/>
      <c r="M738" s="16"/>
      <c r="N738" s="16"/>
      <c r="P738" s="16"/>
      <c r="Q738" s="16"/>
      <c r="R738" s="16"/>
    </row>
    <row r="739" ht="15.75" customHeight="1">
      <c r="A739" s="16"/>
      <c r="C739" s="16"/>
      <c r="E739" s="16"/>
      <c r="J739" s="16"/>
      <c r="K739" s="16"/>
      <c r="L739" s="16"/>
      <c r="M739" s="16"/>
      <c r="N739" s="16"/>
      <c r="P739" s="16"/>
      <c r="Q739" s="16"/>
      <c r="R739" s="16"/>
    </row>
    <row r="740" ht="15.75" customHeight="1">
      <c r="A740" s="16"/>
      <c r="C740" s="16"/>
      <c r="E740" s="16"/>
      <c r="J740" s="16"/>
      <c r="K740" s="16"/>
      <c r="L740" s="16"/>
      <c r="M740" s="16"/>
      <c r="N740" s="16"/>
      <c r="P740" s="16"/>
      <c r="Q740" s="16"/>
      <c r="R740" s="16"/>
    </row>
    <row r="741" ht="15.75" customHeight="1">
      <c r="A741" s="16"/>
      <c r="C741" s="16"/>
      <c r="E741" s="16"/>
      <c r="J741" s="16"/>
      <c r="K741" s="16"/>
      <c r="L741" s="16"/>
      <c r="M741" s="16"/>
      <c r="N741" s="16"/>
      <c r="P741" s="16"/>
      <c r="Q741" s="16"/>
      <c r="R741" s="16"/>
    </row>
    <row r="742" ht="15.75" customHeight="1">
      <c r="A742" s="16"/>
      <c r="C742" s="16"/>
      <c r="E742" s="16"/>
      <c r="J742" s="16"/>
      <c r="K742" s="16"/>
      <c r="L742" s="16"/>
      <c r="M742" s="16"/>
      <c r="N742" s="16"/>
      <c r="P742" s="16"/>
      <c r="Q742" s="16"/>
      <c r="R742" s="16"/>
    </row>
    <row r="743" ht="15.75" customHeight="1">
      <c r="A743" s="16"/>
      <c r="C743" s="16"/>
      <c r="E743" s="16"/>
      <c r="J743" s="16"/>
      <c r="K743" s="16"/>
      <c r="L743" s="16"/>
      <c r="M743" s="16"/>
      <c r="N743" s="16"/>
      <c r="P743" s="16"/>
      <c r="Q743" s="16"/>
      <c r="R743" s="16"/>
    </row>
    <row r="744" ht="15.75" customHeight="1">
      <c r="A744" s="16"/>
      <c r="C744" s="16"/>
      <c r="E744" s="16"/>
      <c r="J744" s="16"/>
      <c r="K744" s="16"/>
      <c r="L744" s="16"/>
      <c r="M744" s="16"/>
      <c r="N744" s="16"/>
      <c r="P744" s="16"/>
      <c r="Q744" s="16"/>
      <c r="R744" s="16"/>
    </row>
    <row r="745" ht="15.75" customHeight="1">
      <c r="A745" s="16"/>
      <c r="C745" s="16"/>
      <c r="E745" s="16"/>
      <c r="J745" s="16"/>
      <c r="K745" s="16"/>
      <c r="L745" s="16"/>
      <c r="M745" s="16"/>
      <c r="N745" s="16"/>
      <c r="P745" s="16"/>
      <c r="Q745" s="16"/>
      <c r="R745" s="16"/>
    </row>
    <row r="746" ht="15.75" customHeight="1">
      <c r="A746" s="16"/>
      <c r="C746" s="16"/>
      <c r="E746" s="16"/>
      <c r="J746" s="16"/>
      <c r="K746" s="16"/>
      <c r="L746" s="16"/>
      <c r="M746" s="16"/>
      <c r="N746" s="16"/>
      <c r="P746" s="16"/>
      <c r="Q746" s="16"/>
      <c r="R746" s="16"/>
    </row>
    <row r="747" ht="15.75" customHeight="1">
      <c r="A747" s="16"/>
      <c r="C747" s="16"/>
      <c r="E747" s="16"/>
      <c r="J747" s="16"/>
      <c r="K747" s="16"/>
      <c r="L747" s="16"/>
      <c r="M747" s="16"/>
      <c r="N747" s="16"/>
      <c r="P747" s="16"/>
      <c r="Q747" s="16"/>
      <c r="R747" s="16"/>
    </row>
    <row r="748" ht="15.75" customHeight="1">
      <c r="A748" s="16"/>
      <c r="C748" s="16"/>
      <c r="E748" s="16"/>
      <c r="J748" s="16"/>
      <c r="K748" s="16"/>
      <c r="L748" s="16"/>
      <c r="M748" s="16"/>
      <c r="N748" s="16"/>
      <c r="P748" s="16"/>
      <c r="Q748" s="16"/>
      <c r="R748" s="16"/>
    </row>
    <row r="749" ht="15.75" customHeight="1">
      <c r="A749" s="16"/>
      <c r="C749" s="16"/>
      <c r="E749" s="16"/>
      <c r="J749" s="16"/>
      <c r="K749" s="16"/>
      <c r="L749" s="16"/>
      <c r="M749" s="16"/>
      <c r="N749" s="16"/>
      <c r="P749" s="16"/>
      <c r="Q749" s="16"/>
      <c r="R749" s="16"/>
    </row>
    <row r="750" ht="15.75" customHeight="1">
      <c r="A750" s="16"/>
      <c r="C750" s="16"/>
      <c r="E750" s="16"/>
      <c r="J750" s="16"/>
      <c r="K750" s="16"/>
      <c r="L750" s="16"/>
      <c r="M750" s="16"/>
      <c r="N750" s="16"/>
      <c r="P750" s="16"/>
      <c r="Q750" s="16"/>
      <c r="R750" s="16"/>
    </row>
    <row r="751" ht="15.75" customHeight="1">
      <c r="A751" s="16"/>
      <c r="C751" s="16"/>
      <c r="E751" s="16"/>
      <c r="J751" s="16"/>
      <c r="K751" s="16"/>
      <c r="L751" s="16"/>
      <c r="M751" s="16"/>
      <c r="N751" s="16"/>
      <c r="P751" s="16"/>
      <c r="Q751" s="16"/>
      <c r="R751" s="16"/>
    </row>
    <row r="752" ht="15.75" customHeight="1">
      <c r="A752" s="16"/>
      <c r="C752" s="16"/>
      <c r="E752" s="16"/>
      <c r="J752" s="16"/>
      <c r="K752" s="16"/>
      <c r="L752" s="16"/>
      <c r="M752" s="16"/>
      <c r="N752" s="16"/>
      <c r="P752" s="16"/>
      <c r="Q752" s="16"/>
      <c r="R752" s="16"/>
    </row>
    <row r="753" ht="15.75" customHeight="1">
      <c r="A753" s="16"/>
      <c r="C753" s="16"/>
      <c r="E753" s="16"/>
      <c r="J753" s="16"/>
      <c r="K753" s="16"/>
      <c r="L753" s="16"/>
      <c r="M753" s="16"/>
      <c r="N753" s="16"/>
      <c r="P753" s="16"/>
      <c r="Q753" s="16"/>
      <c r="R753" s="16"/>
    </row>
    <row r="754" ht="15.75" customHeight="1">
      <c r="A754" s="16"/>
      <c r="C754" s="16"/>
      <c r="E754" s="16"/>
      <c r="J754" s="16"/>
      <c r="K754" s="16"/>
      <c r="L754" s="16"/>
      <c r="M754" s="16"/>
      <c r="N754" s="16"/>
      <c r="P754" s="16"/>
      <c r="Q754" s="16"/>
      <c r="R754" s="16"/>
    </row>
    <row r="755" ht="15.75" customHeight="1">
      <c r="A755" s="16"/>
      <c r="C755" s="16"/>
      <c r="E755" s="16"/>
      <c r="J755" s="16"/>
      <c r="K755" s="16"/>
      <c r="L755" s="16"/>
      <c r="M755" s="16"/>
      <c r="N755" s="16"/>
      <c r="P755" s="16"/>
      <c r="Q755" s="16"/>
      <c r="R755" s="16"/>
    </row>
    <row r="756" ht="15.75" customHeight="1">
      <c r="A756" s="16"/>
      <c r="C756" s="16"/>
      <c r="E756" s="16"/>
      <c r="J756" s="16"/>
      <c r="K756" s="16"/>
      <c r="L756" s="16"/>
      <c r="M756" s="16"/>
      <c r="N756" s="16"/>
      <c r="P756" s="16"/>
      <c r="Q756" s="16"/>
      <c r="R756" s="16"/>
    </row>
    <row r="757" ht="15.75" customHeight="1">
      <c r="A757" s="16"/>
      <c r="C757" s="16"/>
      <c r="E757" s="16"/>
      <c r="J757" s="16"/>
      <c r="K757" s="16"/>
      <c r="L757" s="16"/>
      <c r="M757" s="16"/>
      <c r="N757" s="16"/>
      <c r="P757" s="16"/>
      <c r="Q757" s="16"/>
      <c r="R757" s="16"/>
    </row>
    <row r="758" ht="15.75" customHeight="1">
      <c r="A758" s="16"/>
      <c r="C758" s="16"/>
      <c r="E758" s="16"/>
      <c r="J758" s="16"/>
      <c r="K758" s="16"/>
      <c r="L758" s="16"/>
      <c r="M758" s="16"/>
      <c r="N758" s="16"/>
      <c r="P758" s="16"/>
      <c r="Q758" s="16"/>
      <c r="R758" s="16"/>
    </row>
    <row r="759" ht="15.75" customHeight="1">
      <c r="A759" s="16"/>
      <c r="C759" s="16"/>
      <c r="E759" s="16"/>
      <c r="J759" s="16"/>
      <c r="K759" s="16"/>
      <c r="L759" s="16"/>
      <c r="M759" s="16"/>
      <c r="N759" s="16"/>
      <c r="P759" s="16"/>
      <c r="Q759" s="16"/>
      <c r="R759" s="16"/>
    </row>
    <row r="760" ht="15.75" customHeight="1">
      <c r="A760" s="16"/>
      <c r="C760" s="16"/>
      <c r="E760" s="16"/>
      <c r="J760" s="16"/>
      <c r="K760" s="16"/>
      <c r="L760" s="16"/>
      <c r="M760" s="16"/>
      <c r="N760" s="16"/>
      <c r="P760" s="16"/>
      <c r="Q760" s="16"/>
      <c r="R760" s="16"/>
    </row>
    <row r="761" ht="15.75" customHeight="1">
      <c r="A761" s="16"/>
      <c r="C761" s="16"/>
      <c r="E761" s="16"/>
      <c r="J761" s="16"/>
      <c r="K761" s="16"/>
      <c r="L761" s="16"/>
      <c r="M761" s="16"/>
      <c r="N761" s="16"/>
      <c r="P761" s="16"/>
      <c r="Q761" s="16"/>
      <c r="R761" s="16"/>
    </row>
    <row r="762" ht="15.75" customHeight="1">
      <c r="A762" s="16"/>
      <c r="C762" s="16"/>
      <c r="E762" s="16"/>
      <c r="J762" s="16"/>
      <c r="K762" s="16"/>
      <c r="L762" s="16"/>
      <c r="M762" s="16"/>
      <c r="N762" s="16"/>
      <c r="P762" s="16"/>
      <c r="Q762" s="16"/>
      <c r="R762" s="16"/>
    </row>
    <row r="763" ht="15.75" customHeight="1">
      <c r="A763" s="16"/>
      <c r="C763" s="16"/>
      <c r="E763" s="16"/>
      <c r="J763" s="16"/>
      <c r="K763" s="16"/>
      <c r="L763" s="16"/>
      <c r="M763" s="16"/>
      <c r="N763" s="16"/>
      <c r="P763" s="16"/>
      <c r="Q763" s="16"/>
      <c r="R763" s="16"/>
    </row>
    <row r="764" ht="15.75" customHeight="1">
      <c r="A764" s="16"/>
      <c r="C764" s="16"/>
      <c r="E764" s="16"/>
      <c r="J764" s="16"/>
      <c r="K764" s="16"/>
      <c r="L764" s="16"/>
      <c r="M764" s="16"/>
      <c r="N764" s="16"/>
      <c r="P764" s="16"/>
      <c r="Q764" s="16"/>
      <c r="R764" s="16"/>
    </row>
    <row r="765" ht="15.75" customHeight="1">
      <c r="A765" s="16"/>
      <c r="C765" s="16"/>
      <c r="E765" s="16"/>
      <c r="J765" s="16"/>
      <c r="K765" s="16"/>
      <c r="L765" s="16"/>
      <c r="M765" s="16"/>
      <c r="N765" s="16"/>
      <c r="P765" s="16"/>
      <c r="Q765" s="16"/>
      <c r="R765" s="16"/>
    </row>
    <row r="766" ht="15.75" customHeight="1">
      <c r="A766" s="16"/>
      <c r="C766" s="16"/>
      <c r="E766" s="16"/>
      <c r="J766" s="16"/>
      <c r="K766" s="16"/>
      <c r="L766" s="16"/>
      <c r="M766" s="16"/>
      <c r="N766" s="16"/>
      <c r="P766" s="16"/>
      <c r="Q766" s="16"/>
      <c r="R766" s="16"/>
    </row>
    <row r="767" ht="15.75" customHeight="1">
      <c r="A767" s="16"/>
      <c r="C767" s="16"/>
      <c r="E767" s="16"/>
      <c r="J767" s="16"/>
      <c r="K767" s="16"/>
      <c r="L767" s="16"/>
      <c r="M767" s="16"/>
      <c r="N767" s="16"/>
      <c r="P767" s="16"/>
      <c r="Q767" s="16"/>
      <c r="R767" s="16"/>
    </row>
    <row r="768" ht="15.75" customHeight="1">
      <c r="A768" s="16"/>
      <c r="C768" s="16"/>
      <c r="E768" s="16"/>
      <c r="J768" s="16"/>
      <c r="K768" s="16"/>
      <c r="L768" s="16"/>
      <c r="M768" s="16"/>
      <c r="N768" s="16"/>
      <c r="P768" s="16"/>
      <c r="Q768" s="16"/>
      <c r="R768" s="16"/>
    </row>
    <row r="769" ht="15.75" customHeight="1">
      <c r="A769" s="16"/>
      <c r="C769" s="16"/>
      <c r="E769" s="16"/>
      <c r="J769" s="16"/>
      <c r="K769" s="16"/>
      <c r="L769" s="16"/>
      <c r="M769" s="16"/>
      <c r="N769" s="16"/>
      <c r="P769" s="16"/>
      <c r="Q769" s="16"/>
      <c r="R769" s="16"/>
    </row>
    <row r="770" ht="15.75" customHeight="1">
      <c r="A770" s="16"/>
      <c r="C770" s="16"/>
      <c r="E770" s="16"/>
      <c r="J770" s="16"/>
      <c r="K770" s="16"/>
      <c r="L770" s="16"/>
      <c r="M770" s="16"/>
      <c r="N770" s="16"/>
      <c r="P770" s="16"/>
      <c r="Q770" s="16"/>
      <c r="R770" s="16"/>
    </row>
    <row r="771" ht="15.75" customHeight="1">
      <c r="A771" s="16"/>
      <c r="C771" s="16"/>
      <c r="E771" s="16"/>
      <c r="J771" s="16"/>
      <c r="K771" s="16"/>
      <c r="L771" s="16"/>
      <c r="M771" s="16"/>
      <c r="N771" s="16"/>
      <c r="P771" s="16"/>
      <c r="Q771" s="16"/>
      <c r="R771" s="16"/>
    </row>
    <row r="772" ht="15.75" customHeight="1">
      <c r="A772" s="16"/>
      <c r="C772" s="16"/>
      <c r="E772" s="16"/>
      <c r="J772" s="16"/>
      <c r="K772" s="16"/>
      <c r="L772" s="16"/>
      <c r="M772" s="16"/>
      <c r="N772" s="16"/>
      <c r="P772" s="16"/>
      <c r="Q772" s="16"/>
      <c r="R772" s="16"/>
    </row>
    <row r="773" ht="15.75" customHeight="1">
      <c r="A773" s="16"/>
      <c r="C773" s="16"/>
      <c r="E773" s="16"/>
      <c r="J773" s="16"/>
      <c r="K773" s="16"/>
      <c r="L773" s="16"/>
      <c r="M773" s="16"/>
      <c r="N773" s="16"/>
      <c r="P773" s="16"/>
      <c r="Q773" s="16"/>
      <c r="R773" s="16"/>
    </row>
    <row r="774" ht="15.75" customHeight="1">
      <c r="A774" s="16"/>
      <c r="C774" s="16"/>
      <c r="E774" s="16"/>
      <c r="J774" s="16"/>
      <c r="K774" s="16"/>
      <c r="L774" s="16"/>
      <c r="M774" s="16"/>
      <c r="N774" s="16"/>
      <c r="P774" s="16"/>
      <c r="Q774" s="16"/>
      <c r="R774" s="16"/>
    </row>
    <row r="775" ht="15.75" customHeight="1">
      <c r="A775" s="16"/>
      <c r="C775" s="16"/>
      <c r="E775" s="16"/>
      <c r="J775" s="16"/>
      <c r="K775" s="16"/>
      <c r="L775" s="16"/>
      <c r="M775" s="16"/>
      <c r="N775" s="16"/>
      <c r="P775" s="16"/>
      <c r="Q775" s="16"/>
      <c r="R775" s="16"/>
    </row>
    <row r="776" ht="15.75" customHeight="1">
      <c r="A776" s="16"/>
      <c r="C776" s="16"/>
      <c r="E776" s="16"/>
      <c r="J776" s="16"/>
      <c r="K776" s="16"/>
      <c r="L776" s="16"/>
      <c r="M776" s="16"/>
      <c r="N776" s="16"/>
      <c r="P776" s="16"/>
      <c r="Q776" s="16"/>
      <c r="R776" s="16"/>
    </row>
    <row r="777" ht="15.75" customHeight="1">
      <c r="A777" s="16"/>
      <c r="C777" s="16"/>
      <c r="E777" s="16"/>
      <c r="J777" s="16"/>
      <c r="K777" s="16"/>
      <c r="L777" s="16"/>
      <c r="M777" s="16"/>
      <c r="N777" s="16"/>
      <c r="P777" s="16"/>
      <c r="Q777" s="16"/>
      <c r="R777" s="16"/>
    </row>
    <row r="778" ht="15.75" customHeight="1">
      <c r="A778" s="16"/>
      <c r="C778" s="16"/>
      <c r="E778" s="16"/>
      <c r="J778" s="16"/>
      <c r="K778" s="16"/>
      <c r="L778" s="16"/>
      <c r="M778" s="16"/>
      <c r="N778" s="16"/>
      <c r="P778" s="16"/>
      <c r="Q778" s="16"/>
      <c r="R778" s="16"/>
    </row>
    <row r="779" ht="15.75" customHeight="1">
      <c r="A779" s="16"/>
      <c r="C779" s="16"/>
      <c r="E779" s="16"/>
      <c r="J779" s="16"/>
      <c r="K779" s="16"/>
      <c r="L779" s="16"/>
      <c r="M779" s="16"/>
      <c r="N779" s="16"/>
      <c r="P779" s="16"/>
      <c r="Q779" s="16"/>
      <c r="R779" s="16"/>
    </row>
    <row r="780" ht="15.75" customHeight="1">
      <c r="A780" s="16"/>
      <c r="C780" s="16"/>
      <c r="E780" s="16"/>
      <c r="J780" s="16"/>
      <c r="K780" s="16"/>
      <c r="L780" s="16"/>
      <c r="M780" s="16"/>
      <c r="N780" s="16"/>
      <c r="P780" s="16"/>
      <c r="Q780" s="16"/>
      <c r="R780" s="16"/>
    </row>
    <row r="781" ht="15.75" customHeight="1">
      <c r="A781" s="16"/>
      <c r="C781" s="16"/>
      <c r="E781" s="16"/>
      <c r="J781" s="16"/>
      <c r="K781" s="16"/>
      <c r="L781" s="16"/>
      <c r="M781" s="16"/>
      <c r="N781" s="16"/>
      <c r="P781" s="16"/>
      <c r="Q781" s="16"/>
      <c r="R781" s="16"/>
    </row>
    <row r="782" ht="15.75" customHeight="1">
      <c r="A782" s="16"/>
      <c r="C782" s="16"/>
      <c r="E782" s="16"/>
      <c r="J782" s="16"/>
      <c r="K782" s="16"/>
      <c r="L782" s="16"/>
      <c r="M782" s="16"/>
      <c r="N782" s="16"/>
      <c r="P782" s="16"/>
      <c r="Q782" s="16"/>
      <c r="R782" s="16"/>
    </row>
    <row r="783" ht="15.75" customHeight="1">
      <c r="A783" s="16"/>
      <c r="C783" s="16"/>
      <c r="E783" s="16"/>
      <c r="J783" s="16"/>
      <c r="K783" s="16"/>
      <c r="L783" s="16"/>
      <c r="M783" s="16"/>
      <c r="N783" s="16"/>
      <c r="P783" s="16"/>
      <c r="Q783" s="16"/>
      <c r="R783" s="16"/>
    </row>
    <row r="784" ht="15.75" customHeight="1">
      <c r="A784" s="16"/>
      <c r="C784" s="16"/>
      <c r="E784" s="16"/>
      <c r="J784" s="16"/>
      <c r="K784" s="16"/>
      <c r="L784" s="16"/>
      <c r="M784" s="16"/>
      <c r="N784" s="16"/>
      <c r="P784" s="16"/>
      <c r="Q784" s="16"/>
      <c r="R784" s="16"/>
    </row>
    <row r="785" ht="15.75" customHeight="1">
      <c r="A785" s="16"/>
      <c r="C785" s="16"/>
      <c r="E785" s="16"/>
      <c r="J785" s="16"/>
      <c r="K785" s="16"/>
      <c r="L785" s="16"/>
      <c r="M785" s="16"/>
      <c r="N785" s="16"/>
      <c r="P785" s="16"/>
      <c r="Q785" s="16"/>
      <c r="R785" s="16"/>
    </row>
    <row r="786" ht="15.75" customHeight="1">
      <c r="A786" s="16"/>
      <c r="C786" s="16"/>
      <c r="E786" s="16"/>
      <c r="J786" s="16"/>
      <c r="K786" s="16"/>
      <c r="L786" s="16"/>
      <c r="M786" s="16"/>
      <c r="N786" s="16"/>
      <c r="P786" s="16"/>
      <c r="Q786" s="16"/>
      <c r="R786" s="16"/>
    </row>
    <row r="787" ht="15.75" customHeight="1">
      <c r="A787" s="16"/>
      <c r="C787" s="16"/>
      <c r="E787" s="16"/>
      <c r="J787" s="16"/>
      <c r="K787" s="16"/>
      <c r="L787" s="16"/>
      <c r="M787" s="16"/>
      <c r="N787" s="16"/>
      <c r="P787" s="16"/>
      <c r="Q787" s="16"/>
      <c r="R787" s="16"/>
    </row>
    <row r="788" ht="15.75" customHeight="1">
      <c r="A788" s="16"/>
      <c r="C788" s="16"/>
      <c r="E788" s="16"/>
      <c r="J788" s="16"/>
      <c r="K788" s="16"/>
      <c r="L788" s="16"/>
      <c r="M788" s="16"/>
      <c r="N788" s="16"/>
      <c r="P788" s="16"/>
      <c r="Q788" s="16"/>
      <c r="R788" s="16"/>
    </row>
    <row r="789" ht="15.75" customHeight="1">
      <c r="A789" s="16"/>
      <c r="C789" s="16"/>
      <c r="E789" s="16"/>
      <c r="J789" s="16"/>
      <c r="K789" s="16"/>
      <c r="L789" s="16"/>
      <c r="M789" s="16"/>
      <c r="N789" s="16"/>
      <c r="P789" s="16"/>
      <c r="Q789" s="16"/>
      <c r="R789" s="16"/>
    </row>
    <row r="790" ht="15.75" customHeight="1">
      <c r="A790" s="16"/>
      <c r="C790" s="16"/>
      <c r="E790" s="16"/>
      <c r="J790" s="16"/>
      <c r="K790" s="16"/>
      <c r="L790" s="16"/>
      <c r="M790" s="16"/>
      <c r="N790" s="16"/>
      <c r="P790" s="16"/>
      <c r="Q790" s="16"/>
      <c r="R790" s="16"/>
    </row>
    <row r="791" ht="15.75" customHeight="1">
      <c r="A791" s="16"/>
      <c r="C791" s="16"/>
      <c r="E791" s="16"/>
      <c r="J791" s="16"/>
      <c r="K791" s="16"/>
      <c r="L791" s="16"/>
      <c r="M791" s="16"/>
      <c r="N791" s="16"/>
      <c r="P791" s="16"/>
      <c r="Q791" s="16"/>
      <c r="R791" s="16"/>
    </row>
    <row r="792" ht="15.75" customHeight="1">
      <c r="A792" s="16"/>
      <c r="C792" s="16"/>
      <c r="E792" s="16"/>
      <c r="J792" s="16"/>
      <c r="K792" s="16"/>
      <c r="L792" s="16"/>
      <c r="M792" s="16"/>
      <c r="N792" s="16"/>
      <c r="P792" s="16"/>
      <c r="Q792" s="16"/>
      <c r="R792" s="16"/>
    </row>
    <row r="793" ht="15.75" customHeight="1">
      <c r="A793" s="16"/>
      <c r="C793" s="16"/>
      <c r="E793" s="16"/>
      <c r="J793" s="16"/>
      <c r="K793" s="16"/>
      <c r="L793" s="16"/>
      <c r="M793" s="16"/>
      <c r="N793" s="16"/>
      <c r="P793" s="16"/>
      <c r="Q793" s="16"/>
      <c r="R793" s="16"/>
    </row>
    <row r="794" ht="15.75" customHeight="1">
      <c r="A794" s="16"/>
      <c r="C794" s="16"/>
      <c r="E794" s="16"/>
      <c r="J794" s="16"/>
      <c r="K794" s="16"/>
      <c r="L794" s="16"/>
      <c r="M794" s="16"/>
      <c r="N794" s="16"/>
      <c r="P794" s="16"/>
      <c r="Q794" s="16"/>
      <c r="R794" s="16"/>
    </row>
    <row r="795" ht="15.75" customHeight="1">
      <c r="A795" s="16"/>
      <c r="C795" s="16"/>
      <c r="E795" s="16"/>
      <c r="J795" s="16"/>
      <c r="K795" s="16"/>
      <c r="L795" s="16"/>
      <c r="M795" s="16"/>
      <c r="N795" s="16"/>
      <c r="P795" s="16"/>
      <c r="Q795" s="16"/>
      <c r="R795" s="16"/>
    </row>
    <row r="796" ht="15.75" customHeight="1">
      <c r="A796" s="16"/>
      <c r="C796" s="16"/>
      <c r="E796" s="16"/>
      <c r="J796" s="16"/>
      <c r="K796" s="16"/>
      <c r="L796" s="16"/>
      <c r="M796" s="16"/>
      <c r="N796" s="16"/>
      <c r="P796" s="16"/>
      <c r="Q796" s="16"/>
      <c r="R796" s="16"/>
    </row>
    <row r="797" ht="15.75" customHeight="1">
      <c r="A797" s="16"/>
      <c r="C797" s="16"/>
      <c r="E797" s="16"/>
      <c r="J797" s="16"/>
      <c r="K797" s="16"/>
      <c r="L797" s="16"/>
      <c r="M797" s="16"/>
      <c r="N797" s="16"/>
      <c r="P797" s="16"/>
      <c r="Q797" s="16"/>
      <c r="R797" s="16"/>
    </row>
    <row r="798" ht="15.75" customHeight="1">
      <c r="A798" s="16"/>
      <c r="C798" s="16"/>
      <c r="E798" s="16"/>
      <c r="J798" s="16"/>
      <c r="K798" s="16"/>
      <c r="L798" s="16"/>
      <c r="M798" s="16"/>
      <c r="N798" s="16"/>
      <c r="P798" s="16"/>
      <c r="Q798" s="16"/>
      <c r="R798" s="16"/>
    </row>
    <row r="799" ht="15.75" customHeight="1">
      <c r="A799" s="16"/>
      <c r="C799" s="16"/>
      <c r="E799" s="16"/>
      <c r="J799" s="16"/>
      <c r="K799" s="16"/>
      <c r="L799" s="16"/>
      <c r="M799" s="16"/>
      <c r="N799" s="16"/>
      <c r="P799" s="16"/>
      <c r="Q799" s="16"/>
      <c r="R799" s="16"/>
    </row>
    <row r="800" ht="15.75" customHeight="1">
      <c r="A800" s="16"/>
      <c r="C800" s="16"/>
      <c r="E800" s="16"/>
      <c r="J800" s="16"/>
      <c r="K800" s="16"/>
      <c r="L800" s="16"/>
      <c r="M800" s="16"/>
      <c r="N800" s="16"/>
      <c r="P800" s="16"/>
      <c r="Q800" s="16"/>
      <c r="R800" s="16"/>
    </row>
    <row r="801" ht="15.75" customHeight="1">
      <c r="A801" s="16"/>
      <c r="C801" s="16"/>
      <c r="E801" s="16"/>
      <c r="J801" s="16"/>
      <c r="K801" s="16"/>
      <c r="L801" s="16"/>
      <c r="M801" s="16"/>
      <c r="N801" s="16"/>
      <c r="P801" s="16"/>
      <c r="Q801" s="16"/>
      <c r="R801" s="16"/>
    </row>
    <row r="802" ht="15.75" customHeight="1">
      <c r="A802" s="16"/>
      <c r="C802" s="16"/>
      <c r="E802" s="16"/>
      <c r="J802" s="16"/>
      <c r="K802" s="16"/>
      <c r="L802" s="16"/>
      <c r="M802" s="16"/>
      <c r="N802" s="16"/>
      <c r="P802" s="16"/>
      <c r="Q802" s="16"/>
      <c r="R802" s="16"/>
    </row>
    <row r="803" ht="15.75" customHeight="1">
      <c r="A803" s="16"/>
      <c r="C803" s="16"/>
      <c r="E803" s="16"/>
      <c r="J803" s="16"/>
      <c r="K803" s="16"/>
      <c r="L803" s="16"/>
      <c r="M803" s="16"/>
      <c r="N803" s="16"/>
      <c r="P803" s="16"/>
      <c r="Q803" s="16"/>
      <c r="R803" s="16"/>
    </row>
    <row r="804" ht="15.75" customHeight="1">
      <c r="A804" s="16"/>
      <c r="C804" s="16"/>
      <c r="E804" s="16"/>
      <c r="J804" s="16"/>
      <c r="K804" s="16"/>
      <c r="L804" s="16"/>
      <c r="M804" s="16"/>
      <c r="N804" s="16"/>
      <c r="P804" s="16"/>
      <c r="Q804" s="16"/>
      <c r="R804" s="16"/>
    </row>
    <row r="805" ht="15.75" customHeight="1">
      <c r="A805" s="16"/>
      <c r="C805" s="16"/>
      <c r="E805" s="16"/>
      <c r="J805" s="16"/>
      <c r="K805" s="16"/>
      <c r="L805" s="16"/>
      <c r="M805" s="16"/>
      <c r="N805" s="16"/>
      <c r="P805" s="16"/>
      <c r="Q805" s="16"/>
      <c r="R805" s="16"/>
    </row>
    <row r="806" ht="15.75" customHeight="1">
      <c r="A806" s="16"/>
      <c r="C806" s="16"/>
      <c r="E806" s="16"/>
      <c r="J806" s="16"/>
      <c r="K806" s="16"/>
      <c r="L806" s="16"/>
      <c r="M806" s="16"/>
      <c r="N806" s="16"/>
      <c r="P806" s="16"/>
      <c r="Q806" s="16"/>
      <c r="R806" s="16"/>
    </row>
    <row r="807" ht="15.75" customHeight="1">
      <c r="A807" s="16"/>
      <c r="C807" s="16"/>
      <c r="E807" s="16"/>
      <c r="J807" s="16"/>
      <c r="K807" s="16"/>
      <c r="L807" s="16"/>
      <c r="M807" s="16"/>
      <c r="N807" s="16"/>
      <c r="P807" s="16"/>
      <c r="Q807" s="16"/>
      <c r="R807" s="16"/>
    </row>
    <row r="808" ht="15.75" customHeight="1">
      <c r="A808" s="16"/>
      <c r="C808" s="16"/>
      <c r="E808" s="16"/>
      <c r="J808" s="16"/>
      <c r="K808" s="16"/>
      <c r="L808" s="16"/>
      <c r="M808" s="16"/>
      <c r="N808" s="16"/>
      <c r="P808" s="16"/>
      <c r="Q808" s="16"/>
      <c r="R808" s="16"/>
    </row>
    <row r="809" ht="15.75" customHeight="1">
      <c r="A809" s="16"/>
      <c r="C809" s="16"/>
      <c r="E809" s="16"/>
      <c r="J809" s="16"/>
      <c r="K809" s="16"/>
      <c r="L809" s="16"/>
      <c r="M809" s="16"/>
      <c r="N809" s="16"/>
      <c r="P809" s="16"/>
      <c r="Q809" s="16"/>
      <c r="R809" s="16"/>
    </row>
    <row r="810" ht="15.75" customHeight="1">
      <c r="A810" s="16"/>
      <c r="C810" s="16"/>
      <c r="E810" s="16"/>
      <c r="J810" s="16"/>
      <c r="K810" s="16"/>
      <c r="L810" s="16"/>
      <c r="M810" s="16"/>
      <c r="N810" s="16"/>
      <c r="P810" s="16"/>
      <c r="Q810" s="16"/>
      <c r="R810" s="16"/>
    </row>
    <row r="811" ht="15.75" customHeight="1">
      <c r="A811" s="16"/>
      <c r="C811" s="16"/>
      <c r="E811" s="16"/>
      <c r="J811" s="16"/>
      <c r="K811" s="16"/>
      <c r="L811" s="16"/>
      <c r="M811" s="16"/>
      <c r="N811" s="16"/>
      <c r="P811" s="16"/>
      <c r="Q811" s="16"/>
      <c r="R811" s="16"/>
    </row>
    <row r="812" ht="15.75" customHeight="1">
      <c r="A812" s="16"/>
      <c r="C812" s="16"/>
      <c r="E812" s="16"/>
      <c r="J812" s="16"/>
      <c r="K812" s="16"/>
      <c r="L812" s="16"/>
      <c r="M812" s="16"/>
      <c r="N812" s="16"/>
      <c r="P812" s="16"/>
      <c r="Q812" s="16"/>
      <c r="R812" s="16"/>
    </row>
    <row r="813" ht="15.75" customHeight="1">
      <c r="A813" s="16"/>
      <c r="C813" s="16"/>
      <c r="E813" s="16"/>
      <c r="J813" s="16"/>
      <c r="K813" s="16"/>
      <c r="L813" s="16"/>
      <c r="M813" s="16"/>
      <c r="N813" s="16"/>
      <c r="P813" s="16"/>
      <c r="Q813" s="16"/>
      <c r="R813" s="16"/>
    </row>
    <row r="814" ht="15.75" customHeight="1">
      <c r="A814" s="16"/>
      <c r="C814" s="16"/>
      <c r="E814" s="16"/>
      <c r="J814" s="16"/>
      <c r="K814" s="16"/>
      <c r="L814" s="16"/>
      <c r="M814" s="16"/>
      <c r="N814" s="16"/>
      <c r="P814" s="16"/>
      <c r="Q814" s="16"/>
      <c r="R814" s="16"/>
    </row>
    <row r="815" ht="15.75" customHeight="1">
      <c r="A815" s="16"/>
      <c r="C815" s="16"/>
      <c r="E815" s="16"/>
      <c r="J815" s="16"/>
      <c r="K815" s="16"/>
      <c r="L815" s="16"/>
      <c r="M815" s="16"/>
      <c r="N815" s="16"/>
      <c r="P815" s="16"/>
      <c r="Q815" s="16"/>
      <c r="R815" s="16"/>
    </row>
    <row r="816" ht="15.75" customHeight="1">
      <c r="A816" s="16"/>
      <c r="C816" s="16"/>
      <c r="E816" s="16"/>
      <c r="J816" s="16"/>
      <c r="K816" s="16"/>
      <c r="L816" s="16"/>
      <c r="M816" s="16"/>
      <c r="N816" s="16"/>
      <c r="P816" s="16"/>
      <c r="Q816" s="16"/>
      <c r="R816" s="16"/>
    </row>
    <row r="817" ht="15.75" customHeight="1">
      <c r="A817" s="16"/>
      <c r="C817" s="16"/>
      <c r="E817" s="16"/>
      <c r="J817" s="16"/>
      <c r="K817" s="16"/>
      <c r="L817" s="16"/>
      <c r="M817" s="16"/>
      <c r="N817" s="16"/>
      <c r="P817" s="16"/>
      <c r="Q817" s="16"/>
      <c r="R817" s="16"/>
    </row>
    <row r="818" ht="15.75" customHeight="1">
      <c r="A818" s="16"/>
      <c r="C818" s="16"/>
      <c r="E818" s="16"/>
      <c r="J818" s="16"/>
      <c r="K818" s="16"/>
      <c r="L818" s="16"/>
      <c r="M818" s="16"/>
      <c r="N818" s="16"/>
      <c r="P818" s="16"/>
      <c r="Q818" s="16"/>
      <c r="R818" s="16"/>
    </row>
    <row r="819" ht="15.75" customHeight="1">
      <c r="A819" s="16"/>
      <c r="C819" s="16"/>
      <c r="E819" s="16"/>
      <c r="J819" s="16"/>
      <c r="K819" s="16"/>
      <c r="L819" s="16"/>
      <c r="M819" s="16"/>
      <c r="N819" s="16"/>
      <c r="P819" s="16"/>
      <c r="Q819" s="16"/>
      <c r="R819" s="16"/>
    </row>
    <row r="820" ht="15.75" customHeight="1">
      <c r="A820" s="16"/>
      <c r="C820" s="16"/>
      <c r="E820" s="16"/>
      <c r="J820" s="16"/>
      <c r="K820" s="16"/>
      <c r="L820" s="16"/>
      <c r="M820" s="16"/>
      <c r="N820" s="16"/>
      <c r="P820" s="16"/>
      <c r="Q820" s="16"/>
      <c r="R820" s="16"/>
    </row>
    <row r="821" ht="15.75" customHeight="1">
      <c r="A821" s="16"/>
      <c r="C821" s="16"/>
      <c r="E821" s="16"/>
      <c r="J821" s="16"/>
      <c r="K821" s="16"/>
      <c r="L821" s="16"/>
      <c r="M821" s="16"/>
      <c r="N821" s="16"/>
      <c r="P821" s="16"/>
      <c r="Q821" s="16"/>
      <c r="R821" s="16"/>
    </row>
    <row r="822" ht="15.75" customHeight="1">
      <c r="A822" s="16"/>
      <c r="C822" s="16"/>
      <c r="E822" s="16"/>
      <c r="J822" s="16"/>
      <c r="K822" s="16"/>
      <c r="L822" s="16"/>
      <c r="M822" s="16"/>
      <c r="N822" s="16"/>
      <c r="P822" s="16"/>
      <c r="Q822" s="16"/>
      <c r="R822" s="16"/>
    </row>
    <row r="823" ht="15.75" customHeight="1">
      <c r="A823" s="16"/>
      <c r="C823" s="16"/>
      <c r="E823" s="16"/>
      <c r="J823" s="16"/>
      <c r="K823" s="16"/>
      <c r="L823" s="16"/>
      <c r="M823" s="16"/>
      <c r="N823" s="16"/>
      <c r="P823" s="16"/>
      <c r="Q823" s="16"/>
      <c r="R823" s="16"/>
    </row>
    <row r="824" ht="15.75" customHeight="1">
      <c r="A824" s="16"/>
      <c r="C824" s="16"/>
      <c r="E824" s="16"/>
      <c r="J824" s="16"/>
      <c r="K824" s="16"/>
      <c r="L824" s="16"/>
      <c r="M824" s="16"/>
      <c r="N824" s="16"/>
      <c r="P824" s="16"/>
      <c r="Q824" s="16"/>
      <c r="R824" s="16"/>
    </row>
    <row r="825" ht="15.75" customHeight="1">
      <c r="A825" s="16"/>
      <c r="C825" s="16"/>
      <c r="E825" s="16"/>
      <c r="J825" s="16"/>
      <c r="K825" s="16"/>
      <c r="L825" s="16"/>
      <c r="M825" s="16"/>
      <c r="N825" s="16"/>
      <c r="P825" s="16"/>
      <c r="Q825" s="16"/>
      <c r="R825" s="16"/>
    </row>
    <row r="826" ht="15.75" customHeight="1">
      <c r="A826" s="16"/>
      <c r="C826" s="16"/>
      <c r="E826" s="16"/>
      <c r="J826" s="16"/>
      <c r="K826" s="16"/>
      <c r="L826" s="16"/>
      <c r="M826" s="16"/>
      <c r="N826" s="16"/>
      <c r="P826" s="16"/>
      <c r="Q826" s="16"/>
      <c r="R826" s="16"/>
    </row>
    <row r="827" ht="15.75" customHeight="1">
      <c r="A827" s="16"/>
      <c r="C827" s="16"/>
      <c r="E827" s="16"/>
      <c r="J827" s="16"/>
      <c r="K827" s="16"/>
      <c r="L827" s="16"/>
      <c r="M827" s="16"/>
      <c r="N827" s="16"/>
      <c r="P827" s="16"/>
      <c r="Q827" s="16"/>
      <c r="R827" s="16"/>
    </row>
    <row r="828" ht="15.75" customHeight="1">
      <c r="A828" s="16"/>
      <c r="C828" s="16"/>
      <c r="E828" s="16"/>
      <c r="J828" s="16"/>
      <c r="K828" s="16"/>
      <c r="L828" s="16"/>
      <c r="M828" s="16"/>
      <c r="N828" s="16"/>
      <c r="P828" s="16"/>
      <c r="Q828" s="16"/>
      <c r="R828" s="16"/>
    </row>
    <row r="829" ht="15.75" customHeight="1">
      <c r="A829" s="16"/>
      <c r="C829" s="16"/>
      <c r="E829" s="16"/>
      <c r="J829" s="16"/>
      <c r="K829" s="16"/>
      <c r="L829" s="16"/>
      <c r="M829" s="16"/>
      <c r="N829" s="16"/>
      <c r="P829" s="16"/>
      <c r="Q829" s="16"/>
      <c r="R829" s="16"/>
    </row>
    <row r="830" ht="15.75" customHeight="1">
      <c r="A830" s="16"/>
      <c r="C830" s="16"/>
      <c r="E830" s="16"/>
      <c r="J830" s="16"/>
      <c r="K830" s="16"/>
      <c r="L830" s="16"/>
      <c r="M830" s="16"/>
      <c r="N830" s="16"/>
      <c r="P830" s="16"/>
      <c r="Q830" s="16"/>
      <c r="R830" s="16"/>
    </row>
    <row r="831" ht="15.75" customHeight="1">
      <c r="A831" s="16"/>
      <c r="C831" s="16"/>
      <c r="E831" s="16"/>
      <c r="J831" s="16"/>
      <c r="K831" s="16"/>
      <c r="L831" s="16"/>
      <c r="M831" s="16"/>
      <c r="N831" s="16"/>
      <c r="P831" s="16"/>
      <c r="Q831" s="16"/>
      <c r="R831" s="16"/>
    </row>
    <row r="832" ht="15.75" customHeight="1">
      <c r="A832" s="16"/>
      <c r="C832" s="16"/>
      <c r="E832" s="16"/>
      <c r="J832" s="16"/>
      <c r="K832" s="16"/>
      <c r="L832" s="16"/>
      <c r="M832" s="16"/>
      <c r="N832" s="16"/>
      <c r="P832" s="16"/>
      <c r="Q832" s="16"/>
      <c r="R832" s="16"/>
    </row>
    <row r="833" ht="15.75" customHeight="1">
      <c r="A833" s="16"/>
      <c r="C833" s="16"/>
      <c r="E833" s="16"/>
      <c r="J833" s="16"/>
      <c r="K833" s="16"/>
      <c r="L833" s="16"/>
      <c r="M833" s="16"/>
      <c r="N833" s="16"/>
      <c r="P833" s="16"/>
      <c r="Q833" s="16"/>
      <c r="R833" s="16"/>
    </row>
    <row r="834" ht="15.75" customHeight="1">
      <c r="A834" s="16"/>
      <c r="C834" s="16"/>
      <c r="E834" s="16"/>
      <c r="J834" s="16"/>
      <c r="K834" s="16"/>
      <c r="L834" s="16"/>
      <c r="M834" s="16"/>
      <c r="N834" s="16"/>
      <c r="P834" s="16"/>
      <c r="Q834" s="16"/>
      <c r="R834" s="16"/>
    </row>
    <row r="835" ht="15.75" customHeight="1">
      <c r="A835" s="16"/>
      <c r="C835" s="16"/>
      <c r="E835" s="16"/>
      <c r="J835" s="16"/>
      <c r="K835" s="16"/>
      <c r="L835" s="16"/>
      <c r="M835" s="16"/>
      <c r="N835" s="16"/>
      <c r="P835" s="16"/>
      <c r="Q835" s="16"/>
      <c r="R835" s="16"/>
    </row>
    <row r="836" ht="15.75" customHeight="1">
      <c r="A836" s="16"/>
      <c r="C836" s="16"/>
      <c r="E836" s="16"/>
      <c r="J836" s="16"/>
      <c r="K836" s="16"/>
      <c r="L836" s="16"/>
      <c r="M836" s="16"/>
      <c r="N836" s="16"/>
      <c r="P836" s="16"/>
      <c r="Q836" s="16"/>
      <c r="R836" s="16"/>
    </row>
    <row r="837" ht="15.75" customHeight="1">
      <c r="A837" s="16"/>
      <c r="C837" s="16"/>
      <c r="E837" s="16"/>
      <c r="J837" s="16"/>
      <c r="K837" s="16"/>
      <c r="L837" s="16"/>
      <c r="M837" s="16"/>
      <c r="N837" s="16"/>
      <c r="P837" s="16"/>
      <c r="Q837" s="16"/>
      <c r="R837" s="16"/>
    </row>
    <row r="838" ht="15.75" customHeight="1">
      <c r="A838" s="16"/>
      <c r="C838" s="16"/>
      <c r="E838" s="16"/>
      <c r="J838" s="16"/>
      <c r="K838" s="16"/>
      <c r="L838" s="16"/>
      <c r="M838" s="16"/>
      <c r="N838" s="16"/>
      <c r="P838" s="16"/>
      <c r="Q838" s="16"/>
      <c r="R838" s="16"/>
    </row>
    <row r="839" ht="15.75" customHeight="1">
      <c r="A839" s="16"/>
      <c r="C839" s="16"/>
      <c r="E839" s="16"/>
      <c r="J839" s="16"/>
      <c r="K839" s="16"/>
      <c r="L839" s="16"/>
      <c r="M839" s="16"/>
      <c r="N839" s="16"/>
      <c r="P839" s="16"/>
      <c r="Q839" s="16"/>
      <c r="R839" s="16"/>
    </row>
    <row r="840" ht="15.75" customHeight="1">
      <c r="A840" s="16"/>
      <c r="C840" s="16"/>
      <c r="E840" s="16"/>
      <c r="J840" s="16"/>
      <c r="K840" s="16"/>
      <c r="L840" s="16"/>
      <c r="M840" s="16"/>
      <c r="N840" s="16"/>
      <c r="P840" s="16"/>
      <c r="Q840" s="16"/>
      <c r="R840" s="16"/>
    </row>
    <row r="841" ht="15.75" customHeight="1">
      <c r="A841" s="16"/>
      <c r="C841" s="16"/>
      <c r="E841" s="16"/>
      <c r="J841" s="16"/>
      <c r="K841" s="16"/>
      <c r="L841" s="16"/>
      <c r="M841" s="16"/>
      <c r="N841" s="16"/>
      <c r="P841" s="16"/>
      <c r="Q841" s="16"/>
      <c r="R841" s="16"/>
    </row>
    <row r="842" ht="15.75" customHeight="1">
      <c r="A842" s="16"/>
      <c r="C842" s="16"/>
      <c r="E842" s="16"/>
      <c r="J842" s="16"/>
      <c r="K842" s="16"/>
      <c r="L842" s="16"/>
      <c r="M842" s="16"/>
      <c r="N842" s="16"/>
      <c r="P842" s="16"/>
      <c r="Q842" s="16"/>
      <c r="R842" s="16"/>
    </row>
    <row r="843" ht="15.75" customHeight="1">
      <c r="A843" s="16"/>
      <c r="C843" s="16"/>
      <c r="E843" s="16"/>
      <c r="J843" s="16"/>
      <c r="K843" s="16"/>
      <c r="L843" s="16"/>
      <c r="M843" s="16"/>
      <c r="N843" s="16"/>
      <c r="P843" s="16"/>
      <c r="Q843" s="16"/>
      <c r="R843" s="16"/>
    </row>
    <row r="844" ht="15.75" customHeight="1">
      <c r="A844" s="16"/>
      <c r="C844" s="16"/>
      <c r="E844" s="16"/>
      <c r="J844" s="16"/>
      <c r="K844" s="16"/>
      <c r="L844" s="16"/>
      <c r="M844" s="16"/>
      <c r="N844" s="16"/>
      <c r="P844" s="16"/>
      <c r="Q844" s="16"/>
      <c r="R844" s="16"/>
    </row>
    <row r="845" ht="15.75" customHeight="1">
      <c r="A845" s="16"/>
      <c r="C845" s="16"/>
      <c r="E845" s="16"/>
      <c r="J845" s="16"/>
      <c r="K845" s="16"/>
      <c r="L845" s="16"/>
      <c r="M845" s="16"/>
      <c r="N845" s="16"/>
      <c r="P845" s="16"/>
      <c r="Q845" s="16"/>
      <c r="R845" s="16"/>
    </row>
    <row r="846" ht="15.75" customHeight="1">
      <c r="A846" s="16"/>
      <c r="C846" s="16"/>
      <c r="E846" s="16"/>
      <c r="J846" s="16"/>
      <c r="K846" s="16"/>
      <c r="L846" s="16"/>
      <c r="M846" s="16"/>
      <c r="N846" s="16"/>
      <c r="P846" s="16"/>
      <c r="Q846" s="16"/>
      <c r="R846" s="16"/>
    </row>
    <row r="847" ht="15.75" customHeight="1">
      <c r="A847" s="16"/>
      <c r="C847" s="16"/>
      <c r="E847" s="16"/>
      <c r="J847" s="16"/>
      <c r="K847" s="16"/>
      <c r="L847" s="16"/>
      <c r="M847" s="16"/>
      <c r="N847" s="16"/>
      <c r="P847" s="16"/>
      <c r="Q847" s="16"/>
      <c r="R847" s="16"/>
    </row>
    <row r="848" ht="15.75" customHeight="1">
      <c r="A848" s="16"/>
      <c r="C848" s="16"/>
      <c r="E848" s="16"/>
      <c r="J848" s="16"/>
      <c r="K848" s="16"/>
      <c r="L848" s="16"/>
      <c r="M848" s="16"/>
      <c r="N848" s="16"/>
      <c r="P848" s="16"/>
      <c r="Q848" s="16"/>
      <c r="R848" s="16"/>
    </row>
    <row r="849" ht="15.75" customHeight="1">
      <c r="A849" s="16"/>
      <c r="C849" s="16"/>
      <c r="E849" s="16"/>
      <c r="J849" s="16"/>
      <c r="K849" s="16"/>
      <c r="L849" s="16"/>
      <c r="M849" s="16"/>
      <c r="N849" s="16"/>
      <c r="P849" s="16"/>
      <c r="Q849" s="16"/>
      <c r="R849" s="16"/>
    </row>
    <row r="850" ht="15.75" customHeight="1">
      <c r="A850" s="16"/>
      <c r="C850" s="16"/>
      <c r="E850" s="16"/>
      <c r="J850" s="16"/>
      <c r="K850" s="16"/>
      <c r="L850" s="16"/>
      <c r="M850" s="16"/>
      <c r="N850" s="16"/>
      <c r="P850" s="16"/>
      <c r="Q850" s="16"/>
      <c r="R850" s="16"/>
    </row>
    <row r="851" ht="15.75" customHeight="1">
      <c r="A851" s="16"/>
      <c r="C851" s="16"/>
      <c r="E851" s="16"/>
      <c r="J851" s="16"/>
      <c r="K851" s="16"/>
      <c r="L851" s="16"/>
      <c r="M851" s="16"/>
      <c r="N851" s="16"/>
      <c r="P851" s="16"/>
      <c r="Q851" s="16"/>
      <c r="R851" s="16"/>
    </row>
    <row r="852" ht="15.75" customHeight="1">
      <c r="A852" s="16"/>
      <c r="C852" s="16"/>
      <c r="E852" s="16"/>
      <c r="J852" s="16"/>
      <c r="K852" s="16"/>
      <c r="L852" s="16"/>
      <c r="M852" s="16"/>
      <c r="N852" s="16"/>
      <c r="P852" s="16"/>
      <c r="Q852" s="16"/>
      <c r="R852" s="16"/>
    </row>
    <row r="853" ht="15.75" customHeight="1">
      <c r="A853" s="16"/>
      <c r="C853" s="16"/>
      <c r="E853" s="16"/>
      <c r="J853" s="16"/>
      <c r="K853" s="16"/>
      <c r="L853" s="16"/>
      <c r="M853" s="16"/>
      <c r="N853" s="16"/>
      <c r="P853" s="16"/>
      <c r="Q853" s="16"/>
      <c r="R853" s="16"/>
    </row>
    <row r="854" ht="15.75" customHeight="1">
      <c r="A854" s="16"/>
      <c r="C854" s="16"/>
      <c r="E854" s="16"/>
      <c r="J854" s="16"/>
      <c r="K854" s="16"/>
      <c r="L854" s="16"/>
      <c r="M854" s="16"/>
      <c r="N854" s="16"/>
      <c r="P854" s="16"/>
      <c r="Q854" s="16"/>
      <c r="R854" s="16"/>
    </row>
    <row r="855" ht="15.75" customHeight="1">
      <c r="A855" s="16"/>
      <c r="C855" s="16"/>
      <c r="E855" s="16"/>
      <c r="J855" s="16"/>
      <c r="K855" s="16"/>
      <c r="L855" s="16"/>
      <c r="M855" s="16"/>
      <c r="N855" s="16"/>
      <c r="P855" s="16"/>
      <c r="Q855" s="16"/>
      <c r="R855" s="16"/>
    </row>
    <row r="856" ht="15.75" customHeight="1">
      <c r="A856" s="16"/>
      <c r="C856" s="16"/>
      <c r="E856" s="16"/>
      <c r="J856" s="16"/>
      <c r="K856" s="16"/>
      <c r="L856" s="16"/>
      <c r="M856" s="16"/>
      <c r="N856" s="16"/>
      <c r="P856" s="16"/>
      <c r="Q856" s="16"/>
      <c r="R856" s="16"/>
    </row>
    <row r="857" ht="15.75" customHeight="1">
      <c r="A857" s="16"/>
      <c r="C857" s="16"/>
      <c r="E857" s="16"/>
      <c r="J857" s="16"/>
      <c r="K857" s="16"/>
      <c r="L857" s="16"/>
      <c r="M857" s="16"/>
      <c r="N857" s="16"/>
      <c r="P857" s="16"/>
      <c r="Q857" s="16"/>
      <c r="R857" s="16"/>
    </row>
    <row r="858" ht="15.75" customHeight="1">
      <c r="A858" s="16"/>
      <c r="C858" s="16"/>
      <c r="E858" s="16"/>
      <c r="J858" s="16"/>
      <c r="K858" s="16"/>
      <c r="L858" s="16"/>
      <c r="M858" s="16"/>
      <c r="N858" s="16"/>
      <c r="P858" s="16"/>
      <c r="Q858" s="16"/>
      <c r="R858" s="16"/>
    </row>
    <row r="859" ht="15.75" customHeight="1">
      <c r="A859" s="16"/>
      <c r="C859" s="16"/>
      <c r="E859" s="16"/>
      <c r="J859" s="16"/>
      <c r="K859" s="16"/>
      <c r="L859" s="16"/>
      <c r="M859" s="16"/>
      <c r="N859" s="16"/>
      <c r="P859" s="16"/>
      <c r="Q859" s="16"/>
      <c r="R859" s="16"/>
    </row>
    <row r="860" ht="15.75" customHeight="1">
      <c r="A860" s="16"/>
      <c r="C860" s="16"/>
      <c r="E860" s="16"/>
      <c r="J860" s="16"/>
      <c r="K860" s="16"/>
      <c r="L860" s="16"/>
      <c r="M860" s="16"/>
      <c r="N860" s="16"/>
      <c r="P860" s="16"/>
      <c r="Q860" s="16"/>
      <c r="R860" s="16"/>
    </row>
    <row r="861" ht="15.75" customHeight="1">
      <c r="A861" s="16"/>
      <c r="C861" s="16"/>
      <c r="E861" s="16"/>
      <c r="J861" s="16"/>
      <c r="K861" s="16"/>
      <c r="L861" s="16"/>
      <c r="M861" s="16"/>
      <c r="N861" s="16"/>
      <c r="P861" s="16"/>
      <c r="Q861" s="16"/>
      <c r="R861" s="16"/>
    </row>
    <row r="862" ht="15.75" customHeight="1">
      <c r="A862" s="16"/>
      <c r="C862" s="16"/>
      <c r="E862" s="16"/>
      <c r="J862" s="16"/>
      <c r="K862" s="16"/>
      <c r="L862" s="16"/>
      <c r="M862" s="16"/>
      <c r="N862" s="16"/>
      <c r="P862" s="16"/>
      <c r="Q862" s="16"/>
      <c r="R862" s="16"/>
    </row>
    <row r="863" ht="15.75" customHeight="1">
      <c r="A863" s="16"/>
      <c r="C863" s="16"/>
      <c r="E863" s="16"/>
      <c r="J863" s="16"/>
      <c r="K863" s="16"/>
      <c r="L863" s="16"/>
      <c r="M863" s="16"/>
      <c r="N863" s="16"/>
      <c r="P863" s="16"/>
      <c r="Q863" s="16"/>
      <c r="R863" s="16"/>
    </row>
    <row r="864" ht="15.75" customHeight="1">
      <c r="A864" s="16"/>
      <c r="C864" s="16"/>
      <c r="E864" s="16"/>
      <c r="J864" s="16"/>
      <c r="K864" s="16"/>
      <c r="L864" s="16"/>
      <c r="M864" s="16"/>
      <c r="N864" s="16"/>
      <c r="P864" s="16"/>
      <c r="Q864" s="16"/>
      <c r="R864" s="16"/>
    </row>
    <row r="865" ht="15.75" customHeight="1">
      <c r="A865" s="16"/>
      <c r="C865" s="16"/>
      <c r="E865" s="16"/>
      <c r="J865" s="16"/>
      <c r="K865" s="16"/>
      <c r="L865" s="16"/>
      <c r="M865" s="16"/>
      <c r="N865" s="16"/>
      <c r="P865" s="16"/>
      <c r="Q865" s="16"/>
      <c r="R865" s="16"/>
    </row>
    <row r="866" ht="15.75" customHeight="1">
      <c r="A866" s="16"/>
      <c r="C866" s="16"/>
      <c r="E866" s="16"/>
      <c r="J866" s="16"/>
      <c r="K866" s="16"/>
      <c r="L866" s="16"/>
      <c r="M866" s="16"/>
      <c r="N866" s="16"/>
      <c r="P866" s="16"/>
      <c r="Q866" s="16"/>
      <c r="R866" s="16"/>
    </row>
    <row r="867" ht="15.75" customHeight="1">
      <c r="A867" s="16"/>
      <c r="C867" s="16"/>
      <c r="E867" s="16"/>
      <c r="J867" s="16"/>
      <c r="K867" s="16"/>
      <c r="L867" s="16"/>
      <c r="M867" s="16"/>
      <c r="N867" s="16"/>
      <c r="P867" s="16"/>
      <c r="Q867" s="16"/>
      <c r="R867" s="16"/>
    </row>
    <row r="868" ht="15.75" customHeight="1">
      <c r="A868" s="16"/>
      <c r="C868" s="16"/>
      <c r="E868" s="16"/>
      <c r="J868" s="16"/>
      <c r="K868" s="16"/>
      <c r="L868" s="16"/>
      <c r="M868" s="16"/>
      <c r="N868" s="16"/>
      <c r="P868" s="16"/>
      <c r="Q868" s="16"/>
      <c r="R868" s="16"/>
    </row>
    <row r="869" ht="15.75" customHeight="1">
      <c r="A869" s="16"/>
      <c r="C869" s="16"/>
      <c r="E869" s="16"/>
      <c r="J869" s="16"/>
      <c r="K869" s="16"/>
      <c r="L869" s="16"/>
      <c r="M869" s="16"/>
      <c r="N869" s="16"/>
      <c r="P869" s="16"/>
      <c r="Q869" s="16"/>
      <c r="R869" s="16"/>
    </row>
    <row r="870" ht="15.75" customHeight="1">
      <c r="A870" s="16"/>
      <c r="C870" s="16"/>
      <c r="E870" s="16"/>
      <c r="J870" s="16"/>
      <c r="K870" s="16"/>
      <c r="L870" s="16"/>
      <c r="M870" s="16"/>
      <c r="N870" s="16"/>
      <c r="P870" s="16"/>
      <c r="Q870" s="16"/>
      <c r="R870" s="16"/>
    </row>
    <row r="871" ht="15.75" customHeight="1">
      <c r="A871" s="16"/>
      <c r="C871" s="16"/>
      <c r="E871" s="16"/>
      <c r="J871" s="16"/>
      <c r="K871" s="16"/>
      <c r="L871" s="16"/>
      <c r="M871" s="16"/>
      <c r="N871" s="16"/>
      <c r="P871" s="16"/>
      <c r="Q871" s="16"/>
      <c r="R871" s="16"/>
    </row>
    <row r="872" ht="15.75" customHeight="1">
      <c r="A872" s="16"/>
      <c r="C872" s="16"/>
      <c r="E872" s="16"/>
      <c r="J872" s="16"/>
      <c r="K872" s="16"/>
      <c r="L872" s="16"/>
      <c r="M872" s="16"/>
      <c r="N872" s="16"/>
      <c r="P872" s="16"/>
      <c r="Q872" s="16"/>
      <c r="R872" s="16"/>
    </row>
    <row r="873" ht="15.75" customHeight="1">
      <c r="A873" s="16"/>
      <c r="C873" s="16"/>
      <c r="E873" s="16"/>
      <c r="J873" s="16"/>
      <c r="K873" s="16"/>
      <c r="L873" s="16"/>
      <c r="M873" s="16"/>
      <c r="N873" s="16"/>
      <c r="P873" s="16"/>
      <c r="Q873" s="16"/>
      <c r="R873" s="16"/>
    </row>
    <row r="874" ht="15.75" customHeight="1">
      <c r="A874" s="16"/>
      <c r="C874" s="16"/>
      <c r="E874" s="16"/>
      <c r="J874" s="16"/>
      <c r="K874" s="16"/>
      <c r="L874" s="16"/>
      <c r="M874" s="16"/>
      <c r="N874" s="16"/>
      <c r="P874" s="16"/>
      <c r="Q874" s="16"/>
      <c r="R874" s="16"/>
    </row>
    <row r="875" ht="15.75" customHeight="1">
      <c r="A875" s="16"/>
      <c r="C875" s="16"/>
      <c r="E875" s="16"/>
      <c r="J875" s="16"/>
      <c r="K875" s="16"/>
      <c r="L875" s="16"/>
      <c r="M875" s="16"/>
      <c r="N875" s="16"/>
      <c r="P875" s="16"/>
      <c r="Q875" s="16"/>
      <c r="R875" s="16"/>
    </row>
    <row r="876" ht="15.75" customHeight="1">
      <c r="A876" s="16"/>
      <c r="C876" s="16"/>
      <c r="E876" s="16"/>
      <c r="J876" s="16"/>
      <c r="K876" s="16"/>
      <c r="L876" s="16"/>
      <c r="M876" s="16"/>
      <c r="N876" s="16"/>
      <c r="P876" s="16"/>
      <c r="Q876" s="16"/>
      <c r="R876" s="16"/>
    </row>
    <row r="877" ht="15.75" customHeight="1">
      <c r="A877" s="16"/>
      <c r="C877" s="16"/>
      <c r="E877" s="16"/>
      <c r="J877" s="16"/>
      <c r="K877" s="16"/>
      <c r="L877" s="16"/>
      <c r="M877" s="16"/>
      <c r="N877" s="16"/>
      <c r="P877" s="16"/>
      <c r="Q877" s="16"/>
      <c r="R877" s="16"/>
    </row>
    <row r="878" ht="15.75" customHeight="1">
      <c r="A878" s="16"/>
      <c r="C878" s="16"/>
      <c r="E878" s="16"/>
      <c r="J878" s="16"/>
      <c r="K878" s="16"/>
      <c r="L878" s="16"/>
      <c r="M878" s="16"/>
      <c r="N878" s="16"/>
      <c r="P878" s="16"/>
      <c r="Q878" s="16"/>
      <c r="R878" s="16"/>
    </row>
    <row r="879" ht="15.75" customHeight="1">
      <c r="A879" s="16"/>
      <c r="C879" s="16"/>
      <c r="E879" s="16"/>
      <c r="J879" s="16"/>
      <c r="K879" s="16"/>
      <c r="L879" s="16"/>
      <c r="M879" s="16"/>
      <c r="N879" s="16"/>
      <c r="P879" s="16"/>
      <c r="Q879" s="16"/>
      <c r="R879" s="16"/>
    </row>
    <row r="880" ht="15.75" customHeight="1">
      <c r="A880" s="16"/>
      <c r="C880" s="16"/>
      <c r="E880" s="16"/>
      <c r="J880" s="16"/>
      <c r="K880" s="16"/>
      <c r="L880" s="16"/>
      <c r="M880" s="16"/>
      <c r="N880" s="16"/>
      <c r="P880" s="16"/>
      <c r="Q880" s="16"/>
      <c r="R880" s="16"/>
    </row>
    <row r="881" ht="15.75" customHeight="1">
      <c r="A881" s="16"/>
      <c r="C881" s="16"/>
      <c r="E881" s="16"/>
      <c r="J881" s="16"/>
      <c r="K881" s="16"/>
      <c r="L881" s="16"/>
      <c r="M881" s="16"/>
      <c r="N881" s="16"/>
      <c r="P881" s="16"/>
      <c r="Q881" s="16"/>
      <c r="R881" s="16"/>
    </row>
    <row r="882" ht="15.75" customHeight="1">
      <c r="A882" s="16"/>
      <c r="C882" s="16"/>
      <c r="E882" s="16"/>
      <c r="J882" s="16"/>
      <c r="K882" s="16"/>
      <c r="L882" s="16"/>
      <c r="M882" s="16"/>
      <c r="N882" s="16"/>
      <c r="P882" s="16"/>
      <c r="Q882" s="16"/>
      <c r="R882" s="16"/>
    </row>
    <row r="883" ht="15.75" customHeight="1">
      <c r="A883" s="16"/>
      <c r="C883" s="16"/>
      <c r="E883" s="16"/>
      <c r="J883" s="16"/>
      <c r="K883" s="16"/>
      <c r="L883" s="16"/>
      <c r="M883" s="16"/>
      <c r="N883" s="16"/>
      <c r="P883" s="16"/>
      <c r="Q883" s="16"/>
      <c r="R883" s="16"/>
    </row>
    <row r="884" ht="15.75" customHeight="1">
      <c r="A884" s="16"/>
      <c r="C884" s="16"/>
      <c r="E884" s="16"/>
      <c r="J884" s="16"/>
      <c r="K884" s="16"/>
      <c r="L884" s="16"/>
      <c r="M884" s="16"/>
      <c r="N884" s="16"/>
      <c r="P884" s="16"/>
      <c r="Q884" s="16"/>
      <c r="R884" s="16"/>
    </row>
    <row r="885" ht="15.75" customHeight="1">
      <c r="A885" s="16"/>
      <c r="C885" s="16"/>
      <c r="E885" s="16"/>
      <c r="J885" s="16"/>
      <c r="K885" s="16"/>
      <c r="L885" s="16"/>
      <c r="M885" s="16"/>
      <c r="N885" s="16"/>
      <c r="P885" s="16"/>
      <c r="Q885" s="16"/>
      <c r="R885" s="16"/>
    </row>
    <row r="886" ht="15.75" customHeight="1">
      <c r="A886" s="16"/>
      <c r="C886" s="16"/>
      <c r="E886" s="16"/>
      <c r="J886" s="16"/>
      <c r="K886" s="16"/>
      <c r="L886" s="16"/>
      <c r="M886" s="16"/>
      <c r="N886" s="16"/>
      <c r="P886" s="16"/>
      <c r="Q886" s="16"/>
      <c r="R886" s="16"/>
    </row>
    <row r="887" ht="15.75" customHeight="1">
      <c r="A887" s="16"/>
      <c r="C887" s="16"/>
      <c r="E887" s="16"/>
      <c r="J887" s="16"/>
      <c r="K887" s="16"/>
      <c r="L887" s="16"/>
      <c r="M887" s="16"/>
      <c r="N887" s="16"/>
      <c r="P887" s="16"/>
      <c r="Q887" s="16"/>
      <c r="R887" s="16"/>
    </row>
    <row r="888" ht="15.75" customHeight="1">
      <c r="A888" s="16"/>
      <c r="C888" s="16"/>
      <c r="E888" s="16"/>
      <c r="J888" s="16"/>
      <c r="K888" s="16"/>
      <c r="L888" s="16"/>
      <c r="M888" s="16"/>
      <c r="N888" s="16"/>
      <c r="P888" s="16"/>
      <c r="Q888" s="16"/>
      <c r="R888" s="16"/>
    </row>
    <row r="889" ht="15.75" customHeight="1">
      <c r="A889" s="16"/>
      <c r="C889" s="16"/>
      <c r="E889" s="16"/>
      <c r="J889" s="16"/>
      <c r="K889" s="16"/>
      <c r="L889" s="16"/>
      <c r="M889" s="16"/>
      <c r="N889" s="16"/>
      <c r="P889" s="16"/>
      <c r="Q889" s="16"/>
      <c r="R889" s="16"/>
    </row>
    <row r="890" ht="15.75" customHeight="1">
      <c r="A890" s="16"/>
      <c r="C890" s="16"/>
      <c r="E890" s="16"/>
      <c r="J890" s="16"/>
      <c r="K890" s="16"/>
      <c r="L890" s="16"/>
      <c r="M890" s="16"/>
      <c r="N890" s="16"/>
      <c r="P890" s="16"/>
      <c r="Q890" s="16"/>
      <c r="R890" s="16"/>
    </row>
    <row r="891" ht="15.75" customHeight="1">
      <c r="A891" s="16"/>
      <c r="C891" s="16"/>
      <c r="E891" s="16"/>
      <c r="J891" s="16"/>
      <c r="K891" s="16"/>
      <c r="L891" s="16"/>
      <c r="M891" s="16"/>
      <c r="N891" s="16"/>
      <c r="P891" s="16"/>
      <c r="Q891" s="16"/>
      <c r="R891" s="16"/>
    </row>
    <row r="892" ht="15.75" customHeight="1">
      <c r="A892" s="16"/>
      <c r="C892" s="16"/>
      <c r="E892" s="16"/>
      <c r="J892" s="16"/>
      <c r="K892" s="16"/>
      <c r="L892" s="16"/>
      <c r="M892" s="16"/>
      <c r="N892" s="16"/>
      <c r="P892" s="16"/>
      <c r="Q892" s="16"/>
      <c r="R892" s="16"/>
    </row>
    <row r="893" ht="15.75" customHeight="1">
      <c r="A893" s="16"/>
      <c r="C893" s="16"/>
      <c r="E893" s="16"/>
      <c r="J893" s="16"/>
      <c r="K893" s="16"/>
      <c r="L893" s="16"/>
      <c r="M893" s="16"/>
      <c r="N893" s="16"/>
      <c r="P893" s="16"/>
      <c r="Q893" s="16"/>
      <c r="R893" s="16"/>
    </row>
    <row r="894" ht="15.75" customHeight="1">
      <c r="A894" s="16"/>
      <c r="C894" s="16"/>
      <c r="E894" s="16"/>
      <c r="J894" s="16"/>
      <c r="K894" s="16"/>
      <c r="L894" s="16"/>
      <c r="M894" s="16"/>
      <c r="N894" s="16"/>
      <c r="P894" s="16"/>
      <c r="Q894" s="16"/>
      <c r="R894" s="16"/>
    </row>
    <row r="895" ht="15.75" customHeight="1">
      <c r="A895" s="16"/>
      <c r="C895" s="16"/>
      <c r="E895" s="16"/>
      <c r="J895" s="16"/>
      <c r="K895" s="16"/>
      <c r="L895" s="16"/>
      <c r="M895" s="16"/>
      <c r="N895" s="16"/>
      <c r="P895" s="16"/>
      <c r="Q895" s="16"/>
      <c r="R895" s="16"/>
    </row>
    <row r="896" ht="15.75" customHeight="1">
      <c r="A896" s="16"/>
      <c r="C896" s="16"/>
      <c r="E896" s="16"/>
      <c r="J896" s="16"/>
      <c r="K896" s="16"/>
      <c r="L896" s="16"/>
      <c r="M896" s="16"/>
      <c r="N896" s="16"/>
      <c r="P896" s="16"/>
      <c r="Q896" s="16"/>
      <c r="R896" s="16"/>
    </row>
    <row r="897" ht="15.75" customHeight="1">
      <c r="A897" s="16"/>
      <c r="C897" s="16"/>
      <c r="E897" s="16"/>
      <c r="J897" s="16"/>
      <c r="K897" s="16"/>
      <c r="L897" s="16"/>
      <c r="M897" s="16"/>
      <c r="N897" s="16"/>
      <c r="P897" s="16"/>
      <c r="Q897" s="16"/>
      <c r="R897" s="16"/>
    </row>
    <row r="898" ht="15.75" customHeight="1">
      <c r="A898" s="16"/>
      <c r="C898" s="16"/>
      <c r="E898" s="16"/>
      <c r="J898" s="16"/>
      <c r="K898" s="16"/>
      <c r="L898" s="16"/>
      <c r="M898" s="16"/>
      <c r="N898" s="16"/>
      <c r="P898" s="16"/>
      <c r="Q898" s="16"/>
      <c r="R898" s="16"/>
    </row>
    <row r="899" ht="15.75" customHeight="1">
      <c r="A899" s="16"/>
      <c r="C899" s="16"/>
      <c r="E899" s="16"/>
      <c r="J899" s="16"/>
      <c r="K899" s="16"/>
      <c r="L899" s="16"/>
      <c r="M899" s="16"/>
      <c r="N899" s="16"/>
      <c r="P899" s="16"/>
      <c r="Q899" s="16"/>
      <c r="R899" s="16"/>
    </row>
    <row r="900" ht="15.75" customHeight="1">
      <c r="A900" s="16"/>
      <c r="C900" s="16"/>
      <c r="E900" s="16"/>
      <c r="J900" s="16"/>
      <c r="K900" s="16"/>
      <c r="L900" s="16"/>
      <c r="M900" s="16"/>
      <c r="N900" s="16"/>
      <c r="P900" s="16"/>
      <c r="Q900" s="16"/>
      <c r="R900" s="16"/>
    </row>
    <row r="901" ht="15.75" customHeight="1">
      <c r="A901" s="16"/>
      <c r="C901" s="16"/>
      <c r="E901" s="16"/>
      <c r="J901" s="16"/>
      <c r="K901" s="16"/>
      <c r="L901" s="16"/>
      <c r="M901" s="16"/>
      <c r="N901" s="16"/>
      <c r="P901" s="16"/>
      <c r="Q901" s="16"/>
      <c r="R901" s="16"/>
    </row>
    <row r="902" ht="15.75" customHeight="1">
      <c r="A902" s="16"/>
      <c r="C902" s="16"/>
      <c r="E902" s="16"/>
      <c r="J902" s="16"/>
      <c r="K902" s="16"/>
      <c r="L902" s="16"/>
      <c r="M902" s="16"/>
      <c r="N902" s="16"/>
      <c r="P902" s="16"/>
      <c r="Q902" s="16"/>
      <c r="R902" s="16"/>
    </row>
    <row r="903" ht="15.75" customHeight="1">
      <c r="A903" s="16"/>
      <c r="C903" s="16"/>
      <c r="E903" s="16"/>
      <c r="J903" s="16"/>
      <c r="K903" s="16"/>
      <c r="L903" s="16"/>
      <c r="M903" s="16"/>
      <c r="N903" s="16"/>
      <c r="P903" s="16"/>
      <c r="Q903" s="16"/>
      <c r="R903" s="16"/>
    </row>
    <row r="904" ht="15.75" customHeight="1">
      <c r="A904" s="16"/>
      <c r="C904" s="16"/>
      <c r="E904" s="16"/>
      <c r="J904" s="16"/>
      <c r="K904" s="16"/>
      <c r="L904" s="16"/>
      <c r="M904" s="16"/>
      <c r="N904" s="16"/>
      <c r="P904" s="16"/>
      <c r="Q904" s="16"/>
      <c r="R904" s="16"/>
    </row>
    <row r="905" ht="15.75" customHeight="1">
      <c r="A905" s="16"/>
      <c r="C905" s="16"/>
      <c r="E905" s="16"/>
      <c r="J905" s="16"/>
      <c r="K905" s="16"/>
      <c r="L905" s="16"/>
      <c r="M905" s="16"/>
      <c r="N905" s="16"/>
      <c r="P905" s="16"/>
      <c r="Q905" s="16"/>
      <c r="R905" s="16"/>
    </row>
    <row r="906" ht="15.75" customHeight="1">
      <c r="A906" s="16"/>
      <c r="C906" s="16"/>
      <c r="E906" s="16"/>
      <c r="J906" s="16"/>
      <c r="K906" s="16"/>
      <c r="L906" s="16"/>
      <c r="M906" s="16"/>
      <c r="N906" s="16"/>
      <c r="P906" s="16"/>
      <c r="Q906" s="16"/>
      <c r="R906" s="16"/>
    </row>
    <row r="907" ht="15.75" customHeight="1">
      <c r="A907" s="16"/>
      <c r="C907" s="16"/>
      <c r="E907" s="16"/>
      <c r="J907" s="16"/>
      <c r="K907" s="16"/>
      <c r="L907" s="16"/>
      <c r="M907" s="16"/>
      <c r="N907" s="16"/>
      <c r="P907" s="16"/>
      <c r="Q907" s="16"/>
      <c r="R907" s="16"/>
    </row>
    <row r="908" ht="15.75" customHeight="1">
      <c r="A908" s="16"/>
      <c r="C908" s="16"/>
      <c r="E908" s="16"/>
      <c r="J908" s="16"/>
      <c r="K908" s="16"/>
      <c r="L908" s="16"/>
      <c r="M908" s="16"/>
      <c r="N908" s="16"/>
      <c r="P908" s="16"/>
      <c r="Q908" s="16"/>
      <c r="R908" s="16"/>
    </row>
    <row r="909" ht="15.75" customHeight="1">
      <c r="A909" s="16"/>
      <c r="C909" s="16"/>
      <c r="E909" s="16"/>
      <c r="J909" s="16"/>
      <c r="K909" s="16"/>
      <c r="L909" s="16"/>
      <c r="M909" s="16"/>
      <c r="N909" s="16"/>
      <c r="P909" s="16"/>
      <c r="Q909" s="16"/>
      <c r="R909" s="16"/>
    </row>
    <row r="910" ht="15.75" customHeight="1">
      <c r="A910" s="16"/>
      <c r="C910" s="16"/>
      <c r="E910" s="16"/>
      <c r="J910" s="16"/>
      <c r="K910" s="16"/>
      <c r="L910" s="16"/>
      <c r="M910" s="16"/>
      <c r="N910" s="16"/>
      <c r="P910" s="16"/>
      <c r="Q910" s="16"/>
      <c r="R910" s="16"/>
    </row>
    <row r="911" ht="15.75" customHeight="1">
      <c r="A911" s="16"/>
      <c r="C911" s="16"/>
      <c r="E911" s="16"/>
      <c r="J911" s="16"/>
      <c r="K911" s="16"/>
      <c r="L911" s="16"/>
      <c r="M911" s="16"/>
      <c r="N911" s="16"/>
      <c r="P911" s="16"/>
      <c r="Q911" s="16"/>
      <c r="R911" s="16"/>
    </row>
    <row r="912" ht="15.75" customHeight="1">
      <c r="A912" s="16"/>
      <c r="C912" s="16"/>
      <c r="E912" s="16"/>
      <c r="J912" s="16"/>
      <c r="K912" s="16"/>
      <c r="L912" s="16"/>
      <c r="M912" s="16"/>
      <c r="N912" s="16"/>
      <c r="P912" s="16"/>
      <c r="Q912" s="16"/>
      <c r="R912" s="16"/>
    </row>
    <row r="913" ht="15.75" customHeight="1">
      <c r="A913" s="16"/>
      <c r="C913" s="16"/>
      <c r="E913" s="16"/>
      <c r="J913" s="16"/>
      <c r="K913" s="16"/>
      <c r="L913" s="16"/>
      <c r="M913" s="16"/>
      <c r="N913" s="16"/>
      <c r="P913" s="16"/>
      <c r="Q913" s="16"/>
      <c r="R913" s="16"/>
    </row>
    <row r="914" ht="15.75" customHeight="1">
      <c r="A914" s="16"/>
      <c r="C914" s="16"/>
      <c r="E914" s="16"/>
      <c r="J914" s="16"/>
      <c r="K914" s="16"/>
      <c r="L914" s="16"/>
      <c r="M914" s="16"/>
      <c r="N914" s="16"/>
      <c r="P914" s="16"/>
      <c r="Q914" s="16"/>
      <c r="R914" s="16"/>
    </row>
    <row r="915" ht="15.75" customHeight="1">
      <c r="A915" s="16"/>
      <c r="C915" s="16"/>
      <c r="E915" s="16"/>
      <c r="J915" s="16"/>
      <c r="K915" s="16"/>
      <c r="L915" s="16"/>
      <c r="M915" s="16"/>
      <c r="N915" s="16"/>
      <c r="P915" s="16"/>
      <c r="Q915" s="16"/>
      <c r="R915" s="16"/>
    </row>
    <row r="916" ht="15.75" customHeight="1">
      <c r="A916" s="16"/>
      <c r="C916" s="16"/>
      <c r="E916" s="16"/>
      <c r="J916" s="16"/>
      <c r="K916" s="16"/>
      <c r="L916" s="16"/>
      <c r="M916" s="16"/>
      <c r="N916" s="16"/>
      <c r="P916" s="16"/>
      <c r="Q916" s="16"/>
      <c r="R916" s="16"/>
    </row>
    <row r="917" ht="15.75" customHeight="1">
      <c r="A917" s="16"/>
      <c r="C917" s="16"/>
      <c r="E917" s="16"/>
      <c r="J917" s="16"/>
      <c r="K917" s="16"/>
      <c r="L917" s="16"/>
      <c r="M917" s="16"/>
      <c r="N917" s="16"/>
      <c r="P917" s="16"/>
      <c r="Q917" s="16"/>
      <c r="R917" s="16"/>
    </row>
    <row r="918" ht="15.75" customHeight="1">
      <c r="A918" s="16"/>
      <c r="C918" s="16"/>
      <c r="E918" s="16"/>
      <c r="J918" s="16"/>
      <c r="K918" s="16"/>
      <c r="L918" s="16"/>
      <c r="M918" s="16"/>
      <c r="N918" s="16"/>
      <c r="P918" s="16"/>
      <c r="Q918" s="16"/>
      <c r="R918" s="16"/>
    </row>
    <row r="919" ht="15.75" customHeight="1">
      <c r="A919" s="16"/>
      <c r="C919" s="16"/>
      <c r="E919" s="16"/>
      <c r="J919" s="16"/>
      <c r="K919" s="16"/>
      <c r="L919" s="16"/>
      <c r="M919" s="16"/>
      <c r="N919" s="16"/>
      <c r="P919" s="16"/>
      <c r="Q919" s="16"/>
      <c r="R919" s="16"/>
    </row>
    <row r="920" ht="15.75" customHeight="1">
      <c r="A920" s="16"/>
      <c r="C920" s="16"/>
      <c r="E920" s="16"/>
      <c r="J920" s="16"/>
      <c r="K920" s="16"/>
      <c r="L920" s="16"/>
      <c r="M920" s="16"/>
      <c r="N920" s="16"/>
      <c r="P920" s="16"/>
      <c r="Q920" s="16"/>
      <c r="R920" s="16"/>
    </row>
    <row r="921" ht="15.75" customHeight="1">
      <c r="A921" s="16"/>
      <c r="C921" s="16"/>
      <c r="E921" s="16"/>
      <c r="J921" s="16"/>
      <c r="K921" s="16"/>
      <c r="L921" s="16"/>
      <c r="M921" s="16"/>
      <c r="N921" s="16"/>
      <c r="P921" s="16"/>
      <c r="Q921" s="16"/>
      <c r="R921" s="16"/>
    </row>
    <row r="922" ht="15.75" customHeight="1">
      <c r="A922" s="16"/>
      <c r="C922" s="16"/>
      <c r="E922" s="16"/>
      <c r="J922" s="16"/>
      <c r="K922" s="16"/>
      <c r="L922" s="16"/>
      <c r="M922" s="16"/>
      <c r="N922" s="16"/>
      <c r="P922" s="16"/>
      <c r="Q922" s="16"/>
      <c r="R922" s="16"/>
    </row>
    <row r="923" ht="15.75" customHeight="1">
      <c r="A923" s="16"/>
      <c r="C923" s="16"/>
      <c r="E923" s="16"/>
      <c r="J923" s="16"/>
      <c r="K923" s="16"/>
      <c r="L923" s="16"/>
      <c r="M923" s="16"/>
      <c r="N923" s="16"/>
      <c r="P923" s="16"/>
      <c r="Q923" s="16"/>
      <c r="R923" s="16"/>
    </row>
    <row r="924" ht="15.75" customHeight="1">
      <c r="A924" s="16"/>
      <c r="C924" s="16"/>
      <c r="E924" s="16"/>
      <c r="J924" s="16"/>
      <c r="K924" s="16"/>
      <c r="L924" s="16"/>
      <c r="M924" s="16"/>
      <c r="N924" s="16"/>
      <c r="P924" s="16"/>
      <c r="Q924" s="16"/>
      <c r="R924" s="16"/>
    </row>
    <row r="925" ht="15.75" customHeight="1">
      <c r="A925" s="16"/>
      <c r="C925" s="16"/>
      <c r="E925" s="16"/>
      <c r="J925" s="16"/>
      <c r="K925" s="16"/>
      <c r="L925" s="16"/>
      <c r="M925" s="16"/>
      <c r="N925" s="16"/>
      <c r="P925" s="16"/>
      <c r="Q925" s="16"/>
      <c r="R925" s="16"/>
    </row>
    <row r="926" ht="15.75" customHeight="1">
      <c r="A926" s="16"/>
      <c r="C926" s="16"/>
      <c r="E926" s="16"/>
      <c r="J926" s="16"/>
      <c r="K926" s="16"/>
      <c r="L926" s="16"/>
      <c r="M926" s="16"/>
      <c r="N926" s="16"/>
      <c r="P926" s="16"/>
      <c r="Q926" s="16"/>
      <c r="R926" s="16"/>
    </row>
    <row r="927" ht="15.75" customHeight="1">
      <c r="A927" s="16"/>
      <c r="C927" s="16"/>
      <c r="E927" s="16"/>
      <c r="J927" s="16"/>
      <c r="K927" s="16"/>
      <c r="L927" s="16"/>
      <c r="M927" s="16"/>
      <c r="N927" s="16"/>
      <c r="P927" s="16"/>
      <c r="Q927" s="16"/>
      <c r="R927" s="16"/>
    </row>
    <row r="928" ht="15.75" customHeight="1">
      <c r="A928" s="16"/>
      <c r="C928" s="16"/>
      <c r="E928" s="16"/>
      <c r="J928" s="16"/>
      <c r="K928" s="16"/>
      <c r="L928" s="16"/>
      <c r="M928" s="16"/>
      <c r="N928" s="16"/>
      <c r="P928" s="16"/>
      <c r="Q928" s="16"/>
      <c r="R928" s="16"/>
    </row>
    <row r="929" ht="15.75" customHeight="1">
      <c r="A929" s="16"/>
      <c r="C929" s="16"/>
      <c r="E929" s="16"/>
      <c r="J929" s="16"/>
      <c r="K929" s="16"/>
      <c r="L929" s="16"/>
      <c r="M929" s="16"/>
      <c r="N929" s="16"/>
      <c r="P929" s="16"/>
      <c r="Q929" s="16"/>
      <c r="R929" s="16"/>
    </row>
    <row r="930" ht="15.75" customHeight="1">
      <c r="A930" s="16"/>
      <c r="C930" s="16"/>
      <c r="E930" s="16"/>
      <c r="J930" s="16"/>
      <c r="K930" s="16"/>
      <c r="L930" s="16"/>
      <c r="M930" s="16"/>
      <c r="N930" s="16"/>
      <c r="P930" s="16"/>
      <c r="Q930" s="16"/>
      <c r="R930" s="16"/>
    </row>
    <row r="931" ht="15.75" customHeight="1">
      <c r="A931" s="16"/>
      <c r="C931" s="16"/>
      <c r="E931" s="16"/>
      <c r="J931" s="16"/>
      <c r="K931" s="16"/>
      <c r="L931" s="16"/>
      <c r="M931" s="16"/>
      <c r="N931" s="16"/>
      <c r="P931" s="16"/>
      <c r="Q931" s="16"/>
      <c r="R931" s="16"/>
    </row>
    <row r="932" ht="15.75" customHeight="1">
      <c r="A932" s="16"/>
      <c r="C932" s="16"/>
      <c r="E932" s="16"/>
      <c r="J932" s="16"/>
      <c r="K932" s="16"/>
      <c r="L932" s="16"/>
      <c r="M932" s="16"/>
      <c r="N932" s="16"/>
      <c r="P932" s="16"/>
      <c r="Q932" s="16"/>
      <c r="R932" s="16"/>
    </row>
    <row r="933" ht="15.75" customHeight="1">
      <c r="A933" s="16"/>
      <c r="C933" s="16"/>
      <c r="E933" s="16"/>
      <c r="J933" s="16"/>
      <c r="K933" s="16"/>
      <c r="L933" s="16"/>
      <c r="M933" s="16"/>
      <c r="N933" s="16"/>
      <c r="P933" s="16"/>
      <c r="Q933" s="16"/>
      <c r="R933" s="16"/>
    </row>
    <row r="934" ht="15.75" customHeight="1">
      <c r="A934" s="16"/>
      <c r="C934" s="16"/>
      <c r="E934" s="16"/>
      <c r="J934" s="16"/>
      <c r="K934" s="16"/>
      <c r="L934" s="16"/>
      <c r="M934" s="16"/>
      <c r="N934" s="16"/>
      <c r="P934" s="16"/>
      <c r="Q934" s="16"/>
      <c r="R934" s="16"/>
    </row>
    <row r="935" ht="15.75" customHeight="1">
      <c r="A935" s="16"/>
      <c r="C935" s="16"/>
      <c r="E935" s="16"/>
      <c r="J935" s="16"/>
      <c r="K935" s="16"/>
      <c r="L935" s="16"/>
      <c r="M935" s="16"/>
      <c r="N935" s="16"/>
      <c r="P935" s="16"/>
      <c r="Q935" s="16"/>
      <c r="R935" s="16"/>
    </row>
    <row r="936" ht="15.75" customHeight="1">
      <c r="A936" s="16"/>
      <c r="C936" s="16"/>
      <c r="E936" s="16"/>
      <c r="J936" s="16"/>
      <c r="K936" s="16"/>
      <c r="L936" s="16"/>
      <c r="M936" s="16"/>
      <c r="N936" s="16"/>
      <c r="P936" s="16"/>
      <c r="Q936" s="16"/>
      <c r="R936" s="16"/>
    </row>
    <row r="937" ht="15.75" customHeight="1">
      <c r="A937" s="16"/>
      <c r="C937" s="16"/>
      <c r="E937" s="16"/>
      <c r="J937" s="16"/>
      <c r="K937" s="16"/>
      <c r="L937" s="16"/>
      <c r="M937" s="16"/>
      <c r="N937" s="16"/>
      <c r="P937" s="16"/>
      <c r="Q937" s="16"/>
      <c r="R937" s="16"/>
    </row>
    <row r="938" ht="15.75" customHeight="1">
      <c r="A938" s="16"/>
      <c r="C938" s="16"/>
      <c r="E938" s="16"/>
      <c r="J938" s="16"/>
      <c r="K938" s="16"/>
      <c r="L938" s="16"/>
      <c r="M938" s="16"/>
      <c r="N938" s="16"/>
      <c r="P938" s="16"/>
      <c r="Q938" s="16"/>
      <c r="R938" s="16"/>
    </row>
    <row r="939" ht="15.75" customHeight="1">
      <c r="A939" s="16"/>
      <c r="C939" s="16"/>
      <c r="E939" s="16"/>
      <c r="J939" s="16"/>
      <c r="K939" s="16"/>
      <c r="L939" s="16"/>
      <c r="M939" s="16"/>
      <c r="N939" s="16"/>
      <c r="P939" s="16"/>
      <c r="Q939" s="16"/>
      <c r="R939" s="16"/>
    </row>
    <row r="940" ht="15.75" customHeight="1">
      <c r="A940" s="16"/>
      <c r="C940" s="16"/>
      <c r="E940" s="16"/>
      <c r="J940" s="16"/>
      <c r="K940" s="16"/>
      <c r="L940" s="16"/>
      <c r="M940" s="16"/>
      <c r="N940" s="16"/>
      <c r="P940" s="16"/>
      <c r="Q940" s="16"/>
      <c r="R940" s="16"/>
    </row>
    <row r="941" ht="15.75" customHeight="1">
      <c r="A941" s="16"/>
      <c r="C941" s="16"/>
      <c r="E941" s="16"/>
      <c r="J941" s="16"/>
      <c r="K941" s="16"/>
      <c r="L941" s="16"/>
      <c r="M941" s="16"/>
      <c r="N941" s="16"/>
      <c r="P941" s="16"/>
      <c r="Q941" s="16"/>
      <c r="R941" s="16"/>
    </row>
    <row r="942" ht="15.75" customHeight="1">
      <c r="A942" s="16"/>
      <c r="C942" s="16"/>
      <c r="E942" s="16"/>
      <c r="J942" s="16"/>
      <c r="K942" s="16"/>
      <c r="L942" s="16"/>
      <c r="M942" s="16"/>
      <c r="N942" s="16"/>
      <c r="P942" s="16"/>
      <c r="Q942" s="16"/>
      <c r="R942" s="16"/>
    </row>
    <row r="943" ht="15.75" customHeight="1">
      <c r="A943" s="16"/>
      <c r="C943" s="16"/>
      <c r="E943" s="16"/>
      <c r="J943" s="16"/>
      <c r="K943" s="16"/>
      <c r="L943" s="16"/>
      <c r="M943" s="16"/>
      <c r="N943" s="16"/>
      <c r="P943" s="16"/>
      <c r="Q943" s="16"/>
      <c r="R943" s="16"/>
    </row>
    <row r="944" ht="15.75" customHeight="1">
      <c r="A944" s="16"/>
      <c r="C944" s="16"/>
      <c r="E944" s="16"/>
      <c r="J944" s="16"/>
      <c r="K944" s="16"/>
      <c r="L944" s="16"/>
      <c r="M944" s="16"/>
      <c r="N944" s="16"/>
      <c r="P944" s="16"/>
      <c r="Q944" s="16"/>
      <c r="R944" s="16"/>
    </row>
    <row r="945" ht="15.75" customHeight="1">
      <c r="A945" s="16"/>
      <c r="C945" s="16"/>
      <c r="E945" s="16"/>
      <c r="J945" s="16"/>
      <c r="K945" s="16"/>
      <c r="L945" s="16"/>
      <c r="M945" s="16"/>
      <c r="N945" s="16"/>
      <c r="P945" s="16"/>
      <c r="Q945" s="16"/>
      <c r="R945" s="16"/>
    </row>
    <row r="946" ht="15.75" customHeight="1">
      <c r="A946" s="16"/>
      <c r="C946" s="16"/>
      <c r="E946" s="16"/>
      <c r="J946" s="16"/>
      <c r="K946" s="16"/>
      <c r="L946" s="16"/>
      <c r="M946" s="16"/>
      <c r="N946" s="16"/>
      <c r="P946" s="16"/>
      <c r="Q946" s="16"/>
      <c r="R946" s="16"/>
    </row>
    <row r="947" ht="15.75" customHeight="1">
      <c r="A947" s="16"/>
      <c r="C947" s="16"/>
      <c r="E947" s="16"/>
      <c r="J947" s="16"/>
      <c r="K947" s="16"/>
      <c r="L947" s="16"/>
      <c r="M947" s="16"/>
      <c r="N947" s="16"/>
      <c r="P947" s="16"/>
      <c r="Q947" s="16"/>
      <c r="R947" s="16"/>
    </row>
    <row r="948" ht="15.75" customHeight="1">
      <c r="A948" s="16"/>
      <c r="C948" s="16"/>
      <c r="E948" s="16"/>
      <c r="J948" s="16"/>
      <c r="K948" s="16"/>
      <c r="L948" s="16"/>
      <c r="M948" s="16"/>
      <c r="N948" s="16"/>
      <c r="P948" s="16"/>
      <c r="Q948" s="16"/>
      <c r="R948" s="16"/>
    </row>
    <row r="949" ht="15.75" customHeight="1">
      <c r="A949" s="16"/>
      <c r="C949" s="16"/>
      <c r="E949" s="16"/>
      <c r="J949" s="16"/>
      <c r="K949" s="16"/>
      <c r="L949" s="16"/>
      <c r="M949" s="16"/>
      <c r="N949" s="16"/>
      <c r="P949" s="16"/>
      <c r="Q949" s="16"/>
      <c r="R949" s="16"/>
    </row>
    <row r="950" ht="15.75" customHeight="1">
      <c r="A950" s="16"/>
      <c r="C950" s="16"/>
      <c r="E950" s="16"/>
      <c r="J950" s="16"/>
      <c r="K950" s="16"/>
      <c r="L950" s="16"/>
      <c r="M950" s="16"/>
      <c r="N950" s="16"/>
      <c r="P950" s="16"/>
      <c r="Q950" s="16"/>
      <c r="R950" s="16"/>
    </row>
    <row r="951" ht="15.75" customHeight="1">
      <c r="A951" s="16"/>
      <c r="C951" s="16"/>
      <c r="E951" s="16"/>
      <c r="J951" s="16"/>
      <c r="K951" s="16"/>
      <c r="L951" s="16"/>
      <c r="M951" s="16"/>
      <c r="N951" s="16"/>
      <c r="P951" s="16"/>
      <c r="Q951" s="16"/>
      <c r="R951" s="16"/>
    </row>
    <row r="952" ht="15.75" customHeight="1">
      <c r="A952" s="16"/>
      <c r="C952" s="16"/>
      <c r="E952" s="16"/>
      <c r="J952" s="16"/>
      <c r="K952" s="16"/>
      <c r="L952" s="16"/>
      <c r="M952" s="16"/>
      <c r="N952" s="16"/>
      <c r="P952" s="16"/>
      <c r="Q952" s="16"/>
      <c r="R952" s="16"/>
    </row>
    <row r="953" ht="15.75" customHeight="1">
      <c r="A953" s="16"/>
      <c r="C953" s="16"/>
      <c r="E953" s="16"/>
      <c r="J953" s="16"/>
      <c r="K953" s="16"/>
      <c r="L953" s="16"/>
      <c r="M953" s="16"/>
      <c r="N953" s="16"/>
      <c r="P953" s="16"/>
      <c r="Q953" s="16"/>
      <c r="R953" s="16"/>
    </row>
    <row r="954" ht="15.75" customHeight="1">
      <c r="A954" s="16"/>
      <c r="C954" s="16"/>
      <c r="E954" s="16"/>
      <c r="J954" s="16"/>
      <c r="K954" s="16"/>
      <c r="L954" s="16"/>
      <c r="M954" s="16"/>
      <c r="N954" s="16"/>
      <c r="P954" s="16"/>
      <c r="Q954" s="16"/>
      <c r="R954" s="16"/>
    </row>
    <row r="955" ht="15.75" customHeight="1">
      <c r="A955" s="16"/>
      <c r="C955" s="16"/>
      <c r="E955" s="16"/>
      <c r="J955" s="16"/>
      <c r="K955" s="16"/>
      <c r="L955" s="16"/>
      <c r="M955" s="16"/>
      <c r="N955" s="16"/>
      <c r="P955" s="16"/>
      <c r="Q955" s="16"/>
      <c r="R955" s="16"/>
    </row>
    <row r="956" ht="15.75" customHeight="1">
      <c r="A956" s="16"/>
      <c r="C956" s="16"/>
      <c r="E956" s="16"/>
      <c r="J956" s="16"/>
      <c r="K956" s="16"/>
      <c r="L956" s="16"/>
      <c r="M956" s="16"/>
      <c r="N956" s="16"/>
      <c r="P956" s="16"/>
      <c r="Q956" s="16"/>
      <c r="R956" s="16"/>
    </row>
    <row r="957" ht="15.75" customHeight="1">
      <c r="A957" s="16"/>
      <c r="C957" s="16"/>
      <c r="E957" s="16"/>
      <c r="J957" s="16"/>
      <c r="K957" s="16"/>
      <c r="L957" s="16"/>
      <c r="M957" s="16"/>
      <c r="N957" s="16"/>
      <c r="P957" s="16"/>
      <c r="Q957" s="16"/>
      <c r="R957" s="16"/>
    </row>
    <row r="958" ht="15.75" customHeight="1">
      <c r="A958" s="16"/>
      <c r="C958" s="16"/>
      <c r="E958" s="16"/>
      <c r="J958" s="16"/>
      <c r="K958" s="16"/>
      <c r="L958" s="16"/>
      <c r="M958" s="16"/>
      <c r="N958" s="16"/>
      <c r="P958" s="16"/>
      <c r="Q958" s="16"/>
      <c r="R958" s="16"/>
    </row>
    <row r="959" ht="15.75" customHeight="1">
      <c r="A959" s="16"/>
      <c r="C959" s="16"/>
      <c r="E959" s="16"/>
      <c r="J959" s="16"/>
      <c r="K959" s="16"/>
      <c r="L959" s="16"/>
      <c r="M959" s="16"/>
      <c r="N959" s="16"/>
      <c r="P959" s="16"/>
      <c r="Q959" s="16"/>
      <c r="R959" s="16"/>
    </row>
    <row r="960" ht="15.75" customHeight="1">
      <c r="A960" s="16"/>
      <c r="C960" s="16"/>
      <c r="E960" s="16"/>
      <c r="J960" s="16"/>
      <c r="K960" s="16"/>
      <c r="L960" s="16"/>
      <c r="M960" s="16"/>
      <c r="N960" s="16"/>
      <c r="P960" s="16"/>
      <c r="Q960" s="16"/>
      <c r="R960" s="16"/>
    </row>
    <row r="961" ht="15.75" customHeight="1">
      <c r="A961" s="16"/>
      <c r="C961" s="16"/>
      <c r="E961" s="16"/>
      <c r="J961" s="16"/>
      <c r="K961" s="16"/>
      <c r="L961" s="16"/>
      <c r="M961" s="16"/>
      <c r="N961" s="16"/>
      <c r="P961" s="16"/>
      <c r="Q961" s="16"/>
      <c r="R961" s="16"/>
    </row>
    <row r="962" ht="15.75" customHeight="1">
      <c r="A962" s="16"/>
      <c r="C962" s="16"/>
      <c r="E962" s="16"/>
      <c r="J962" s="16"/>
      <c r="K962" s="16"/>
      <c r="L962" s="16"/>
      <c r="M962" s="16"/>
      <c r="N962" s="16"/>
      <c r="P962" s="16"/>
      <c r="Q962" s="16"/>
      <c r="R962" s="16"/>
    </row>
    <row r="963" ht="15.75" customHeight="1">
      <c r="A963" s="16"/>
      <c r="C963" s="16"/>
      <c r="E963" s="16"/>
      <c r="J963" s="16"/>
      <c r="K963" s="16"/>
      <c r="L963" s="16"/>
      <c r="M963" s="16"/>
      <c r="N963" s="16"/>
      <c r="P963" s="16"/>
      <c r="Q963" s="16"/>
      <c r="R963" s="16"/>
    </row>
    <row r="964" ht="15.75" customHeight="1">
      <c r="A964" s="16"/>
      <c r="C964" s="16"/>
      <c r="E964" s="16"/>
      <c r="J964" s="16"/>
      <c r="K964" s="16"/>
      <c r="L964" s="16"/>
      <c r="M964" s="16"/>
      <c r="N964" s="16"/>
      <c r="P964" s="16"/>
      <c r="Q964" s="16"/>
      <c r="R964" s="16"/>
    </row>
    <row r="965" ht="15.75" customHeight="1">
      <c r="A965" s="16"/>
      <c r="C965" s="16"/>
      <c r="E965" s="16"/>
      <c r="J965" s="16"/>
      <c r="K965" s="16"/>
      <c r="L965" s="16"/>
      <c r="M965" s="16"/>
      <c r="N965" s="16"/>
      <c r="P965" s="16"/>
      <c r="Q965" s="16"/>
      <c r="R965" s="16"/>
    </row>
    <row r="966" ht="15.75" customHeight="1">
      <c r="A966" s="16"/>
      <c r="C966" s="16"/>
      <c r="E966" s="16"/>
      <c r="J966" s="16"/>
      <c r="K966" s="16"/>
      <c r="L966" s="16"/>
      <c r="M966" s="16"/>
      <c r="N966" s="16"/>
      <c r="P966" s="16"/>
      <c r="Q966" s="16"/>
      <c r="R966" s="16"/>
    </row>
    <row r="967" ht="15.75" customHeight="1">
      <c r="A967" s="16"/>
      <c r="C967" s="16"/>
      <c r="E967" s="16"/>
      <c r="J967" s="16"/>
      <c r="K967" s="16"/>
      <c r="L967" s="16"/>
      <c r="M967" s="16"/>
      <c r="N967" s="16"/>
      <c r="P967" s="16"/>
      <c r="Q967" s="16"/>
      <c r="R967" s="16"/>
    </row>
    <row r="968" ht="15.75" customHeight="1">
      <c r="A968" s="16"/>
      <c r="C968" s="16"/>
      <c r="E968" s="16"/>
      <c r="J968" s="16"/>
      <c r="K968" s="16"/>
      <c r="L968" s="16"/>
      <c r="M968" s="16"/>
      <c r="N968" s="16"/>
      <c r="P968" s="16"/>
      <c r="Q968" s="16"/>
      <c r="R968" s="16"/>
    </row>
    <row r="969" ht="15.75" customHeight="1">
      <c r="A969" s="16"/>
      <c r="C969" s="16"/>
      <c r="E969" s="16"/>
      <c r="J969" s="16"/>
      <c r="K969" s="16"/>
      <c r="L969" s="16"/>
      <c r="M969" s="16"/>
      <c r="N969" s="16"/>
      <c r="P969" s="16"/>
      <c r="Q969" s="16"/>
      <c r="R969" s="16"/>
    </row>
    <row r="970" ht="15.75" customHeight="1">
      <c r="A970" s="16"/>
      <c r="C970" s="16"/>
      <c r="E970" s="16"/>
      <c r="J970" s="16"/>
      <c r="K970" s="16"/>
      <c r="L970" s="16"/>
      <c r="M970" s="16"/>
      <c r="N970" s="16"/>
      <c r="P970" s="16"/>
      <c r="Q970" s="16"/>
      <c r="R970" s="16"/>
    </row>
    <row r="971" ht="15.75" customHeight="1">
      <c r="A971" s="16"/>
      <c r="C971" s="16"/>
      <c r="E971" s="16"/>
      <c r="J971" s="16"/>
      <c r="K971" s="16"/>
      <c r="L971" s="16"/>
      <c r="M971" s="16"/>
      <c r="N971" s="16"/>
      <c r="P971" s="16"/>
      <c r="Q971" s="16"/>
      <c r="R971" s="16"/>
    </row>
    <row r="972" ht="15.75" customHeight="1">
      <c r="A972" s="16"/>
      <c r="C972" s="16"/>
      <c r="E972" s="16"/>
      <c r="J972" s="16"/>
      <c r="K972" s="16"/>
      <c r="L972" s="16"/>
      <c r="M972" s="16"/>
      <c r="N972" s="16"/>
      <c r="P972" s="16"/>
      <c r="Q972" s="16"/>
      <c r="R972" s="16"/>
    </row>
    <row r="973" ht="15.75" customHeight="1">
      <c r="A973" s="16"/>
      <c r="C973" s="16"/>
      <c r="E973" s="16"/>
      <c r="J973" s="16"/>
      <c r="K973" s="16"/>
      <c r="L973" s="16"/>
      <c r="M973" s="16"/>
      <c r="N973" s="16"/>
      <c r="P973" s="16"/>
      <c r="Q973" s="16"/>
      <c r="R973" s="16"/>
    </row>
    <row r="974" ht="15.75" customHeight="1">
      <c r="A974" s="16"/>
      <c r="C974" s="16"/>
      <c r="E974" s="16"/>
      <c r="J974" s="16"/>
      <c r="K974" s="16"/>
      <c r="L974" s="16"/>
      <c r="M974" s="16"/>
      <c r="N974" s="16"/>
      <c r="P974" s="16"/>
      <c r="Q974" s="16"/>
      <c r="R974" s="16"/>
    </row>
    <row r="975" ht="15.75" customHeight="1">
      <c r="A975" s="16"/>
      <c r="C975" s="16"/>
      <c r="E975" s="16"/>
      <c r="J975" s="16"/>
      <c r="K975" s="16"/>
      <c r="L975" s="16"/>
      <c r="M975" s="16"/>
      <c r="N975" s="16"/>
      <c r="P975" s="16"/>
      <c r="Q975" s="16"/>
      <c r="R975" s="16"/>
    </row>
    <row r="976" ht="15.75" customHeight="1">
      <c r="A976" s="16"/>
      <c r="C976" s="16"/>
      <c r="E976" s="16"/>
      <c r="J976" s="16"/>
      <c r="K976" s="16"/>
      <c r="L976" s="16"/>
      <c r="M976" s="16"/>
      <c r="N976" s="16"/>
      <c r="P976" s="16"/>
      <c r="Q976" s="16"/>
      <c r="R976" s="16"/>
    </row>
    <row r="977" ht="15.75" customHeight="1">
      <c r="A977" s="16"/>
      <c r="C977" s="16"/>
      <c r="E977" s="16"/>
      <c r="J977" s="16"/>
      <c r="K977" s="16"/>
      <c r="L977" s="16"/>
      <c r="M977" s="16"/>
      <c r="N977" s="16"/>
      <c r="P977" s="16"/>
      <c r="Q977" s="16"/>
      <c r="R977" s="16"/>
    </row>
    <row r="978" ht="15.75" customHeight="1">
      <c r="A978" s="16"/>
      <c r="C978" s="16"/>
      <c r="E978" s="16"/>
      <c r="J978" s="16"/>
      <c r="K978" s="16"/>
      <c r="L978" s="16"/>
      <c r="M978" s="16"/>
      <c r="N978" s="16"/>
      <c r="P978" s="16"/>
      <c r="Q978" s="16"/>
      <c r="R978" s="16"/>
    </row>
    <row r="979" ht="15.75" customHeight="1">
      <c r="A979" s="16"/>
      <c r="C979" s="16"/>
      <c r="E979" s="16"/>
      <c r="J979" s="16"/>
      <c r="K979" s="16"/>
      <c r="L979" s="16"/>
      <c r="M979" s="16"/>
      <c r="N979" s="16"/>
      <c r="P979" s="16"/>
      <c r="Q979" s="16"/>
      <c r="R979" s="16"/>
    </row>
    <row r="980" ht="15.75" customHeight="1">
      <c r="A980" s="16"/>
      <c r="C980" s="16"/>
      <c r="E980" s="16"/>
      <c r="J980" s="16"/>
      <c r="K980" s="16"/>
      <c r="L980" s="16"/>
      <c r="M980" s="16"/>
      <c r="N980" s="16"/>
      <c r="P980" s="16"/>
      <c r="Q980" s="16"/>
      <c r="R980" s="16"/>
    </row>
    <row r="981" ht="15.75" customHeight="1">
      <c r="A981" s="16"/>
      <c r="C981" s="16"/>
      <c r="E981" s="16"/>
      <c r="J981" s="16"/>
      <c r="K981" s="16"/>
      <c r="L981" s="16"/>
      <c r="M981" s="16"/>
      <c r="N981" s="16"/>
      <c r="P981" s="16"/>
      <c r="Q981" s="16"/>
      <c r="R981" s="16"/>
    </row>
    <row r="982" ht="15.75" customHeight="1">
      <c r="A982" s="16"/>
      <c r="C982" s="16"/>
      <c r="E982" s="16"/>
      <c r="J982" s="16"/>
      <c r="K982" s="16"/>
      <c r="L982" s="16"/>
      <c r="M982" s="16"/>
      <c r="N982" s="16"/>
      <c r="P982" s="16"/>
      <c r="Q982" s="16"/>
      <c r="R982" s="16"/>
    </row>
    <row r="983" ht="15.75" customHeight="1">
      <c r="A983" s="16"/>
      <c r="C983" s="16"/>
      <c r="E983" s="16"/>
      <c r="J983" s="16"/>
      <c r="K983" s="16"/>
      <c r="L983" s="16"/>
      <c r="M983" s="16"/>
      <c r="N983" s="16"/>
      <c r="P983" s="16"/>
      <c r="Q983" s="16"/>
      <c r="R983" s="16"/>
    </row>
    <row r="984" ht="15.75" customHeight="1">
      <c r="A984" s="16"/>
      <c r="C984" s="16"/>
      <c r="E984" s="16"/>
      <c r="J984" s="16"/>
      <c r="K984" s="16"/>
      <c r="L984" s="16"/>
      <c r="M984" s="16"/>
      <c r="N984" s="16"/>
      <c r="P984" s="16"/>
      <c r="Q984" s="16"/>
      <c r="R984" s="16"/>
    </row>
    <row r="985" ht="15.75" customHeight="1">
      <c r="A985" s="16"/>
      <c r="C985" s="16"/>
      <c r="E985" s="16"/>
      <c r="J985" s="16"/>
      <c r="K985" s="16"/>
      <c r="L985" s="16"/>
      <c r="M985" s="16"/>
      <c r="N985" s="16"/>
      <c r="P985" s="16"/>
      <c r="Q985" s="16"/>
      <c r="R985" s="16"/>
    </row>
    <row r="986" ht="15.75" customHeight="1">
      <c r="A986" s="16"/>
      <c r="C986" s="16"/>
      <c r="E986" s="16"/>
      <c r="J986" s="16"/>
      <c r="K986" s="16"/>
      <c r="L986" s="16"/>
      <c r="M986" s="16"/>
      <c r="N986" s="16"/>
      <c r="P986" s="16"/>
      <c r="Q986" s="16"/>
      <c r="R986" s="16"/>
    </row>
    <row r="987" ht="15.75" customHeight="1">
      <c r="A987" s="16"/>
      <c r="C987" s="16"/>
      <c r="E987" s="16"/>
      <c r="J987" s="16"/>
      <c r="K987" s="16"/>
      <c r="L987" s="16"/>
      <c r="M987" s="16"/>
      <c r="N987" s="16"/>
      <c r="P987" s="16"/>
      <c r="Q987" s="16"/>
      <c r="R987" s="16"/>
    </row>
    <row r="988" ht="15.75" customHeight="1">
      <c r="A988" s="16"/>
      <c r="C988" s="16"/>
      <c r="E988" s="16"/>
      <c r="J988" s="16"/>
      <c r="K988" s="16"/>
      <c r="L988" s="16"/>
      <c r="M988" s="16"/>
      <c r="N988" s="16"/>
      <c r="P988" s="16"/>
      <c r="Q988" s="16"/>
      <c r="R988" s="16"/>
    </row>
    <row r="989" ht="15.75" customHeight="1">
      <c r="A989" s="16"/>
      <c r="C989" s="16"/>
      <c r="E989" s="16"/>
      <c r="J989" s="16"/>
      <c r="K989" s="16"/>
      <c r="L989" s="16"/>
      <c r="M989" s="16"/>
      <c r="N989" s="16"/>
      <c r="P989" s="16"/>
      <c r="Q989" s="16"/>
      <c r="R989" s="16"/>
    </row>
    <row r="990" ht="15.75" customHeight="1">
      <c r="A990" s="16"/>
      <c r="C990" s="16"/>
      <c r="E990" s="16"/>
      <c r="J990" s="16"/>
      <c r="K990" s="16"/>
      <c r="L990" s="16"/>
      <c r="M990" s="16"/>
      <c r="N990" s="16"/>
      <c r="P990" s="16"/>
      <c r="Q990" s="16"/>
      <c r="R990" s="16"/>
    </row>
    <row r="991" ht="15.75" customHeight="1">
      <c r="A991" s="16"/>
      <c r="C991" s="16"/>
      <c r="E991" s="16"/>
      <c r="J991" s="16"/>
      <c r="K991" s="16"/>
      <c r="L991" s="16"/>
      <c r="M991" s="16"/>
      <c r="N991" s="16"/>
      <c r="P991" s="16"/>
      <c r="Q991" s="16"/>
      <c r="R991" s="16"/>
    </row>
    <row r="992" ht="15.75" customHeight="1">
      <c r="A992" s="16"/>
      <c r="C992" s="16"/>
      <c r="E992" s="16"/>
      <c r="J992" s="16"/>
      <c r="K992" s="16"/>
      <c r="L992" s="16"/>
      <c r="M992" s="16"/>
      <c r="N992" s="16"/>
      <c r="P992" s="16"/>
      <c r="Q992" s="16"/>
      <c r="R992" s="16"/>
    </row>
    <row r="993" ht="15.75" customHeight="1">
      <c r="A993" s="16"/>
      <c r="C993" s="16"/>
      <c r="E993" s="16"/>
      <c r="J993" s="16"/>
      <c r="K993" s="16"/>
      <c r="L993" s="16"/>
      <c r="M993" s="16"/>
      <c r="N993" s="16"/>
      <c r="P993" s="16"/>
      <c r="Q993" s="16"/>
      <c r="R993" s="16"/>
    </row>
    <row r="994" ht="15.75" customHeight="1">
      <c r="A994" s="16"/>
      <c r="C994" s="16"/>
      <c r="E994" s="16"/>
      <c r="J994" s="16"/>
      <c r="K994" s="16"/>
      <c r="L994" s="16"/>
      <c r="M994" s="16"/>
      <c r="N994" s="16"/>
      <c r="P994" s="16"/>
      <c r="Q994" s="16"/>
      <c r="R994" s="16"/>
    </row>
    <row r="995" ht="15.75" customHeight="1">
      <c r="A995" s="16"/>
      <c r="C995" s="16"/>
      <c r="E995" s="16"/>
      <c r="J995" s="16"/>
      <c r="K995" s="16"/>
      <c r="L995" s="16"/>
      <c r="M995" s="16"/>
      <c r="N995" s="16"/>
      <c r="P995" s="16"/>
      <c r="Q995" s="16"/>
      <c r="R995" s="16"/>
    </row>
    <row r="996" ht="15.75" customHeight="1">
      <c r="A996" s="16"/>
      <c r="C996" s="16"/>
      <c r="E996" s="16"/>
      <c r="J996" s="16"/>
      <c r="K996" s="16"/>
      <c r="L996" s="16"/>
      <c r="M996" s="16"/>
      <c r="N996" s="16"/>
      <c r="P996" s="16"/>
      <c r="Q996" s="16"/>
      <c r="R996" s="16"/>
    </row>
    <row r="997" ht="15.75" customHeight="1">
      <c r="A997" s="16"/>
      <c r="C997" s="16"/>
      <c r="E997" s="16"/>
      <c r="J997" s="16"/>
      <c r="K997" s="16"/>
      <c r="L997" s="16"/>
      <c r="M997" s="16"/>
      <c r="N997" s="16"/>
      <c r="P997" s="16"/>
      <c r="Q997" s="16"/>
      <c r="R997" s="16"/>
    </row>
    <row r="998" ht="15.75" customHeight="1">
      <c r="A998" s="16"/>
      <c r="C998" s="16"/>
      <c r="E998" s="16"/>
      <c r="J998" s="16"/>
      <c r="K998" s="16"/>
      <c r="L998" s="16"/>
      <c r="M998" s="16"/>
      <c r="N998" s="16"/>
      <c r="P998" s="16"/>
      <c r="Q998" s="16"/>
      <c r="R998" s="16"/>
    </row>
    <row r="999" ht="15.75" customHeight="1">
      <c r="A999" s="16"/>
      <c r="C999" s="16"/>
      <c r="E999" s="16"/>
      <c r="J999" s="16"/>
      <c r="K999" s="16"/>
      <c r="L999" s="16"/>
      <c r="M999" s="16"/>
      <c r="N999" s="16"/>
      <c r="P999" s="16"/>
      <c r="Q999" s="16"/>
      <c r="R999" s="16"/>
    </row>
    <row r="1000" ht="15.75" customHeight="1">
      <c r="A1000" s="16"/>
      <c r="C1000" s="16"/>
      <c r="E1000" s="16"/>
      <c r="J1000" s="16"/>
      <c r="K1000" s="16"/>
      <c r="L1000" s="16"/>
      <c r="M1000" s="16"/>
      <c r="N1000" s="16"/>
      <c r="P1000" s="16"/>
      <c r="Q1000" s="16"/>
      <c r="R1000" s="16"/>
    </row>
  </sheetData>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fitToPage="1"/>
  </sheetPr>
  <sheetViews>
    <sheetView workbookViewId="0"/>
  </sheetViews>
  <sheetFormatPr customHeight="1" defaultColWidth="14.43" defaultRowHeight="15.0"/>
  <cols>
    <col customWidth="1" min="1" max="1" width="62.71"/>
    <col customWidth="1" min="2" max="2" width="55.43"/>
    <col customWidth="1" min="3" max="3" width="20.0"/>
    <col customWidth="1" min="4" max="4" width="29.14"/>
    <col customWidth="1" min="5" max="6" width="27.43"/>
    <col customWidth="1" min="7" max="26" width="9.14"/>
  </cols>
  <sheetData>
    <row r="1" ht="12.75" customHeight="1">
      <c r="A1" s="156" t="s">
        <v>3713</v>
      </c>
      <c r="B1" s="157"/>
      <c r="C1" s="157"/>
      <c r="D1" s="157"/>
      <c r="E1" s="157"/>
      <c r="F1" s="157"/>
      <c r="G1" s="157"/>
      <c r="H1" s="157"/>
      <c r="I1" s="157"/>
      <c r="J1" s="157"/>
      <c r="K1" s="157"/>
      <c r="L1" s="157"/>
      <c r="M1" s="157"/>
      <c r="N1" s="157"/>
      <c r="O1" s="157"/>
      <c r="P1" s="157"/>
      <c r="Q1" s="157"/>
      <c r="R1" s="157"/>
      <c r="S1" s="157"/>
      <c r="T1" s="157"/>
      <c r="U1" s="157"/>
      <c r="V1" s="157"/>
      <c r="W1" s="157"/>
      <c r="X1" s="157"/>
      <c r="Y1" s="157"/>
      <c r="Z1" s="157"/>
    </row>
    <row r="2" ht="12.75" customHeight="1">
      <c r="A2" s="157"/>
      <c r="B2" s="157"/>
      <c r="C2" s="157"/>
      <c r="D2" s="157"/>
      <c r="E2" s="157"/>
      <c r="F2" s="157"/>
      <c r="G2" s="157"/>
      <c r="H2" s="157"/>
      <c r="I2" s="157"/>
      <c r="J2" s="157"/>
      <c r="K2" s="157"/>
      <c r="L2" s="157"/>
      <c r="M2" s="157"/>
      <c r="N2" s="157"/>
      <c r="O2" s="157"/>
      <c r="P2" s="157"/>
      <c r="Q2" s="157"/>
      <c r="R2" s="157"/>
      <c r="S2" s="157"/>
      <c r="T2" s="157"/>
      <c r="U2" s="157"/>
      <c r="V2" s="157"/>
      <c r="W2" s="157"/>
      <c r="X2" s="157"/>
      <c r="Y2" s="157"/>
      <c r="Z2" s="157"/>
    </row>
    <row r="3" ht="12.75" customHeight="1">
      <c r="A3" s="158" t="s">
        <v>3714</v>
      </c>
      <c r="B3" s="159" t="s">
        <v>3715</v>
      </c>
      <c r="C3" s="157"/>
      <c r="D3" s="157"/>
      <c r="E3" s="157"/>
      <c r="F3" s="157"/>
      <c r="G3" s="157"/>
      <c r="H3" s="157"/>
      <c r="I3" s="157"/>
      <c r="J3" s="157"/>
      <c r="K3" s="157"/>
      <c r="L3" s="157"/>
      <c r="M3" s="157"/>
      <c r="N3" s="157"/>
      <c r="O3" s="157"/>
      <c r="P3" s="157"/>
      <c r="Q3" s="157"/>
      <c r="R3" s="157"/>
      <c r="S3" s="157"/>
      <c r="T3" s="157"/>
      <c r="U3" s="157"/>
      <c r="V3" s="157"/>
      <c r="W3" s="157"/>
      <c r="X3" s="157"/>
      <c r="Y3" s="157"/>
      <c r="Z3" s="157"/>
    </row>
    <row r="4" ht="12.75" customHeight="1">
      <c r="A4" s="157"/>
      <c r="B4" s="159"/>
      <c r="C4" s="157"/>
      <c r="D4" s="157"/>
      <c r="E4" s="157"/>
      <c r="F4" s="157"/>
      <c r="G4" s="157"/>
      <c r="H4" s="157"/>
      <c r="I4" s="157"/>
      <c r="J4" s="157"/>
      <c r="K4" s="157"/>
      <c r="L4" s="157"/>
      <c r="M4" s="157"/>
      <c r="N4" s="157"/>
      <c r="O4" s="157"/>
      <c r="P4" s="157"/>
      <c r="Q4" s="157"/>
      <c r="R4" s="157"/>
      <c r="S4" s="157"/>
      <c r="T4" s="157"/>
      <c r="U4" s="157"/>
      <c r="V4" s="157"/>
      <c r="W4" s="157"/>
      <c r="X4" s="157"/>
      <c r="Y4" s="157"/>
      <c r="Z4" s="157"/>
    </row>
    <row r="5" ht="12.75" customHeight="1">
      <c r="A5" s="158" t="s">
        <v>3716</v>
      </c>
      <c r="B5" s="160">
        <v>20.0</v>
      </c>
      <c r="C5" s="161"/>
      <c r="D5" s="157"/>
      <c r="E5" s="157"/>
      <c r="F5" s="157"/>
      <c r="G5" s="157"/>
      <c r="H5" s="157"/>
      <c r="I5" s="157"/>
      <c r="J5" s="157"/>
      <c r="K5" s="157"/>
      <c r="L5" s="157"/>
      <c r="M5" s="157"/>
      <c r="N5" s="157"/>
      <c r="O5" s="157"/>
      <c r="P5" s="157"/>
      <c r="Q5" s="157"/>
      <c r="R5" s="157"/>
      <c r="S5" s="157"/>
      <c r="T5" s="157"/>
      <c r="U5" s="157"/>
      <c r="V5" s="157"/>
      <c r="W5" s="157"/>
      <c r="X5" s="157"/>
      <c r="Y5" s="157"/>
      <c r="Z5" s="157"/>
    </row>
    <row r="6" ht="12.75" customHeight="1">
      <c r="A6" s="158"/>
      <c r="B6" s="159"/>
      <c r="C6" s="157"/>
      <c r="D6" s="157"/>
      <c r="E6" s="157"/>
      <c r="F6" s="157"/>
      <c r="G6" s="157"/>
      <c r="H6" s="157"/>
      <c r="I6" s="157"/>
      <c r="J6" s="157"/>
      <c r="K6" s="157"/>
      <c r="L6" s="157"/>
      <c r="M6" s="157"/>
      <c r="N6" s="157"/>
      <c r="O6" s="157"/>
      <c r="P6" s="157"/>
      <c r="Q6" s="157"/>
      <c r="R6" s="157"/>
      <c r="S6" s="157"/>
      <c r="T6" s="157"/>
      <c r="U6" s="157"/>
      <c r="V6" s="157"/>
      <c r="W6" s="157"/>
      <c r="X6" s="157"/>
      <c r="Y6" s="157"/>
      <c r="Z6" s="157"/>
    </row>
    <row r="7" ht="12.75" customHeight="1">
      <c r="A7" s="162" t="s">
        <v>3717</v>
      </c>
      <c r="B7" s="163"/>
      <c r="C7" s="163"/>
      <c r="D7" s="163"/>
      <c r="E7" s="157"/>
      <c r="F7" s="157"/>
      <c r="G7" s="157"/>
      <c r="H7" s="157"/>
      <c r="I7" s="157"/>
      <c r="J7" s="157"/>
      <c r="K7" s="157"/>
      <c r="L7" s="157"/>
      <c r="M7" s="157"/>
      <c r="N7" s="157"/>
      <c r="O7" s="157"/>
      <c r="P7" s="157"/>
      <c r="Q7" s="157"/>
      <c r="R7" s="157"/>
      <c r="S7" s="157"/>
      <c r="T7" s="157"/>
      <c r="U7" s="157"/>
      <c r="V7" s="157"/>
      <c r="W7" s="157"/>
      <c r="X7" s="157"/>
      <c r="Y7" s="157"/>
      <c r="Z7" s="157"/>
    </row>
    <row r="8" ht="12.75" customHeight="1">
      <c r="A8" s="157"/>
      <c r="B8" s="157"/>
      <c r="C8" s="157"/>
      <c r="D8" s="157"/>
      <c r="E8" s="157"/>
      <c r="F8" s="157"/>
      <c r="G8" s="157"/>
      <c r="H8" s="157"/>
      <c r="I8" s="157"/>
      <c r="J8" s="157"/>
      <c r="K8" s="157"/>
      <c r="L8" s="157"/>
      <c r="M8" s="157"/>
      <c r="N8" s="157"/>
      <c r="O8" s="157"/>
      <c r="P8" s="157"/>
      <c r="Q8" s="157"/>
      <c r="R8" s="157"/>
      <c r="S8" s="157"/>
      <c r="T8" s="157"/>
      <c r="U8" s="157"/>
      <c r="V8" s="157"/>
      <c r="W8" s="157"/>
      <c r="X8" s="157"/>
      <c r="Y8" s="157"/>
      <c r="Z8" s="157"/>
    </row>
    <row r="9" ht="12.75" customHeight="1">
      <c r="A9" s="164" t="s">
        <v>3718</v>
      </c>
      <c r="B9" s="164" t="s">
        <v>3719</v>
      </c>
      <c r="C9" s="164" t="s">
        <v>3720</v>
      </c>
      <c r="D9" s="164" t="s">
        <v>3721</v>
      </c>
      <c r="E9" s="157"/>
      <c r="F9" s="157"/>
      <c r="G9" s="157"/>
      <c r="H9" s="157"/>
      <c r="I9" s="157"/>
      <c r="J9" s="157"/>
      <c r="K9" s="157"/>
      <c r="L9" s="157"/>
      <c r="M9" s="157"/>
      <c r="N9" s="157"/>
      <c r="O9" s="157"/>
      <c r="P9" s="157"/>
      <c r="Q9" s="157"/>
      <c r="R9" s="157"/>
      <c r="S9" s="157"/>
      <c r="T9" s="157"/>
      <c r="U9" s="157"/>
      <c r="V9" s="157"/>
      <c r="W9" s="157"/>
      <c r="X9" s="157"/>
      <c r="Y9" s="157"/>
      <c r="Z9" s="157"/>
    </row>
    <row r="10" ht="12.75" customHeight="1">
      <c r="A10" s="165" t="s">
        <v>3722</v>
      </c>
      <c r="B10" s="165" t="s">
        <v>3723</v>
      </c>
      <c r="C10" s="166" t="s">
        <v>3724</v>
      </c>
      <c r="D10" s="166"/>
      <c r="E10" s="157"/>
      <c r="F10" s="157"/>
      <c r="G10" s="157"/>
      <c r="H10" s="157"/>
      <c r="I10" s="157"/>
      <c r="J10" s="157"/>
      <c r="K10" s="157"/>
      <c r="L10" s="157"/>
      <c r="M10" s="157"/>
      <c r="N10" s="157"/>
      <c r="O10" s="157"/>
      <c r="P10" s="157"/>
      <c r="Q10" s="157"/>
      <c r="R10" s="157"/>
      <c r="S10" s="157"/>
      <c r="T10" s="157"/>
      <c r="U10" s="157"/>
      <c r="V10" s="157"/>
      <c r="W10" s="157"/>
      <c r="X10" s="157"/>
      <c r="Y10" s="157"/>
      <c r="Z10" s="157"/>
    </row>
    <row r="11" ht="12.75" customHeight="1">
      <c r="A11" s="167" t="s">
        <v>3725</v>
      </c>
      <c r="B11" s="167" t="s">
        <v>3726</v>
      </c>
      <c r="C11" s="168"/>
      <c r="D11" s="168"/>
      <c r="E11" s="157"/>
      <c r="F11" s="157"/>
      <c r="G11" s="157"/>
      <c r="H11" s="157"/>
      <c r="I11" s="157"/>
      <c r="J11" s="157"/>
      <c r="K11" s="157"/>
      <c r="L11" s="157"/>
      <c r="M11" s="157"/>
      <c r="N11" s="157"/>
      <c r="O11" s="157"/>
      <c r="P11" s="157"/>
      <c r="Q11" s="157"/>
      <c r="R11" s="157"/>
      <c r="S11" s="157"/>
      <c r="T11" s="157"/>
      <c r="U11" s="157"/>
      <c r="V11" s="157"/>
      <c r="W11" s="157"/>
      <c r="X11" s="157"/>
      <c r="Y11" s="157"/>
      <c r="Z11" s="157"/>
    </row>
    <row r="12" ht="12.75" customHeight="1">
      <c r="A12" s="165" t="s">
        <v>3727</v>
      </c>
      <c r="B12" s="169" t="s">
        <v>3728</v>
      </c>
      <c r="C12" s="166" t="s">
        <v>3724</v>
      </c>
      <c r="D12" s="166"/>
      <c r="E12" s="157"/>
      <c r="F12" s="157"/>
      <c r="G12" s="157"/>
      <c r="H12" s="157"/>
      <c r="I12" s="157"/>
      <c r="J12" s="157"/>
      <c r="K12" s="157"/>
      <c r="L12" s="157"/>
      <c r="M12" s="157"/>
      <c r="N12" s="157"/>
      <c r="O12" s="157"/>
      <c r="P12" s="157"/>
      <c r="Q12" s="157"/>
      <c r="R12" s="157"/>
      <c r="S12" s="157"/>
      <c r="T12" s="157"/>
      <c r="U12" s="157"/>
      <c r="V12" s="157"/>
      <c r="W12" s="157"/>
      <c r="X12" s="157"/>
      <c r="Y12" s="157"/>
      <c r="Z12" s="157"/>
    </row>
    <row r="13" ht="12.75" customHeight="1">
      <c r="A13" s="170" t="s">
        <v>3729</v>
      </c>
      <c r="B13" s="171" t="s">
        <v>3730</v>
      </c>
      <c r="C13" s="172"/>
      <c r="D13" s="168"/>
      <c r="E13" s="157"/>
      <c r="F13" s="157"/>
      <c r="G13" s="157"/>
      <c r="H13" s="157"/>
      <c r="I13" s="157"/>
      <c r="J13" s="157"/>
      <c r="K13" s="157"/>
      <c r="L13" s="157"/>
      <c r="M13" s="157"/>
      <c r="N13" s="157"/>
      <c r="O13" s="157"/>
      <c r="P13" s="157"/>
      <c r="Q13" s="157"/>
      <c r="R13" s="157"/>
      <c r="S13" s="157"/>
      <c r="T13" s="157"/>
      <c r="U13" s="157"/>
      <c r="V13" s="157"/>
      <c r="W13" s="157"/>
      <c r="X13" s="157"/>
      <c r="Y13" s="157"/>
      <c r="Z13" s="157"/>
    </row>
    <row r="14" ht="12.75" customHeight="1">
      <c r="A14" s="173" t="s">
        <v>3731</v>
      </c>
      <c r="B14" s="174" t="s">
        <v>3732</v>
      </c>
      <c r="C14" s="175" t="s">
        <v>3724</v>
      </c>
      <c r="D14" s="175"/>
      <c r="E14" s="157"/>
      <c r="F14" s="157"/>
      <c r="G14" s="157"/>
      <c r="H14" s="157"/>
      <c r="I14" s="157"/>
      <c r="J14" s="157"/>
      <c r="K14" s="157"/>
      <c r="L14" s="157"/>
      <c r="M14" s="157"/>
      <c r="N14" s="157"/>
      <c r="O14" s="157"/>
      <c r="P14" s="157"/>
      <c r="Q14" s="157"/>
      <c r="R14" s="157"/>
      <c r="S14" s="157"/>
      <c r="T14" s="157"/>
      <c r="U14" s="157"/>
      <c r="V14" s="157"/>
      <c r="W14" s="157"/>
      <c r="X14" s="157"/>
      <c r="Y14" s="157"/>
      <c r="Z14" s="157"/>
    </row>
    <row r="15" ht="12.75" customHeight="1">
      <c r="A15" s="176" t="s">
        <v>3733</v>
      </c>
      <c r="B15" s="167" t="s">
        <v>3734</v>
      </c>
      <c r="C15" s="176"/>
      <c r="D15" s="176"/>
      <c r="E15" s="157"/>
      <c r="F15" s="157"/>
      <c r="G15" s="157"/>
      <c r="H15" s="157"/>
      <c r="I15" s="157"/>
      <c r="J15" s="157"/>
      <c r="K15" s="157"/>
      <c r="L15" s="157"/>
      <c r="M15" s="157"/>
      <c r="N15" s="157"/>
      <c r="O15" s="157"/>
      <c r="P15" s="157"/>
      <c r="Q15" s="157"/>
      <c r="R15" s="157"/>
      <c r="S15" s="157"/>
      <c r="T15" s="157"/>
      <c r="U15" s="157"/>
      <c r="V15" s="157"/>
      <c r="W15" s="157"/>
      <c r="X15" s="157"/>
      <c r="Y15" s="157"/>
      <c r="Z15" s="157"/>
    </row>
    <row r="16" ht="12.75" customHeight="1">
      <c r="A16" s="177" t="s">
        <v>3735</v>
      </c>
      <c r="B16" s="177" t="s">
        <v>3734</v>
      </c>
      <c r="C16" s="178"/>
      <c r="D16" s="178"/>
      <c r="E16" s="157"/>
      <c r="F16" s="157"/>
      <c r="G16" s="157"/>
      <c r="H16" s="157"/>
      <c r="I16" s="157"/>
      <c r="J16" s="157"/>
      <c r="K16" s="157"/>
      <c r="L16" s="157"/>
      <c r="M16" s="157"/>
      <c r="N16" s="157"/>
      <c r="O16" s="157"/>
      <c r="P16" s="157"/>
      <c r="Q16" s="157"/>
      <c r="R16" s="157"/>
      <c r="S16" s="157"/>
      <c r="T16" s="157"/>
      <c r="U16" s="157"/>
      <c r="V16" s="157"/>
      <c r="W16" s="157"/>
      <c r="X16" s="157"/>
      <c r="Y16" s="157"/>
      <c r="Z16" s="157"/>
    </row>
    <row r="17" ht="12.75" customHeight="1">
      <c r="A17" s="177" t="s">
        <v>3736</v>
      </c>
      <c r="B17" s="177" t="s">
        <v>3737</v>
      </c>
      <c r="C17" s="178"/>
      <c r="D17" s="178"/>
      <c r="E17" s="157"/>
      <c r="F17" s="157"/>
      <c r="G17" s="157"/>
      <c r="H17" s="157"/>
      <c r="I17" s="157"/>
      <c r="J17" s="157"/>
      <c r="K17" s="157"/>
      <c r="L17" s="157"/>
      <c r="M17" s="157"/>
      <c r="N17" s="157"/>
      <c r="O17" s="157"/>
      <c r="P17" s="157"/>
      <c r="Q17" s="157"/>
      <c r="R17" s="157"/>
      <c r="S17" s="157"/>
      <c r="T17" s="157"/>
      <c r="U17" s="157"/>
      <c r="V17" s="157"/>
      <c r="W17" s="157"/>
      <c r="X17" s="157"/>
      <c r="Y17" s="157"/>
      <c r="Z17" s="157"/>
    </row>
    <row r="18" ht="12.75" customHeight="1">
      <c r="A18" s="173" t="s">
        <v>3738</v>
      </c>
      <c r="B18" s="173" t="s">
        <v>3737</v>
      </c>
      <c r="C18" s="175" t="s">
        <v>3724</v>
      </c>
      <c r="D18" s="175"/>
      <c r="E18" s="157"/>
      <c r="F18" s="157"/>
      <c r="G18" s="157"/>
      <c r="H18" s="157"/>
      <c r="I18" s="157"/>
      <c r="J18" s="157"/>
      <c r="K18" s="157"/>
      <c r="L18" s="157"/>
      <c r="M18" s="157"/>
      <c r="N18" s="157"/>
      <c r="O18" s="157"/>
      <c r="P18" s="157"/>
      <c r="Q18" s="157"/>
      <c r="R18" s="157"/>
      <c r="S18" s="157"/>
      <c r="T18" s="157"/>
      <c r="U18" s="157"/>
      <c r="V18" s="157"/>
      <c r="W18" s="157"/>
      <c r="X18" s="157"/>
      <c r="Y18" s="157"/>
      <c r="Z18" s="157"/>
    </row>
    <row r="19" ht="12.75" customHeight="1">
      <c r="A19" s="173" t="s">
        <v>3739</v>
      </c>
      <c r="B19" s="173" t="s">
        <v>3737</v>
      </c>
      <c r="C19" s="175" t="s">
        <v>3724</v>
      </c>
      <c r="D19" s="175"/>
      <c r="E19" s="157"/>
      <c r="F19" s="157"/>
      <c r="G19" s="157"/>
      <c r="H19" s="157"/>
      <c r="I19" s="157"/>
      <c r="J19" s="157"/>
      <c r="K19" s="157"/>
      <c r="L19" s="157"/>
      <c r="M19" s="157"/>
      <c r="N19" s="157"/>
      <c r="O19" s="157"/>
      <c r="P19" s="157"/>
      <c r="Q19" s="157"/>
      <c r="R19" s="157"/>
      <c r="S19" s="157"/>
      <c r="T19" s="157"/>
      <c r="U19" s="157"/>
      <c r="V19" s="157"/>
      <c r="W19" s="157"/>
      <c r="X19" s="157"/>
      <c r="Y19" s="157"/>
      <c r="Z19" s="157"/>
    </row>
    <row r="20" ht="12.75" customHeight="1">
      <c r="A20" s="173" t="s">
        <v>3740</v>
      </c>
      <c r="B20" s="173" t="s">
        <v>3741</v>
      </c>
      <c r="C20" s="175" t="s">
        <v>3724</v>
      </c>
      <c r="D20" s="175"/>
      <c r="E20" s="157"/>
      <c r="F20" s="157"/>
      <c r="G20" s="157"/>
      <c r="H20" s="157"/>
      <c r="I20" s="157"/>
      <c r="J20" s="157"/>
      <c r="K20" s="157"/>
      <c r="L20" s="157"/>
      <c r="M20" s="157"/>
      <c r="N20" s="157"/>
      <c r="O20" s="157"/>
      <c r="P20" s="157"/>
      <c r="Q20" s="157"/>
      <c r="R20" s="157"/>
      <c r="S20" s="157"/>
      <c r="T20" s="157"/>
      <c r="U20" s="157"/>
      <c r="V20" s="157"/>
      <c r="W20" s="157"/>
      <c r="X20" s="157"/>
      <c r="Y20" s="157"/>
      <c r="Z20" s="157"/>
    </row>
    <row r="21" ht="12.75" customHeight="1">
      <c r="A21" s="173" t="s">
        <v>3742</v>
      </c>
      <c r="B21" s="173" t="s">
        <v>3743</v>
      </c>
      <c r="C21" s="175" t="s">
        <v>3724</v>
      </c>
      <c r="D21" s="175"/>
      <c r="E21" s="157"/>
      <c r="F21" s="157"/>
      <c r="G21" s="157"/>
      <c r="H21" s="157"/>
      <c r="I21" s="157"/>
      <c r="J21" s="157"/>
      <c r="K21" s="157"/>
      <c r="L21" s="157"/>
      <c r="M21" s="157"/>
      <c r="N21" s="157"/>
      <c r="O21" s="157"/>
      <c r="P21" s="157"/>
      <c r="Q21" s="157"/>
      <c r="R21" s="157"/>
      <c r="S21" s="157"/>
      <c r="T21" s="157"/>
      <c r="U21" s="157"/>
      <c r="V21" s="157"/>
      <c r="W21" s="157"/>
      <c r="X21" s="157"/>
      <c r="Y21" s="157"/>
      <c r="Z21" s="157"/>
    </row>
    <row r="22" ht="12.75" customHeight="1">
      <c r="A22" s="173" t="s">
        <v>3744</v>
      </c>
      <c r="B22" s="173" t="s">
        <v>3745</v>
      </c>
      <c r="C22" s="175" t="s">
        <v>3724</v>
      </c>
      <c r="D22" s="179"/>
      <c r="E22" s="157"/>
      <c r="F22" s="157"/>
      <c r="G22" s="157"/>
      <c r="H22" s="157"/>
      <c r="I22" s="157"/>
      <c r="J22" s="157"/>
      <c r="K22" s="157"/>
      <c r="L22" s="157"/>
      <c r="M22" s="157"/>
      <c r="N22" s="157"/>
      <c r="O22" s="157"/>
      <c r="P22" s="157"/>
      <c r="Q22" s="157"/>
      <c r="R22" s="157"/>
      <c r="S22" s="157"/>
      <c r="T22" s="157"/>
      <c r="U22" s="157"/>
      <c r="V22" s="157"/>
      <c r="W22" s="157"/>
      <c r="X22" s="157"/>
      <c r="Y22" s="157"/>
      <c r="Z22" s="157"/>
    </row>
    <row r="23" ht="12.75" customHeight="1">
      <c r="A23" s="173" t="s">
        <v>3746</v>
      </c>
      <c r="B23" s="173" t="s">
        <v>3747</v>
      </c>
      <c r="C23" s="175" t="s">
        <v>3724</v>
      </c>
      <c r="D23" s="175"/>
      <c r="E23" s="157"/>
      <c r="F23" s="157"/>
      <c r="G23" s="157"/>
      <c r="H23" s="157"/>
      <c r="I23" s="157"/>
      <c r="J23" s="157"/>
      <c r="K23" s="157"/>
      <c r="L23" s="157"/>
      <c r="M23" s="157"/>
      <c r="N23" s="157"/>
      <c r="O23" s="157"/>
      <c r="P23" s="157"/>
      <c r="Q23" s="157"/>
      <c r="R23" s="157"/>
      <c r="S23" s="157"/>
      <c r="T23" s="157"/>
      <c r="U23" s="157"/>
      <c r="V23" s="157"/>
      <c r="W23" s="157"/>
      <c r="X23" s="157"/>
      <c r="Y23" s="157"/>
      <c r="Z23" s="157"/>
    </row>
    <row r="24" ht="12.75" customHeight="1">
      <c r="A24" s="173" t="s">
        <v>3748</v>
      </c>
      <c r="B24" s="173" t="s">
        <v>3747</v>
      </c>
      <c r="C24" s="175" t="s">
        <v>3724</v>
      </c>
      <c r="D24" s="175"/>
      <c r="E24" s="157"/>
      <c r="F24" s="157"/>
      <c r="G24" s="157"/>
      <c r="H24" s="157"/>
      <c r="I24" s="157"/>
      <c r="J24" s="157"/>
      <c r="K24" s="157"/>
      <c r="L24" s="157"/>
      <c r="M24" s="157"/>
      <c r="N24" s="157"/>
      <c r="O24" s="157"/>
      <c r="P24" s="157"/>
      <c r="Q24" s="157"/>
      <c r="R24" s="157"/>
      <c r="S24" s="157"/>
      <c r="T24" s="157"/>
      <c r="U24" s="157"/>
      <c r="V24" s="157"/>
      <c r="W24" s="157"/>
      <c r="X24" s="157"/>
      <c r="Y24" s="157"/>
      <c r="Z24" s="157"/>
    </row>
    <row r="25" ht="12.75" customHeight="1">
      <c r="A25" s="173" t="s">
        <v>3749</v>
      </c>
      <c r="B25" s="173"/>
      <c r="C25" s="175" t="s">
        <v>3724</v>
      </c>
      <c r="D25" s="180"/>
      <c r="E25" s="157"/>
      <c r="F25" s="157"/>
      <c r="G25" s="157"/>
      <c r="H25" s="157"/>
      <c r="I25" s="157"/>
      <c r="J25" s="157"/>
      <c r="K25" s="157"/>
      <c r="L25" s="157"/>
      <c r="M25" s="157"/>
      <c r="N25" s="157"/>
      <c r="O25" s="157"/>
      <c r="P25" s="157"/>
      <c r="Q25" s="157"/>
      <c r="R25" s="157"/>
      <c r="S25" s="157"/>
      <c r="T25" s="157"/>
      <c r="U25" s="157"/>
      <c r="V25" s="157"/>
      <c r="W25" s="157"/>
      <c r="X25" s="157"/>
      <c r="Y25" s="157"/>
      <c r="Z25" s="157"/>
    </row>
    <row r="26" ht="12.75" customHeight="1">
      <c r="A26" s="157"/>
      <c r="B26" s="157"/>
      <c r="C26" s="157"/>
      <c r="D26" s="157"/>
      <c r="E26" s="157"/>
      <c r="F26" s="157"/>
      <c r="G26" s="157"/>
      <c r="H26" s="157"/>
      <c r="I26" s="157"/>
      <c r="J26" s="157"/>
      <c r="K26" s="157"/>
      <c r="L26" s="157"/>
      <c r="M26" s="157"/>
      <c r="N26" s="157"/>
      <c r="O26" s="157"/>
      <c r="P26" s="157"/>
      <c r="Q26" s="157"/>
      <c r="R26" s="157"/>
      <c r="S26" s="157"/>
      <c r="T26" s="157"/>
      <c r="U26" s="157"/>
      <c r="V26" s="157"/>
      <c r="W26" s="157"/>
      <c r="X26" s="157"/>
      <c r="Y26" s="157"/>
      <c r="Z26" s="157"/>
    </row>
    <row r="27" ht="12.75" customHeight="1">
      <c r="A27" s="157"/>
      <c r="B27" s="157"/>
      <c r="C27" s="157"/>
      <c r="D27" s="157"/>
      <c r="E27" s="157"/>
      <c r="F27" s="157"/>
      <c r="G27" s="157"/>
      <c r="H27" s="157"/>
      <c r="I27" s="157"/>
      <c r="J27" s="157"/>
      <c r="K27" s="157"/>
      <c r="L27" s="157"/>
      <c r="M27" s="157"/>
      <c r="N27" s="157"/>
      <c r="O27" s="157"/>
      <c r="P27" s="157"/>
      <c r="Q27" s="157"/>
      <c r="R27" s="157"/>
      <c r="S27" s="157"/>
      <c r="T27" s="157"/>
      <c r="U27" s="157"/>
      <c r="V27" s="157"/>
      <c r="W27" s="157"/>
      <c r="X27" s="157"/>
      <c r="Y27" s="157"/>
      <c r="Z27" s="157"/>
    </row>
    <row r="28" ht="12.75" customHeight="1">
      <c r="A28" s="157"/>
      <c r="B28" s="157"/>
      <c r="C28" s="157"/>
      <c r="D28" s="157"/>
      <c r="E28" s="157"/>
      <c r="F28" s="157"/>
      <c r="G28" s="157"/>
      <c r="H28" s="157"/>
      <c r="I28" s="157"/>
      <c r="J28" s="157"/>
      <c r="K28" s="157"/>
      <c r="L28" s="157"/>
      <c r="M28" s="157"/>
      <c r="N28" s="157"/>
      <c r="O28" s="157"/>
      <c r="P28" s="157"/>
      <c r="Q28" s="157"/>
      <c r="R28" s="157"/>
      <c r="S28" s="157"/>
      <c r="T28" s="157"/>
      <c r="U28" s="157"/>
      <c r="V28" s="157"/>
      <c r="W28" s="157"/>
      <c r="X28" s="157"/>
      <c r="Y28" s="157"/>
      <c r="Z28" s="157"/>
    </row>
    <row r="29" ht="12.75" customHeight="1">
      <c r="A29" s="157"/>
      <c r="B29" s="157"/>
      <c r="C29" s="157"/>
      <c r="D29" s="157"/>
      <c r="E29" s="157"/>
      <c r="F29" s="157"/>
      <c r="G29" s="157"/>
      <c r="H29" s="157"/>
      <c r="I29" s="157"/>
      <c r="J29" s="157"/>
      <c r="K29" s="157"/>
      <c r="L29" s="157"/>
      <c r="M29" s="157"/>
      <c r="N29" s="157"/>
      <c r="O29" s="157"/>
      <c r="P29" s="157"/>
      <c r="Q29" s="157"/>
      <c r="R29" s="157"/>
      <c r="S29" s="157"/>
      <c r="T29" s="157"/>
      <c r="U29" s="157"/>
      <c r="V29" s="157"/>
      <c r="W29" s="157"/>
      <c r="X29" s="157"/>
      <c r="Y29" s="157"/>
      <c r="Z29" s="157"/>
    </row>
    <row r="30" ht="12.75" customHeight="1">
      <c r="A30" s="157"/>
      <c r="B30" s="157"/>
      <c r="C30" s="157"/>
      <c r="D30" s="157"/>
      <c r="E30" s="157"/>
      <c r="F30" s="157"/>
      <c r="G30" s="157"/>
      <c r="H30" s="157"/>
      <c r="I30" s="157"/>
      <c r="J30" s="157"/>
      <c r="K30" s="157"/>
      <c r="L30" s="157"/>
      <c r="M30" s="157"/>
      <c r="N30" s="157"/>
      <c r="O30" s="157"/>
      <c r="P30" s="157"/>
      <c r="Q30" s="157"/>
      <c r="R30" s="157"/>
      <c r="S30" s="157"/>
      <c r="T30" s="157"/>
      <c r="U30" s="157"/>
      <c r="V30" s="157"/>
      <c r="W30" s="157"/>
      <c r="X30" s="157"/>
      <c r="Y30" s="157"/>
      <c r="Z30" s="157"/>
    </row>
    <row r="31" ht="12.75" customHeight="1">
      <c r="A31" s="157"/>
      <c r="B31" s="157"/>
      <c r="C31" s="157"/>
      <c r="D31" s="157"/>
      <c r="E31" s="157"/>
      <c r="F31" s="157"/>
      <c r="G31" s="157"/>
      <c r="H31" s="157"/>
      <c r="I31" s="157"/>
      <c r="J31" s="157"/>
      <c r="K31" s="157"/>
      <c r="L31" s="157"/>
      <c r="M31" s="157"/>
      <c r="N31" s="157"/>
      <c r="O31" s="157"/>
      <c r="P31" s="157"/>
      <c r="Q31" s="157"/>
      <c r="R31" s="157"/>
      <c r="S31" s="157"/>
      <c r="T31" s="157"/>
      <c r="U31" s="157"/>
      <c r="V31" s="157"/>
      <c r="W31" s="157"/>
      <c r="X31" s="157"/>
      <c r="Y31" s="157"/>
      <c r="Z31" s="157"/>
    </row>
    <row r="32" ht="12.75" customHeight="1">
      <c r="A32" s="157"/>
      <c r="B32" s="157"/>
      <c r="C32" s="157"/>
      <c r="D32" s="157"/>
      <c r="E32" s="157"/>
      <c r="F32" s="157"/>
      <c r="G32" s="157"/>
      <c r="H32" s="157"/>
      <c r="I32" s="157"/>
      <c r="J32" s="157"/>
      <c r="K32" s="157"/>
      <c r="L32" s="157"/>
      <c r="M32" s="157"/>
      <c r="N32" s="157"/>
      <c r="O32" s="157"/>
      <c r="P32" s="157"/>
      <c r="Q32" s="157"/>
      <c r="R32" s="157"/>
      <c r="S32" s="157"/>
      <c r="T32" s="157"/>
      <c r="U32" s="157"/>
      <c r="V32" s="157"/>
      <c r="W32" s="157"/>
      <c r="X32" s="157"/>
      <c r="Y32" s="157"/>
      <c r="Z32" s="157"/>
    </row>
    <row r="33" ht="12.75" customHeight="1">
      <c r="A33" s="157"/>
      <c r="B33" s="157"/>
      <c r="C33" s="157"/>
      <c r="D33" s="157"/>
      <c r="E33" s="157"/>
      <c r="F33" s="157"/>
      <c r="G33" s="157"/>
      <c r="H33" s="157"/>
      <c r="I33" s="157"/>
      <c r="J33" s="157"/>
      <c r="K33" s="157"/>
      <c r="L33" s="157"/>
      <c r="M33" s="157"/>
      <c r="N33" s="157"/>
      <c r="O33" s="157"/>
      <c r="P33" s="157"/>
      <c r="Q33" s="157"/>
      <c r="R33" s="157"/>
      <c r="S33" s="157"/>
      <c r="T33" s="157"/>
      <c r="U33" s="157"/>
      <c r="V33" s="157"/>
      <c r="W33" s="157"/>
      <c r="X33" s="157"/>
      <c r="Y33" s="157"/>
      <c r="Z33" s="157"/>
    </row>
    <row r="34" ht="12.75" customHeight="1">
      <c r="A34" s="157"/>
      <c r="B34" s="157"/>
      <c r="C34" s="157"/>
      <c r="D34" s="157"/>
      <c r="E34" s="157"/>
      <c r="F34" s="157"/>
      <c r="G34" s="157"/>
      <c r="H34" s="157"/>
      <c r="I34" s="157"/>
      <c r="J34" s="157"/>
      <c r="K34" s="157"/>
      <c r="L34" s="157"/>
      <c r="M34" s="157"/>
      <c r="N34" s="157"/>
      <c r="O34" s="157"/>
      <c r="P34" s="157"/>
      <c r="Q34" s="157"/>
      <c r="R34" s="157"/>
      <c r="S34" s="157"/>
      <c r="T34" s="157"/>
      <c r="U34" s="157"/>
      <c r="V34" s="157"/>
      <c r="W34" s="157"/>
      <c r="X34" s="157"/>
      <c r="Y34" s="157"/>
      <c r="Z34" s="157"/>
    </row>
    <row r="35" ht="12.75" customHeight="1">
      <c r="A35" s="157"/>
      <c r="B35" s="157"/>
      <c r="C35" s="157"/>
      <c r="D35" s="157"/>
      <c r="E35" s="157"/>
      <c r="F35" s="157"/>
      <c r="G35" s="157"/>
      <c r="H35" s="157"/>
      <c r="I35" s="157"/>
      <c r="J35" s="157"/>
      <c r="K35" s="157"/>
      <c r="L35" s="157"/>
      <c r="M35" s="157"/>
      <c r="N35" s="157"/>
      <c r="O35" s="157"/>
      <c r="P35" s="157"/>
      <c r="Q35" s="157"/>
      <c r="R35" s="157"/>
      <c r="S35" s="157"/>
      <c r="T35" s="157"/>
      <c r="U35" s="157"/>
      <c r="V35" s="157"/>
      <c r="W35" s="157"/>
      <c r="X35" s="157"/>
      <c r="Y35" s="157"/>
      <c r="Z35" s="157"/>
    </row>
    <row r="36" ht="12.75" customHeight="1">
      <c r="A36" s="157"/>
      <c r="B36" s="157"/>
      <c r="C36" s="157"/>
      <c r="D36" s="157"/>
      <c r="E36" s="157"/>
      <c r="F36" s="157"/>
      <c r="G36" s="157"/>
      <c r="H36" s="157"/>
      <c r="I36" s="157"/>
      <c r="J36" s="157"/>
      <c r="K36" s="157"/>
      <c r="L36" s="157"/>
      <c r="M36" s="157"/>
      <c r="N36" s="157"/>
      <c r="O36" s="157"/>
      <c r="P36" s="157"/>
      <c r="Q36" s="157"/>
      <c r="R36" s="157"/>
      <c r="S36" s="157"/>
      <c r="T36" s="157"/>
      <c r="U36" s="157"/>
      <c r="V36" s="157"/>
      <c r="W36" s="157"/>
      <c r="X36" s="157"/>
      <c r="Y36" s="157"/>
      <c r="Z36" s="157"/>
    </row>
    <row r="37" ht="12.75" customHeight="1">
      <c r="A37" s="157"/>
      <c r="B37" s="157"/>
      <c r="C37" s="157"/>
      <c r="D37" s="157"/>
      <c r="E37" s="157"/>
      <c r="F37" s="157"/>
      <c r="G37" s="157"/>
      <c r="H37" s="157"/>
      <c r="I37" s="157"/>
      <c r="J37" s="157"/>
      <c r="K37" s="157"/>
      <c r="L37" s="157"/>
      <c r="M37" s="157"/>
      <c r="N37" s="157"/>
      <c r="O37" s="157"/>
      <c r="P37" s="157"/>
      <c r="Q37" s="157"/>
      <c r="R37" s="157"/>
      <c r="S37" s="157"/>
      <c r="T37" s="157"/>
      <c r="U37" s="157"/>
      <c r="V37" s="157"/>
      <c r="W37" s="157"/>
      <c r="X37" s="157"/>
      <c r="Y37" s="157"/>
      <c r="Z37" s="157"/>
    </row>
    <row r="38" ht="12.75" customHeight="1">
      <c r="A38" s="157"/>
      <c r="B38" s="157"/>
      <c r="C38" s="157"/>
      <c r="D38" s="157"/>
      <c r="E38" s="157"/>
      <c r="F38" s="157"/>
      <c r="G38" s="157"/>
      <c r="H38" s="157"/>
      <c r="I38" s="157"/>
      <c r="J38" s="157"/>
      <c r="K38" s="157"/>
      <c r="L38" s="157"/>
      <c r="M38" s="157"/>
      <c r="N38" s="157"/>
      <c r="O38" s="157"/>
      <c r="P38" s="157"/>
      <c r="Q38" s="157"/>
      <c r="R38" s="157"/>
      <c r="S38" s="157"/>
      <c r="T38" s="157"/>
      <c r="U38" s="157"/>
      <c r="V38" s="157"/>
      <c r="W38" s="157"/>
      <c r="X38" s="157"/>
      <c r="Y38" s="157"/>
      <c r="Z38" s="157"/>
    </row>
    <row r="39" ht="12.75" customHeight="1">
      <c r="A39" s="157"/>
      <c r="B39" s="157"/>
      <c r="C39" s="157"/>
      <c r="D39" s="157"/>
      <c r="E39" s="157"/>
      <c r="F39" s="157"/>
      <c r="G39" s="157"/>
      <c r="H39" s="157"/>
      <c r="I39" s="157"/>
      <c r="J39" s="157"/>
      <c r="K39" s="157"/>
      <c r="L39" s="157"/>
      <c r="M39" s="157"/>
      <c r="N39" s="157"/>
      <c r="O39" s="157"/>
      <c r="P39" s="157"/>
      <c r="Q39" s="157"/>
      <c r="R39" s="157"/>
      <c r="S39" s="157"/>
      <c r="T39" s="157"/>
      <c r="U39" s="157"/>
      <c r="V39" s="157"/>
      <c r="W39" s="157"/>
      <c r="X39" s="157"/>
      <c r="Y39" s="157"/>
      <c r="Z39" s="157"/>
    </row>
    <row r="40" ht="12.75" customHeight="1">
      <c r="A40" s="157"/>
      <c r="B40" s="157"/>
      <c r="C40" s="157"/>
      <c r="D40" s="157"/>
      <c r="E40" s="157"/>
      <c r="F40" s="157"/>
      <c r="G40" s="157"/>
      <c r="H40" s="157"/>
      <c r="I40" s="157"/>
      <c r="J40" s="157"/>
      <c r="K40" s="157"/>
      <c r="L40" s="157"/>
      <c r="M40" s="157"/>
      <c r="N40" s="157"/>
      <c r="O40" s="157"/>
      <c r="P40" s="157"/>
      <c r="Q40" s="157"/>
      <c r="R40" s="157"/>
      <c r="S40" s="157"/>
      <c r="T40" s="157"/>
      <c r="U40" s="157"/>
      <c r="V40" s="157"/>
      <c r="W40" s="157"/>
      <c r="X40" s="157"/>
      <c r="Y40" s="157"/>
      <c r="Z40" s="157"/>
    </row>
    <row r="41" ht="12.75" customHeight="1">
      <c r="A41" s="157"/>
      <c r="B41" s="157"/>
      <c r="C41" s="157"/>
      <c r="D41" s="157"/>
      <c r="E41" s="157"/>
      <c r="F41" s="157"/>
      <c r="G41" s="157"/>
      <c r="H41" s="157"/>
      <c r="I41" s="157"/>
      <c r="J41" s="157"/>
      <c r="K41" s="157"/>
      <c r="L41" s="157"/>
      <c r="M41" s="157"/>
      <c r="N41" s="157"/>
      <c r="O41" s="157"/>
      <c r="P41" s="157"/>
      <c r="Q41" s="157"/>
      <c r="R41" s="157"/>
      <c r="S41" s="157"/>
      <c r="T41" s="157"/>
      <c r="U41" s="157"/>
      <c r="V41" s="157"/>
      <c r="W41" s="157"/>
      <c r="X41" s="157"/>
      <c r="Y41" s="157"/>
      <c r="Z41" s="157"/>
    </row>
    <row r="42" ht="12.75" customHeight="1">
      <c r="A42" s="157"/>
      <c r="B42" s="157"/>
      <c r="C42" s="157"/>
      <c r="D42" s="157"/>
      <c r="E42" s="157"/>
      <c r="F42" s="157"/>
      <c r="G42" s="157"/>
      <c r="H42" s="157"/>
      <c r="I42" s="157"/>
      <c r="J42" s="157"/>
      <c r="K42" s="157"/>
      <c r="L42" s="157"/>
      <c r="M42" s="157"/>
      <c r="N42" s="157"/>
      <c r="O42" s="157"/>
      <c r="P42" s="157"/>
      <c r="Q42" s="157"/>
      <c r="R42" s="157"/>
      <c r="S42" s="157"/>
      <c r="T42" s="157"/>
      <c r="U42" s="157"/>
      <c r="V42" s="157"/>
      <c r="W42" s="157"/>
      <c r="X42" s="157"/>
      <c r="Y42" s="157"/>
      <c r="Z42" s="157"/>
    </row>
    <row r="43" ht="12.75" customHeight="1">
      <c r="A43" s="157"/>
      <c r="B43" s="157"/>
      <c r="C43" s="157"/>
      <c r="D43" s="157"/>
      <c r="E43" s="157"/>
      <c r="F43" s="157"/>
      <c r="G43" s="157"/>
      <c r="H43" s="157"/>
      <c r="I43" s="157"/>
      <c r="J43" s="157"/>
      <c r="K43" s="157"/>
      <c r="L43" s="157"/>
      <c r="M43" s="157"/>
      <c r="N43" s="157"/>
      <c r="O43" s="157"/>
      <c r="P43" s="157"/>
      <c r="Q43" s="157"/>
      <c r="R43" s="157"/>
      <c r="S43" s="157"/>
      <c r="T43" s="157"/>
      <c r="U43" s="157"/>
      <c r="V43" s="157"/>
      <c r="W43" s="157"/>
      <c r="X43" s="157"/>
      <c r="Y43" s="157"/>
      <c r="Z43" s="157"/>
    </row>
    <row r="44" ht="12.75" customHeight="1">
      <c r="A44" s="157"/>
      <c r="B44" s="157"/>
      <c r="C44" s="157"/>
      <c r="D44" s="157"/>
      <c r="E44" s="157"/>
      <c r="F44" s="157"/>
      <c r="G44" s="157"/>
      <c r="H44" s="157"/>
      <c r="I44" s="157"/>
      <c r="J44" s="157"/>
      <c r="K44" s="157"/>
      <c r="L44" s="157"/>
      <c r="M44" s="157"/>
      <c r="N44" s="157"/>
      <c r="O44" s="157"/>
      <c r="P44" s="157"/>
      <c r="Q44" s="157"/>
      <c r="R44" s="157"/>
      <c r="S44" s="157"/>
      <c r="T44" s="157"/>
      <c r="U44" s="157"/>
      <c r="V44" s="157"/>
      <c r="W44" s="157"/>
      <c r="X44" s="157"/>
      <c r="Y44" s="157"/>
      <c r="Z44" s="157"/>
    </row>
    <row r="45" ht="12.75" customHeight="1">
      <c r="A45" s="157"/>
      <c r="B45" s="157"/>
      <c r="C45" s="157"/>
      <c r="D45" s="157"/>
      <c r="E45" s="157"/>
      <c r="F45" s="157"/>
      <c r="G45" s="157"/>
      <c r="H45" s="157"/>
      <c r="I45" s="157"/>
      <c r="J45" s="157"/>
      <c r="K45" s="157"/>
      <c r="L45" s="157"/>
      <c r="M45" s="157"/>
      <c r="N45" s="157"/>
      <c r="O45" s="157"/>
      <c r="P45" s="157"/>
      <c r="Q45" s="157"/>
      <c r="R45" s="157"/>
      <c r="S45" s="157"/>
      <c r="T45" s="157"/>
      <c r="U45" s="157"/>
      <c r="V45" s="157"/>
      <c r="W45" s="157"/>
      <c r="X45" s="157"/>
      <c r="Y45" s="157"/>
      <c r="Z45" s="157"/>
    </row>
    <row r="46" ht="12.75" customHeight="1">
      <c r="A46" s="157"/>
      <c r="B46" s="157"/>
      <c r="C46" s="157"/>
      <c r="D46" s="157"/>
      <c r="E46" s="157"/>
      <c r="F46" s="157"/>
      <c r="G46" s="157"/>
      <c r="H46" s="157"/>
      <c r="I46" s="157"/>
      <c r="J46" s="157"/>
      <c r="K46" s="157"/>
      <c r="L46" s="157"/>
      <c r="M46" s="157"/>
      <c r="N46" s="157"/>
      <c r="O46" s="157"/>
      <c r="P46" s="157"/>
      <c r="Q46" s="157"/>
      <c r="R46" s="157"/>
      <c r="S46" s="157"/>
      <c r="T46" s="157"/>
      <c r="U46" s="157"/>
      <c r="V46" s="157"/>
      <c r="W46" s="157"/>
      <c r="X46" s="157"/>
      <c r="Y46" s="157"/>
      <c r="Z46" s="157"/>
    </row>
    <row r="47" ht="12.75" customHeight="1">
      <c r="A47" s="157"/>
      <c r="B47" s="157"/>
      <c r="C47" s="157"/>
      <c r="D47" s="157"/>
      <c r="E47" s="157"/>
      <c r="F47" s="157"/>
      <c r="G47" s="157"/>
      <c r="H47" s="157"/>
      <c r="I47" s="157"/>
      <c r="J47" s="157"/>
      <c r="K47" s="157"/>
      <c r="L47" s="157"/>
      <c r="M47" s="157"/>
      <c r="N47" s="157"/>
      <c r="O47" s="157"/>
      <c r="P47" s="157"/>
      <c r="Q47" s="157"/>
      <c r="R47" s="157"/>
      <c r="S47" s="157"/>
      <c r="T47" s="157"/>
      <c r="U47" s="157"/>
      <c r="V47" s="157"/>
      <c r="W47" s="157"/>
      <c r="X47" s="157"/>
      <c r="Y47" s="157"/>
      <c r="Z47" s="157"/>
    </row>
    <row r="48" ht="12.75" customHeight="1">
      <c r="A48" s="157"/>
      <c r="B48" s="157"/>
      <c r="C48" s="157"/>
      <c r="D48" s="157"/>
      <c r="E48" s="157"/>
      <c r="F48" s="157"/>
      <c r="G48" s="157"/>
      <c r="H48" s="157"/>
      <c r="I48" s="157"/>
      <c r="J48" s="157"/>
      <c r="K48" s="157"/>
      <c r="L48" s="157"/>
      <c r="M48" s="157"/>
      <c r="N48" s="157"/>
      <c r="O48" s="157"/>
      <c r="P48" s="157"/>
      <c r="Q48" s="157"/>
      <c r="R48" s="157"/>
      <c r="S48" s="157"/>
      <c r="T48" s="157"/>
      <c r="U48" s="157"/>
      <c r="V48" s="157"/>
      <c r="W48" s="157"/>
      <c r="X48" s="157"/>
      <c r="Y48" s="157"/>
      <c r="Z48" s="157"/>
    </row>
    <row r="49" ht="12.75" customHeight="1">
      <c r="A49" s="157"/>
      <c r="B49" s="157"/>
      <c r="C49" s="157"/>
      <c r="D49" s="157"/>
      <c r="E49" s="157"/>
      <c r="F49" s="157"/>
      <c r="G49" s="157"/>
      <c r="H49" s="157"/>
      <c r="I49" s="157"/>
      <c r="J49" s="157"/>
      <c r="K49" s="157"/>
      <c r="L49" s="157"/>
      <c r="M49" s="157"/>
      <c r="N49" s="157"/>
      <c r="O49" s="157"/>
      <c r="P49" s="157"/>
      <c r="Q49" s="157"/>
      <c r="R49" s="157"/>
      <c r="S49" s="157"/>
      <c r="T49" s="157"/>
      <c r="U49" s="157"/>
      <c r="V49" s="157"/>
      <c r="W49" s="157"/>
      <c r="X49" s="157"/>
      <c r="Y49" s="157"/>
      <c r="Z49" s="157"/>
    </row>
    <row r="50" ht="12.75" customHeight="1">
      <c r="A50" s="157"/>
      <c r="B50" s="157"/>
      <c r="C50" s="157"/>
      <c r="D50" s="157"/>
      <c r="E50" s="157"/>
      <c r="F50" s="157"/>
      <c r="G50" s="157"/>
      <c r="H50" s="157"/>
      <c r="I50" s="157"/>
      <c r="J50" s="157"/>
      <c r="K50" s="157"/>
      <c r="L50" s="157"/>
      <c r="M50" s="157"/>
      <c r="N50" s="157"/>
      <c r="O50" s="157"/>
      <c r="P50" s="157"/>
      <c r="Q50" s="157"/>
      <c r="R50" s="157"/>
      <c r="S50" s="157"/>
      <c r="T50" s="157"/>
      <c r="U50" s="157"/>
      <c r="V50" s="157"/>
      <c r="W50" s="157"/>
      <c r="X50" s="157"/>
      <c r="Y50" s="157"/>
      <c r="Z50" s="157"/>
    </row>
    <row r="51" ht="12.75" customHeight="1">
      <c r="A51" s="157"/>
      <c r="B51" s="157"/>
      <c r="C51" s="157"/>
      <c r="D51" s="157"/>
      <c r="E51" s="157"/>
      <c r="F51" s="157"/>
      <c r="G51" s="157"/>
      <c r="H51" s="157"/>
      <c r="I51" s="157"/>
      <c r="J51" s="157"/>
      <c r="K51" s="157"/>
      <c r="L51" s="157"/>
      <c r="M51" s="157"/>
      <c r="N51" s="157"/>
      <c r="O51" s="157"/>
      <c r="P51" s="157"/>
      <c r="Q51" s="157"/>
      <c r="R51" s="157"/>
      <c r="S51" s="157"/>
      <c r="T51" s="157"/>
      <c r="U51" s="157"/>
      <c r="V51" s="157"/>
      <c r="W51" s="157"/>
      <c r="X51" s="157"/>
      <c r="Y51" s="157"/>
      <c r="Z51" s="157"/>
    </row>
    <row r="52" ht="12.75" customHeight="1">
      <c r="A52" s="157"/>
      <c r="B52" s="157"/>
      <c r="C52" s="157"/>
      <c r="D52" s="157"/>
      <c r="E52" s="157"/>
      <c r="F52" s="157"/>
      <c r="G52" s="157"/>
      <c r="H52" s="157"/>
      <c r="I52" s="157"/>
      <c r="J52" s="157"/>
      <c r="K52" s="157"/>
      <c r="L52" s="157"/>
      <c r="M52" s="157"/>
      <c r="N52" s="157"/>
      <c r="O52" s="157"/>
      <c r="P52" s="157"/>
      <c r="Q52" s="157"/>
      <c r="R52" s="157"/>
      <c r="S52" s="157"/>
      <c r="T52" s="157"/>
      <c r="U52" s="157"/>
      <c r="V52" s="157"/>
      <c r="W52" s="157"/>
      <c r="X52" s="157"/>
      <c r="Y52" s="157"/>
      <c r="Z52" s="157"/>
    </row>
    <row r="53" ht="12.75" customHeight="1">
      <c r="A53" s="157"/>
      <c r="B53" s="157"/>
      <c r="C53" s="157"/>
      <c r="D53" s="157"/>
      <c r="E53" s="157"/>
      <c r="F53" s="157"/>
      <c r="G53" s="157"/>
      <c r="H53" s="157"/>
      <c r="I53" s="157"/>
      <c r="J53" s="157"/>
      <c r="K53" s="157"/>
      <c r="L53" s="157"/>
      <c r="M53" s="157"/>
      <c r="N53" s="157"/>
      <c r="O53" s="157"/>
      <c r="P53" s="157"/>
      <c r="Q53" s="157"/>
      <c r="R53" s="157"/>
      <c r="S53" s="157"/>
      <c r="T53" s="157"/>
      <c r="U53" s="157"/>
      <c r="V53" s="157"/>
      <c r="W53" s="157"/>
      <c r="X53" s="157"/>
      <c r="Y53" s="157"/>
      <c r="Z53" s="157"/>
    </row>
    <row r="54" ht="12.75" customHeight="1">
      <c r="A54" s="157"/>
      <c r="B54" s="157"/>
      <c r="C54" s="157"/>
      <c r="D54" s="157"/>
      <c r="E54" s="157"/>
      <c r="F54" s="157"/>
      <c r="G54" s="157"/>
      <c r="H54" s="157"/>
      <c r="I54" s="157"/>
      <c r="J54" s="157"/>
      <c r="K54" s="157"/>
      <c r="L54" s="157"/>
      <c r="M54" s="157"/>
      <c r="N54" s="157"/>
      <c r="O54" s="157"/>
      <c r="P54" s="157"/>
      <c r="Q54" s="157"/>
      <c r="R54" s="157"/>
      <c r="S54" s="157"/>
      <c r="T54" s="157"/>
      <c r="U54" s="157"/>
      <c r="V54" s="157"/>
      <c r="W54" s="157"/>
      <c r="X54" s="157"/>
      <c r="Y54" s="157"/>
      <c r="Z54" s="157"/>
    </row>
    <row r="55" ht="12.75" customHeight="1">
      <c r="A55" s="157"/>
      <c r="B55" s="157"/>
      <c r="C55" s="157"/>
      <c r="D55" s="157"/>
      <c r="E55" s="157"/>
      <c r="F55" s="157"/>
      <c r="G55" s="157"/>
      <c r="H55" s="157"/>
      <c r="I55" s="157"/>
      <c r="J55" s="157"/>
      <c r="K55" s="157"/>
      <c r="L55" s="157"/>
      <c r="M55" s="157"/>
      <c r="N55" s="157"/>
      <c r="O55" s="157"/>
      <c r="P55" s="157"/>
      <c r="Q55" s="157"/>
      <c r="R55" s="157"/>
      <c r="S55" s="157"/>
      <c r="T55" s="157"/>
      <c r="U55" s="157"/>
      <c r="V55" s="157"/>
      <c r="W55" s="157"/>
      <c r="X55" s="157"/>
      <c r="Y55" s="157"/>
      <c r="Z55" s="157"/>
    </row>
    <row r="56" ht="12.75" customHeight="1">
      <c r="A56" s="157"/>
      <c r="B56" s="157"/>
      <c r="C56" s="157"/>
      <c r="D56" s="157"/>
      <c r="E56" s="157"/>
      <c r="F56" s="157"/>
      <c r="G56" s="157"/>
      <c r="H56" s="157"/>
      <c r="I56" s="157"/>
      <c r="J56" s="157"/>
      <c r="K56" s="157"/>
      <c r="L56" s="157"/>
      <c r="M56" s="157"/>
      <c r="N56" s="157"/>
      <c r="O56" s="157"/>
      <c r="P56" s="157"/>
      <c r="Q56" s="157"/>
      <c r="R56" s="157"/>
      <c r="S56" s="157"/>
      <c r="T56" s="157"/>
      <c r="U56" s="157"/>
      <c r="V56" s="157"/>
      <c r="W56" s="157"/>
      <c r="X56" s="157"/>
      <c r="Y56" s="157"/>
      <c r="Z56" s="157"/>
    </row>
    <row r="57" ht="12.75" customHeight="1">
      <c r="A57" s="157"/>
      <c r="B57" s="157"/>
      <c r="C57" s="157"/>
      <c r="D57" s="157"/>
      <c r="E57" s="157"/>
      <c r="F57" s="157"/>
      <c r="G57" s="157"/>
      <c r="H57" s="157"/>
      <c r="I57" s="157"/>
      <c r="J57" s="157"/>
      <c r="K57" s="157"/>
      <c r="L57" s="157"/>
      <c r="M57" s="157"/>
      <c r="N57" s="157"/>
      <c r="O57" s="157"/>
      <c r="P57" s="157"/>
      <c r="Q57" s="157"/>
      <c r="R57" s="157"/>
      <c r="S57" s="157"/>
      <c r="T57" s="157"/>
      <c r="U57" s="157"/>
      <c r="V57" s="157"/>
      <c r="W57" s="157"/>
      <c r="X57" s="157"/>
      <c r="Y57" s="157"/>
      <c r="Z57" s="157"/>
    </row>
    <row r="58" ht="12.75" customHeight="1">
      <c r="A58" s="157"/>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c r="Z58" s="157"/>
    </row>
    <row r="59" ht="12.75" customHeight="1">
      <c r="A59" s="157"/>
      <c r="B59" s="157"/>
      <c r="C59" s="157"/>
      <c r="D59" s="157"/>
      <c r="E59" s="157"/>
      <c r="F59" s="157"/>
      <c r="G59" s="157"/>
      <c r="H59" s="157"/>
      <c r="I59" s="157"/>
      <c r="J59" s="157"/>
      <c r="K59" s="157"/>
      <c r="L59" s="157"/>
      <c r="M59" s="157"/>
      <c r="N59" s="157"/>
      <c r="O59" s="157"/>
      <c r="P59" s="157"/>
      <c r="Q59" s="157"/>
      <c r="R59" s="157"/>
      <c r="S59" s="157"/>
      <c r="T59" s="157"/>
      <c r="U59" s="157"/>
      <c r="V59" s="157"/>
      <c r="W59" s="157"/>
      <c r="X59" s="157"/>
      <c r="Y59" s="157"/>
      <c r="Z59" s="157"/>
    </row>
    <row r="60" ht="12.75" customHeight="1">
      <c r="A60" s="157"/>
      <c r="B60" s="157"/>
      <c r="C60" s="157"/>
      <c r="D60" s="157"/>
      <c r="E60" s="157"/>
      <c r="F60" s="157"/>
      <c r="G60" s="157"/>
      <c r="H60" s="157"/>
      <c r="I60" s="157"/>
      <c r="J60" s="157"/>
      <c r="K60" s="157"/>
      <c r="L60" s="157"/>
      <c r="M60" s="157"/>
      <c r="N60" s="157"/>
      <c r="O60" s="157"/>
      <c r="P60" s="157"/>
      <c r="Q60" s="157"/>
      <c r="R60" s="157"/>
      <c r="S60" s="157"/>
      <c r="T60" s="157"/>
      <c r="U60" s="157"/>
      <c r="V60" s="157"/>
      <c r="W60" s="157"/>
      <c r="X60" s="157"/>
      <c r="Y60" s="157"/>
      <c r="Z60" s="157"/>
    </row>
    <row r="61" ht="12.75" customHeight="1">
      <c r="A61" s="157"/>
      <c r="B61" s="157"/>
      <c r="C61" s="157"/>
      <c r="D61" s="157"/>
      <c r="E61" s="157"/>
      <c r="F61" s="157"/>
      <c r="G61" s="157"/>
      <c r="H61" s="157"/>
      <c r="I61" s="157"/>
      <c r="J61" s="157"/>
      <c r="K61" s="157"/>
      <c r="L61" s="157"/>
      <c r="M61" s="157"/>
      <c r="N61" s="157"/>
      <c r="O61" s="157"/>
      <c r="P61" s="157"/>
      <c r="Q61" s="157"/>
      <c r="R61" s="157"/>
      <c r="S61" s="157"/>
      <c r="T61" s="157"/>
      <c r="U61" s="157"/>
      <c r="V61" s="157"/>
      <c r="W61" s="157"/>
      <c r="X61" s="157"/>
      <c r="Y61" s="157"/>
      <c r="Z61" s="157"/>
    </row>
    <row r="62" ht="12.75" customHeight="1">
      <c r="A62" s="157"/>
      <c r="B62" s="157"/>
      <c r="C62" s="157"/>
      <c r="D62" s="157"/>
      <c r="E62" s="157"/>
      <c r="F62" s="157"/>
      <c r="G62" s="157"/>
      <c r="H62" s="157"/>
      <c r="I62" s="157"/>
      <c r="J62" s="157"/>
      <c r="K62" s="157"/>
      <c r="L62" s="157"/>
      <c r="M62" s="157"/>
      <c r="N62" s="157"/>
      <c r="O62" s="157"/>
      <c r="P62" s="157"/>
      <c r="Q62" s="157"/>
      <c r="R62" s="157"/>
      <c r="S62" s="157"/>
      <c r="T62" s="157"/>
      <c r="U62" s="157"/>
      <c r="V62" s="157"/>
      <c r="W62" s="157"/>
      <c r="X62" s="157"/>
      <c r="Y62" s="157"/>
      <c r="Z62" s="157"/>
    </row>
    <row r="63" ht="12.75" customHeight="1">
      <c r="A63" s="157"/>
      <c r="B63" s="157"/>
      <c r="C63" s="157"/>
      <c r="D63" s="157"/>
      <c r="E63" s="157"/>
      <c r="F63" s="157"/>
      <c r="G63" s="157"/>
      <c r="H63" s="157"/>
      <c r="I63" s="157"/>
      <c r="J63" s="157"/>
      <c r="K63" s="157"/>
      <c r="L63" s="157"/>
      <c r="M63" s="157"/>
      <c r="N63" s="157"/>
      <c r="O63" s="157"/>
      <c r="P63" s="157"/>
      <c r="Q63" s="157"/>
      <c r="R63" s="157"/>
      <c r="S63" s="157"/>
      <c r="T63" s="157"/>
      <c r="U63" s="157"/>
      <c r="V63" s="157"/>
      <c r="W63" s="157"/>
      <c r="X63" s="157"/>
      <c r="Y63" s="157"/>
      <c r="Z63" s="157"/>
    </row>
    <row r="64" ht="12.75" customHeight="1">
      <c r="A64" s="157"/>
      <c r="B64" s="157"/>
      <c r="C64" s="157"/>
      <c r="D64" s="157"/>
      <c r="E64" s="157"/>
      <c r="F64" s="157"/>
      <c r="G64" s="157"/>
      <c r="H64" s="157"/>
      <c r="I64" s="157"/>
      <c r="J64" s="157"/>
      <c r="K64" s="157"/>
      <c r="L64" s="157"/>
      <c r="M64" s="157"/>
      <c r="N64" s="157"/>
      <c r="O64" s="157"/>
      <c r="P64" s="157"/>
      <c r="Q64" s="157"/>
      <c r="R64" s="157"/>
      <c r="S64" s="157"/>
      <c r="T64" s="157"/>
      <c r="U64" s="157"/>
      <c r="V64" s="157"/>
      <c r="W64" s="157"/>
      <c r="X64" s="157"/>
      <c r="Y64" s="157"/>
      <c r="Z64" s="157"/>
    </row>
    <row r="65" ht="12.75" customHeight="1">
      <c r="A65" s="157"/>
      <c r="B65" s="157"/>
      <c r="C65" s="157"/>
      <c r="D65" s="157"/>
      <c r="E65" s="157"/>
      <c r="F65" s="157"/>
      <c r="G65" s="157"/>
      <c r="H65" s="157"/>
      <c r="I65" s="157"/>
      <c r="J65" s="157"/>
      <c r="K65" s="157"/>
      <c r="L65" s="157"/>
      <c r="M65" s="157"/>
      <c r="N65" s="157"/>
      <c r="O65" s="157"/>
      <c r="P65" s="157"/>
      <c r="Q65" s="157"/>
      <c r="R65" s="157"/>
      <c r="S65" s="157"/>
      <c r="T65" s="157"/>
      <c r="U65" s="157"/>
      <c r="V65" s="157"/>
      <c r="W65" s="157"/>
      <c r="X65" s="157"/>
      <c r="Y65" s="157"/>
      <c r="Z65" s="157"/>
    </row>
    <row r="66" ht="12.75" customHeight="1">
      <c r="A66" s="157"/>
      <c r="B66" s="157"/>
      <c r="C66" s="157"/>
      <c r="D66" s="157"/>
      <c r="E66" s="157"/>
      <c r="F66" s="157"/>
      <c r="G66" s="157"/>
      <c r="H66" s="157"/>
      <c r="I66" s="157"/>
      <c r="J66" s="157"/>
      <c r="K66" s="157"/>
      <c r="L66" s="157"/>
      <c r="M66" s="157"/>
      <c r="N66" s="157"/>
      <c r="O66" s="157"/>
      <c r="P66" s="157"/>
      <c r="Q66" s="157"/>
      <c r="R66" s="157"/>
      <c r="S66" s="157"/>
      <c r="T66" s="157"/>
      <c r="U66" s="157"/>
      <c r="V66" s="157"/>
      <c r="W66" s="157"/>
      <c r="X66" s="157"/>
      <c r="Y66" s="157"/>
      <c r="Z66" s="157"/>
    </row>
    <row r="67" ht="12.75" customHeight="1">
      <c r="A67" s="157"/>
      <c r="B67" s="157"/>
      <c r="C67" s="157"/>
      <c r="D67" s="157"/>
      <c r="E67" s="157"/>
      <c r="F67" s="157"/>
      <c r="G67" s="157"/>
      <c r="H67" s="157"/>
      <c r="I67" s="157"/>
      <c r="J67" s="157"/>
      <c r="K67" s="157"/>
      <c r="L67" s="157"/>
      <c r="M67" s="157"/>
      <c r="N67" s="157"/>
      <c r="O67" s="157"/>
      <c r="P67" s="157"/>
      <c r="Q67" s="157"/>
      <c r="R67" s="157"/>
      <c r="S67" s="157"/>
      <c r="T67" s="157"/>
      <c r="U67" s="157"/>
      <c r="V67" s="157"/>
      <c r="W67" s="157"/>
      <c r="X67" s="157"/>
      <c r="Y67" s="157"/>
      <c r="Z67" s="157"/>
    </row>
    <row r="68" ht="12.75" customHeight="1">
      <c r="A68" s="157"/>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row>
    <row r="69" ht="12.75" customHeight="1">
      <c r="A69" s="157"/>
      <c r="B69" s="157"/>
      <c r="C69" s="157"/>
      <c r="D69" s="157"/>
      <c r="E69" s="157"/>
      <c r="F69" s="157"/>
      <c r="G69" s="157"/>
      <c r="H69" s="157"/>
      <c r="I69" s="157"/>
      <c r="J69" s="157"/>
      <c r="K69" s="157"/>
      <c r="L69" s="157"/>
      <c r="M69" s="157"/>
      <c r="N69" s="157"/>
      <c r="O69" s="157"/>
      <c r="P69" s="157"/>
      <c r="Q69" s="157"/>
      <c r="R69" s="157"/>
      <c r="S69" s="157"/>
      <c r="T69" s="157"/>
      <c r="U69" s="157"/>
      <c r="V69" s="157"/>
      <c r="W69" s="157"/>
      <c r="X69" s="157"/>
      <c r="Y69" s="157"/>
      <c r="Z69" s="157"/>
    </row>
    <row r="70" ht="12.75" customHeight="1">
      <c r="A70" s="157"/>
      <c r="B70" s="157"/>
      <c r="C70" s="157"/>
      <c r="D70" s="157"/>
      <c r="E70" s="157"/>
      <c r="F70" s="157"/>
      <c r="G70" s="157"/>
      <c r="H70" s="157"/>
      <c r="I70" s="157"/>
      <c r="J70" s="157"/>
      <c r="K70" s="157"/>
      <c r="L70" s="157"/>
      <c r="M70" s="157"/>
      <c r="N70" s="157"/>
      <c r="O70" s="157"/>
      <c r="P70" s="157"/>
      <c r="Q70" s="157"/>
      <c r="R70" s="157"/>
      <c r="S70" s="157"/>
      <c r="T70" s="157"/>
      <c r="U70" s="157"/>
      <c r="V70" s="157"/>
      <c r="W70" s="157"/>
      <c r="X70" s="157"/>
      <c r="Y70" s="157"/>
      <c r="Z70" s="157"/>
    </row>
    <row r="71" ht="12.75" customHeight="1">
      <c r="A71" s="157"/>
      <c r="B71" s="157"/>
      <c r="C71" s="157"/>
      <c r="D71" s="157"/>
      <c r="E71" s="157"/>
      <c r="F71" s="157"/>
      <c r="G71" s="157"/>
      <c r="H71" s="157"/>
      <c r="I71" s="157"/>
      <c r="J71" s="157"/>
      <c r="K71" s="157"/>
      <c r="L71" s="157"/>
      <c r="M71" s="157"/>
      <c r="N71" s="157"/>
      <c r="O71" s="157"/>
      <c r="P71" s="157"/>
      <c r="Q71" s="157"/>
      <c r="R71" s="157"/>
      <c r="S71" s="157"/>
      <c r="T71" s="157"/>
      <c r="U71" s="157"/>
      <c r="V71" s="157"/>
      <c r="W71" s="157"/>
      <c r="X71" s="157"/>
      <c r="Y71" s="157"/>
      <c r="Z71" s="157"/>
    </row>
    <row r="72" ht="12.75" customHeight="1">
      <c r="A72" s="157"/>
      <c r="B72" s="157"/>
      <c r="C72" s="157"/>
      <c r="D72" s="157"/>
      <c r="E72" s="157"/>
      <c r="F72" s="157"/>
      <c r="G72" s="157"/>
      <c r="H72" s="157"/>
      <c r="I72" s="157"/>
      <c r="J72" s="157"/>
      <c r="K72" s="157"/>
      <c r="L72" s="157"/>
      <c r="M72" s="157"/>
      <c r="N72" s="157"/>
      <c r="O72" s="157"/>
      <c r="P72" s="157"/>
      <c r="Q72" s="157"/>
      <c r="R72" s="157"/>
      <c r="S72" s="157"/>
      <c r="T72" s="157"/>
      <c r="U72" s="157"/>
      <c r="V72" s="157"/>
      <c r="W72" s="157"/>
      <c r="X72" s="157"/>
      <c r="Y72" s="157"/>
      <c r="Z72" s="157"/>
    </row>
    <row r="73" ht="12.75" customHeight="1">
      <c r="A73" s="157"/>
      <c r="B73" s="157"/>
      <c r="C73" s="157"/>
      <c r="D73" s="157"/>
      <c r="E73" s="157"/>
      <c r="F73" s="157"/>
      <c r="G73" s="157"/>
      <c r="H73" s="157"/>
      <c r="I73" s="157"/>
      <c r="J73" s="157"/>
      <c r="K73" s="157"/>
      <c r="L73" s="157"/>
      <c r="M73" s="157"/>
      <c r="N73" s="157"/>
      <c r="O73" s="157"/>
      <c r="P73" s="157"/>
      <c r="Q73" s="157"/>
      <c r="R73" s="157"/>
      <c r="S73" s="157"/>
      <c r="T73" s="157"/>
      <c r="U73" s="157"/>
      <c r="V73" s="157"/>
      <c r="W73" s="157"/>
      <c r="X73" s="157"/>
      <c r="Y73" s="157"/>
      <c r="Z73" s="157"/>
    </row>
    <row r="74" ht="12.75" customHeight="1">
      <c r="A74" s="157"/>
      <c r="B74" s="157"/>
      <c r="C74" s="157"/>
      <c r="D74" s="157"/>
      <c r="E74" s="157"/>
      <c r="F74" s="157"/>
      <c r="G74" s="157"/>
      <c r="H74" s="157"/>
      <c r="I74" s="157"/>
      <c r="J74" s="157"/>
      <c r="K74" s="157"/>
      <c r="L74" s="157"/>
      <c r="M74" s="157"/>
      <c r="N74" s="157"/>
      <c r="O74" s="157"/>
      <c r="P74" s="157"/>
      <c r="Q74" s="157"/>
      <c r="R74" s="157"/>
      <c r="S74" s="157"/>
      <c r="T74" s="157"/>
      <c r="U74" s="157"/>
      <c r="V74" s="157"/>
      <c r="W74" s="157"/>
      <c r="X74" s="157"/>
      <c r="Y74" s="157"/>
      <c r="Z74" s="157"/>
    </row>
    <row r="75" ht="12.75" customHeight="1">
      <c r="A75" s="157"/>
      <c r="B75" s="157"/>
      <c r="C75" s="157"/>
      <c r="D75" s="157"/>
      <c r="E75" s="157"/>
      <c r="F75" s="157"/>
      <c r="G75" s="157"/>
      <c r="H75" s="157"/>
      <c r="I75" s="157"/>
      <c r="J75" s="157"/>
      <c r="K75" s="157"/>
      <c r="L75" s="157"/>
      <c r="M75" s="157"/>
      <c r="N75" s="157"/>
      <c r="O75" s="157"/>
      <c r="P75" s="157"/>
      <c r="Q75" s="157"/>
      <c r="R75" s="157"/>
      <c r="S75" s="157"/>
      <c r="T75" s="157"/>
      <c r="U75" s="157"/>
      <c r="V75" s="157"/>
      <c r="W75" s="157"/>
      <c r="X75" s="157"/>
      <c r="Y75" s="157"/>
      <c r="Z75" s="157"/>
    </row>
    <row r="76" ht="12.75" customHeight="1">
      <c r="A76" s="157"/>
      <c r="B76" s="157"/>
      <c r="C76" s="157"/>
      <c r="D76" s="157"/>
      <c r="E76" s="157"/>
      <c r="F76" s="157"/>
      <c r="G76" s="157"/>
      <c r="H76" s="157"/>
      <c r="I76" s="157"/>
      <c r="J76" s="157"/>
      <c r="K76" s="157"/>
      <c r="L76" s="157"/>
      <c r="M76" s="157"/>
      <c r="N76" s="157"/>
      <c r="O76" s="157"/>
      <c r="P76" s="157"/>
      <c r="Q76" s="157"/>
      <c r="R76" s="157"/>
      <c r="S76" s="157"/>
      <c r="T76" s="157"/>
      <c r="U76" s="157"/>
      <c r="V76" s="157"/>
      <c r="W76" s="157"/>
      <c r="X76" s="157"/>
      <c r="Y76" s="157"/>
      <c r="Z76" s="157"/>
    </row>
    <row r="77" ht="12.75" customHeight="1">
      <c r="A77" s="157"/>
      <c r="B77" s="157"/>
      <c r="C77" s="157"/>
      <c r="D77" s="157"/>
      <c r="E77" s="157"/>
      <c r="F77" s="157"/>
      <c r="G77" s="157"/>
      <c r="H77" s="157"/>
      <c r="I77" s="157"/>
      <c r="J77" s="157"/>
      <c r="K77" s="157"/>
      <c r="L77" s="157"/>
      <c r="M77" s="157"/>
      <c r="N77" s="157"/>
      <c r="O77" s="157"/>
      <c r="P77" s="157"/>
      <c r="Q77" s="157"/>
      <c r="R77" s="157"/>
      <c r="S77" s="157"/>
      <c r="T77" s="157"/>
      <c r="U77" s="157"/>
      <c r="V77" s="157"/>
      <c r="W77" s="157"/>
      <c r="X77" s="157"/>
      <c r="Y77" s="157"/>
      <c r="Z77" s="157"/>
    </row>
    <row r="78" ht="12.75" customHeight="1">
      <c r="A78" s="157"/>
      <c r="B78" s="157"/>
      <c r="C78" s="157"/>
      <c r="D78" s="157"/>
      <c r="E78" s="157"/>
      <c r="F78" s="157"/>
      <c r="G78" s="157"/>
      <c r="H78" s="157"/>
      <c r="I78" s="157"/>
      <c r="J78" s="157"/>
      <c r="K78" s="157"/>
      <c r="L78" s="157"/>
      <c r="M78" s="157"/>
      <c r="N78" s="157"/>
      <c r="O78" s="157"/>
      <c r="P78" s="157"/>
      <c r="Q78" s="157"/>
      <c r="R78" s="157"/>
      <c r="S78" s="157"/>
      <c r="T78" s="157"/>
      <c r="U78" s="157"/>
      <c r="V78" s="157"/>
      <c r="W78" s="157"/>
      <c r="X78" s="157"/>
      <c r="Y78" s="157"/>
      <c r="Z78" s="157"/>
    </row>
    <row r="79" ht="12.75" customHeight="1">
      <c r="A79" s="157"/>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c r="Z79" s="157"/>
    </row>
    <row r="80" ht="12.75" customHeight="1">
      <c r="A80" s="157"/>
      <c r="B80" s="157"/>
      <c r="C80" s="157"/>
      <c r="D80" s="157"/>
      <c r="E80" s="157"/>
      <c r="F80" s="157"/>
      <c r="G80" s="157"/>
      <c r="H80" s="157"/>
      <c r="I80" s="157"/>
      <c r="J80" s="157"/>
      <c r="K80" s="157"/>
      <c r="L80" s="157"/>
      <c r="M80" s="157"/>
      <c r="N80" s="157"/>
      <c r="O80" s="157"/>
      <c r="P80" s="157"/>
      <c r="Q80" s="157"/>
      <c r="R80" s="157"/>
      <c r="S80" s="157"/>
      <c r="T80" s="157"/>
      <c r="U80" s="157"/>
      <c r="V80" s="157"/>
      <c r="W80" s="157"/>
      <c r="X80" s="157"/>
      <c r="Y80" s="157"/>
      <c r="Z80" s="157"/>
    </row>
    <row r="81" ht="12.75" customHeight="1">
      <c r="A81" s="157"/>
      <c r="B81" s="157"/>
      <c r="C81" s="157"/>
      <c r="D81" s="157"/>
      <c r="E81" s="157"/>
      <c r="F81" s="157"/>
      <c r="G81" s="157"/>
      <c r="H81" s="157"/>
      <c r="I81" s="157"/>
      <c r="J81" s="157"/>
      <c r="K81" s="157"/>
      <c r="L81" s="157"/>
      <c r="M81" s="157"/>
      <c r="N81" s="157"/>
      <c r="O81" s="157"/>
      <c r="P81" s="157"/>
      <c r="Q81" s="157"/>
      <c r="R81" s="157"/>
      <c r="S81" s="157"/>
      <c r="T81" s="157"/>
      <c r="U81" s="157"/>
      <c r="V81" s="157"/>
      <c r="W81" s="157"/>
      <c r="X81" s="157"/>
      <c r="Y81" s="157"/>
      <c r="Z81" s="157"/>
    </row>
    <row r="82" ht="12.75" customHeight="1">
      <c r="A82" s="157"/>
      <c r="B82" s="157"/>
      <c r="C82" s="157"/>
      <c r="D82" s="157"/>
      <c r="E82" s="157"/>
      <c r="F82" s="157"/>
      <c r="G82" s="157"/>
      <c r="H82" s="157"/>
      <c r="I82" s="157"/>
      <c r="J82" s="157"/>
      <c r="K82" s="157"/>
      <c r="L82" s="157"/>
      <c r="M82" s="157"/>
      <c r="N82" s="157"/>
      <c r="O82" s="157"/>
      <c r="P82" s="157"/>
      <c r="Q82" s="157"/>
      <c r="R82" s="157"/>
      <c r="S82" s="157"/>
      <c r="T82" s="157"/>
      <c r="U82" s="157"/>
      <c r="V82" s="157"/>
      <c r="W82" s="157"/>
      <c r="X82" s="157"/>
      <c r="Y82" s="157"/>
      <c r="Z82" s="157"/>
    </row>
    <row r="83" ht="12.75" customHeight="1">
      <c r="A83" s="157"/>
      <c r="B83" s="157"/>
      <c r="C83" s="157"/>
      <c r="D83" s="157"/>
      <c r="E83" s="157"/>
      <c r="F83" s="157"/>
      <c r="G83" s="157"/>
      <c r="H83" s="157"/>
      <c r="I83" s="157"/>
      <c r="J83" s="157"/>
      <c r="K83" s="157"/>
      <c r="L83" s="157"/>
      <c r="M83" s="157"/>
      <c r="N83" s="157"/>
      <c r="O83" s="157"/>
      <c r="P83" s="157"/>
      <c r="Q83" s="157"/>
      <c r="R83" s="157"/>
      <c r="S83" s="157"/>
      <c r="T83" s="157"/>
      <c r="U83" s="157"/>
      <c r="V83" s="157"/>
      <c r="W83" s="157"/>
      <c r="X83" s="157"/>
      <c r="Y83" s="157"/>
      <c r="Z83" s="157"/>
    </row>
    <row r="84" ht="12.75" customHeight="1">
      <c r="A84" s="157"/>
      <c r="B84" s="157"/>
      <c r="C84" s="157"/>
      <c r="D84" s="157"/>
      <c r="E84" s="157"/>
      <c r="F84" s="157"/>
      <c r="G84" s="157"/>
      <c r="H84" s="157"/>
      <c r="I84" s="157"/>
      <c r="J84" s="157"/>
      <c r="K84" s="157"/>
      <c r="L84" s="157"/>
      <c r="M84" s="157"/>
      <c r="N84" s="157"/>
      <c r="O84" s="157"/>
      <c r="P84" s="157"/>
      <c r="Q84" s="157"/>
      <c r="R84" s="157"/>
      <c r="S84" s="157"/>
      <c r="T84" s="157"/>
      <c r="U84" s="157"/>
      <c r="V84" s="157"/>
      <c r="W84" s="157"/>
      <c r="X84" s="157"/>
      <c r="Y84" s="157"/>
      <c r="Z84" s="157"/>
    </row>
    <row r="85" ht="12.75" customHeight="1">
      <c r="A85" s="157"/>
      <c r="B85" s="157"/>
      <c r="C85" s="157"/>
      <c r="D85" s="157"/>
      <c r="E85" s="157"/>
      <c r="F85" s="157"/>
      <c r="G85" s="157"/>
      <c r="H85" s="157"/>
      <c r="I85" s="157"/>
      <c r="J85" s="157"/>
      <c r="K85" s="157"/>
      <c r="L85" s="157"/>
      <c r="M85" s="157"/>
      <c r="N85" s="157"/>
      <c r="O85" s="157"/>
      <c r="P85" s="157"/>
      <c r="Q85" s="157"/>
      <c r="R85" s="157"/>
      <c r="S85" s="157"/>
      <c r="T85" s="157"/>
      <c r="U85" s="157"/>
      <c r="V85" s="157"/>
      <c r="W85" s="157"/>
      <c r="X85" s="157"/>
      <c r="Y85" s="157"/>
      <c r="Z85" s="157"/>
    </row>
    <row r="86" ht="12.75" customHeight="1">
      <c r="A86" s="157"/>
      <c r="B86" s="157"/>
      <c r="C86" s="157"/>
      <c r="D86" s="157"/>
      <c r="E86" s="157"/>
      <c r="F86" s="157"/>
      <c r="G86" s="157"/>
      <c r="H86" s="157"/>
      <c r="I86" s="157"/>
      <c r="J86" s="157"/>
      <c r="K86" s="157"/>
      <c r="L86" s="157"/>
      <c r="M86" s="157"/>
      <c r="N86" s="157"/>
      <c r="O86" s="157"/>
      <c r="P86" s="157"/>
      <c r="Q86" s="157"/>
      <c r="R86" s="157"/>
      <c r="S86" s="157"/>
      <c r="T86" s="157"/>
      <c r="U86" s="157"/>
      <c r="V86" s="157"/>
      <c r="W86" s="157"/>
      <c r="X86" s="157"/>
      <c r="Y86" s="157"/>
      <c r="Z86" s="157"/>
    </row>
    <row r="87" ht="12.75" customHeight="1">
      <c r="A87" s="157"/>
      <c r="B87" s="157"/>
      <c r="C87" s="157"/>
      <c r="D87" s="157"/>
      <c r="E87" s="157"/>
      <c r="F87" s="157"/>
      <c r="G87" s="157"/>
      <c r="H87" s="157"/>
      <c r="I87" s="157"/>
      <c r="J87" s="157"/>
      <c r="K87" s="157"/>
      <c r="L87" s="157"/>
      <c r="M87" s="157"/>
      <c r="N87" s="157"/>
      <c r="O87" s="157"/>
      <c r="P87" s="157"/>
      <c r="Q87" s="157"/>
      <c r="R87" s="157"/>
      <c r="S87" s="157"/>
      <c r="T87" s="157"/>
      <c r="U87" s="157"/>
      <c r="V87" s="157"/>
      <c r="W87" s="157"/>
      <c r="X87" s="157"/>
      <c r="Y87" s="157"/>
      <c r="Z87" s="157"/>
    </row>
    <row r="88" ht="12.75" customHeight="1">
      <c r="A88" s="157"/>
      <c r="B88" s="157"/>
      <c r="C88" s="157"/>
      <c r="D88" s="157"/>
      <c r="E88" s="157"/>
      <c r="F88" s="157"/>
      <c r="G88" s="157"/>
      <c r="H88" s="157"/>
      <c r="I88" s="157"/>
      <c r="J88" s="157"/>
      <c r="K88" s="157"/>
      <c r="L88" s="157"/>
      <c r="M88" s="157"/>
      <c r="N88" s="157"/>
      <c r="O88" s="157"/>
      <c r="P88" s="157"/>
      <c r="Q88" s="157"/>
      <c r="R88" s="157"/>
      <c r="S88" s="157"/>
      <c r="T88" s="157"/>
      <c r="U88" s="157"/>
      <c r="V88" s="157"/>
      <c r="W88" s="157"/>
      <c r="X88" s="157"/>
      <c r="Y88" s="157"/>
      <c r="Z88" s="157"/>
    </row>
    <row r="89" ht="12.75" customHeight="1">
      <c r="A89" s="157"/>
      <c r="B89" s="157"/>
      <c r="C89" s="157"/>
      <c r="D89" s="157"/>
      <c r="E89" s="157"/>
      <c r="F89" s="157"/>
      <c r="G89" s="157"/>
      <c r="H89" s="157"/>
      <c r="I89" s="157"/>
      <c r="J89" s="157"/>
      <c r="K89" s="157"/>
      <c r="L89" s="157"/>
      <c r="M89" s="157"/>
      <c r="N89" s="157"/>
      <c r="O89" s="157"/>
      <c r="P89" s="157"/>
      <c r="Q89" s="157"/>
      <c r="R89" s="157"/>
      <c r="S89" s="157"/>
      <c r="T89" s="157"/>
      <c r="U89" s="157"/>
      <c r="V89" s="157"/>
      <c r="W89" s="157"/>
      <c r="X89" s="157"/>
      <c r="Y89" s="157"/>
      <c r="Z89" s="157"/>
    </row>
    <row r="90" ht="12.75" customHeight="1">
      <c r="A90" s="157"/>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row>
    <row r="91" ht="12.75" customHeight="1">
      <c r="A91" s="157"/>
      <c r="B91" s="157"/>
      <c r="C91" s="157"/>
      <c r="D91" s="157"/>
      <c r="E91" s="157"/>
      <c r="F91" s="157"/>
      <c r="G91" s="157"/>
      <c r="H91" s="157"/>
      <c r="I91" s="157"/>
      <c r="J91" s="157"/>
      <c r="K91" s="157"/>
      <c r="L91" s="157"/>
      <c r="M91" s="157"/>
      <c r="N91" s="157"/>
      <c r="O91" s="157"/>
      <c r="P91" s="157"/>
      <c r="Q91" s="157"/>
      <c r="R91" s="157"/>
      <c r="S91" s="157"/>
      <c r="T91" s="157"/>
      <c r="U91" s="157"/>
      <c r="V91" s="157"/>
      <c r="W91" s="157"/>
      <c r="X91" s="157"/>
      <c r="Y91" s="157"/>
      <c r="Z91" s="157"/>
    </row>
    <row r="92" ht="12.75" customHeight="1">
      <c r="A92" s="157"/>
      <c r="B92" s="157"/>
      <c r="C92" s="157"/>
      <c r="D92" s="157"/>
      <c r="E92" s="157"/>
      <c r="F92" s="157"/>
      <c r="G92" s="157"/>
      <c r="H92" s="157"/>
      <c r="I92" s="157"/>
      <c r="J92" s="157"/>
      <c r="K92" s="157"/>
      <c r="L92" s="157"/>
      <c r="M92" s="157"/>
      <c r="N92" s="157"/>
      <c r="O92" s="157"/>
      <c r="P92" s="157"/>
      <c r="Q92" s="157"/>
      <c r="R92" s="157"/>
      <c r="S92" s="157"/>
      <c r="T92" s="157"/>
      <c r="U92" s="157"/>
      <c r="V92" s="157"/>
      <c r="W92" s="157"/>
      <c r="X92" s="157"/>
      <c r="Y92" s="157"/>
      <c r="Z92" s="157"/>
    </row>
    <row r="93" ht="12.75" customHeight="1">
      <c r="A93" s="157"/>
      <c r="B93" s="157"/>
      <c r="C93" s="157"/>
      <c r="D93" s="157"/>
      <c r="E93" s="157"/>
      <c r="F93" s="157"/>
      <c r="G93" s="157"/>
      <c r="H93" s="157"/>
      <c r="I93" s="157"/>
      <c r="J93" s="157"/>
      <c r="K93" s="157"/>
      <c r="L93" s="157"/>
      <c r="M93" s="157"/>
      <c r="N93" s="157"/>
      <c r="O93" s="157"/>
      <c r="P93" s="157"/>
      <c r="Q93" s="157"/>
      <c r="R93" s="157"/>
      <c r="S93" s="157"/>
      <c r="T93" s="157"/>
      <c r="U93" s="157"/>
      <c r="V93" s="157"/>
      <c r="W93" s="157"/>
      <c r="X93" s="157"/>
      <c r="Y93" s="157"/>
      <c r="Z93" s="157"/>
    </row>
    <row r="94" ht="12.75" customHeight="1">
      <c r="A94" s="157"/>
      <c r="B94" s="157"/>
      <c r="C94" s="157"/>
      <c r="D94" s="157"/>
      <c r="E94" s="157"/>
      <c r="F94" s="157"/>
      <c r="G94" s="157"/>
      <c r="H94" s="157"/>
      <c r="I94" s="157"/>
      <c r="J94" s="157"/>
      <c r="K94" s="157"/>
      <c r="L94" s="157"/>
      <c r="M94" s="157"/>
      <c r="N94" s="157"/>
      <c r="O94" s="157"/>
      <c r="P94" s="157"/>
      <c r="Q94" s="157"/>
      <c r="R94" s="157"/>
      <c r="S94" s="157"/>
      <c r="T94" s="157"/>
      <c r="U94" s="157"/>
      <c r="V94" s="157"/>
      <c r="W94" s="157"/>
      <c r="X94" s="157"/>
      <c r="Y94" s="157"/>
      <c r="Z94" s="157"/>
    </row>
    <row r="95" ht="12.75" customHeight="1">
      <c r="A95" s="157"/>
      <c r="B95" s="157"/>
      <c r="C95" s="157"/>
      <c r="D95" s="157"/>
      <c r="E95" s="157"/>
      <c r="F95" s="157"/>
      <c r="G95" s="157"/>
      <c r="H95" s="157"/>
      <c r="I95" s="157"/>
      <c r="J95" s="157"/>
      <c r="K95" s="157"/>
      <c r="L95" s="157"/>
      <c r="M95" s="157"/>
      <c r="N95" s="157"/>
      <c r="O95" s="157"/>
      <c r="P95" s="157"/>
      <c r="Q95" s="157"/>
      <c r="R95" s="157"/>
      <c r="S95" s="157"/>
      <c r="T95" s="157"/>
      <c r="U95" s="157"/>
      <c r="V95" s="157"/>
      <c r="W95" s="157"/>
      <c r="X95" s="157"/>
      <c r="Y95" s="157"/>
      <c r="Z95" s="157"/>
    </row>
    <row r="96" ht="12.75" customHeight="1">
      <c r="A96" s="157"/>
      <c r="B96" s="157"/>
      <c r="C96" s="157"/>
      <c r="D96" s="157"/>
      <c r="E96" s="157"/>
      <c r="F96" s="157"/>
      <c r="G96" s="157"/>
      <c r="H96" s="157"/>
      <c r="I96" s="157"/>
      <c r="J96" s="157"/>
      <c r="K96" s="157"/>
      <c r="L96" s="157"/>
      <c r="M96" s="157"/>
      <c r="N96" s="157"/>
      <c r="O96" s="157"/>
      <c r="P96" s="157"/>
      <c r="Q96" s="157"/>
      <c r="R96" s="157"/>
      <c r="S96" s="157"/>
      <c r="T96" s="157"/>
      <c r="U96" s="157"/>
      <c r="V96" s="157"/>
      <c r="W96" s="157"/>
      <c r="X96" s="157"/>
      <c r="Y96" s="157"/>
      <c r="Z96" s="157"/>
    </row>
    <row r="97" ht="12.75" customHeight="1">
      <c r="A97" s="157"/>
      <c r="B97" s="157"/>
      <c r="C97" s="157"/>
      <c r="D97" s="157"/>
      <c r="E97" s="157"/>
      <c r="F97" s="157"/>
      <c r="G97" s="157"/>
      <c r="H97" s="157"/>
      <c r="I97" s="157"/>
      <c r="J97" s="157"/>
      <c r="K97" s="157"/>
      <c r="L97" s="157"/>
      <c r="M97" s="157"/>
      <c r="N97" s="157"/>
      <c r="O97" s="157"/>
      <c r="P97" s="157"/>
      <c r="Q97" s="157"/>
      <c r="R97" s="157"/>
      <c r="S97" s="157"/>
      <c r="T97" s="157"/>
      <c r="U97" s="157"/>
      <c r="V97" s="157"/>
      <c r="W97" s="157"/>
      <c r="X97" s="157"/>
      <c r="Y97" s="157"/>
      <c r="Z97" s="157"/>
    </row>
    <row r="98" ht="12.75" customHeight="1">
      <c r="A98" s="157"/>
      <c r="B98" s="157"/>
      <c r="C98" s="157"/>
      <c r="D98" s="157"/>
      <c r="E98" s="157"/>
      <c r="F98" s="157"/>
      <c r="G98" s="157"/>
      <c r="H98" s="157"/>
      <c r="I98" s="157"/>
      <c r="J98" s="157"/>
      <c r="K98" s="157"/>
      <c r="L98" s="157"/>
      <c r="M98" s="157"/>
      <c r="N98" s="157"/>
      <c r="O98" s="157"/>
      <c r="P98" s="157"/>
      <c r="Q98" s="157"/>
      <c r="R98" s="157"/>
      <c r="S98" s="157"/>
      <c r="T98" s="157"/>
      <c r="U98" s="157"/>
      <c r="V98" s="157"/>
      <c r="W98" s="157"/>
      <c r="X98" s="157"/>
      <c r="Y98" s="157"/>
      <c r="Z98" s="157"/>
    </row>
    <row r="99" ht="12.75" customHeight="1">
      <c r="A99" s="157"/>
      <c r="B99" s="157"/>
      <c r="C99" s="157"/>
      <c r="D99" s="157"/>
      <c r="E99" s="157"/>
      <c r="F99" s="157"/>
      <c r="G99" s="157"/>
      <c r="H99" s="157"/>
      <c r="I99" s="157"/>
      <c r="J99" s="157"/>
      <c r="K99" s="157"/>
      <c r="L99" s="157"/>
      <c r="M99" s="157"/>
      <c r="N99" s="157"/>
      <c r="O99" s="157"/>
      <c r="P99" s="157"/>
      <c r="Q99" s="157"/>
      <c r="R99" s="157"/>
      <c r="S99" s="157"/>
      <c r="T99" s="157"/>
      <c r="U99" s="157"/>
      <c r="V99" s="157"/>
      <c r="W99" s="157"/>
      <c r="X99" s="157"/>
      <c r="Y99" s="157"/>
      <c r="Z99" s="157"/>
    </row>
    <row r="100" ht="12.75" customHeight="1">
      <c r="A100" s="157"/>
      <c r="B100" s="157"/>
      <c r="C100" s="157"/>
      <c r="D100" s="157"/>
      <c r="E100" s="157"/>
      <c r="F100" s="157"/>
      <c r="G100" s="157"/>
      <c r="H100" s="157"/>
      <c r="I100" s="157"/>
      <c r="J100" s="157"/>
      <c r="K100" s="157"/>
      <c r="L100" s="157"/>
      <c r="M100" s="157"/>
      <c r="N100" s="157"/>
      <c r="O100" s="157"/>
      <c r="P100" s="157"/>
      <c r="Q100" s="157"/>
      <c r="R100" s="157"/>
      <c r="S100" s="157"/>
      <c r="T100" s="157"/>
      <c r="U100" s="157"/>
      <c r="V100" s="157"/>
      <c r="W100" s="157"/>
      <c r="X100" s="157"/>
      <c r="Y100" s="157"/>
      <c r="Z100" s="157"/>
    </row>
    <row r="101" ht="12.75" customHeight="1">
      <c r="A101" s="157"/>
      <c r="B101" s="157"/>
      <c r="C101" s="157"/>
      <c r="D101" s="157"/>
      <c r="E101" s="157"/>
      <c r="F101" s="157"/>
      <c r="G101" s="157"/>
      <c r="H101" s="157"/>
      <c r="I101" s="157"/>
      <c r="J101" s="157"/>
      <c r="K101" s="157"/>
      <c r="L101" s="157"/>
      <c r="M101" s="157"/>
      <c r="N101" s="157"/>
      <c r="O101" s="157"/>
      <c r="P101" s="157"/>
      <c r="Q101" s="157"/>
      <c r="R101" s="157"/>
      <c r="S101" s="157"/>
      <c r="T101" s="157"/>
      <c r="U101" s="157"/>
      <c r="V101" s="157"/>
      <c r="W101" s="157"/>
      <c r="X101" s="157"/>
      <c r="Y101" s="157"/>
      <c r="Z101" s="157"/>
    </row>
    <row r="102" ht="12.75" customHeight="1">
      <c r="A102" s="157"/>
      <c r="B102" s="157"/>
      <c r="C102" s="157"/>
      <c r="D102" s="157"/>
      <c r="E102" s="157"/>
      <c r="F102" s="157"/>
      <c r="G102" s="157"/>
      <c r="H102" s="157"/>
      <c r="I102" s="157"/>
      <c r="J102" s="157"/>
      <c r="K102" s="157"/>
      <c r="L102" s="157"/>
      <c r="M102" s="157"/>
      <c r="N102" s="157"/>
      <c r="O102" s="157"/>
      <c r="P102" s="157"/>
      <c r="Q102" s="157"/>
      <c r="R102" s="157"/>
      <c r="S102" s="157"/>
      <c r="T102" s="157"/>
      <c r="U102" s="157"/>
      <c r="V102" s="157"/>
      <c r="W102" s="157"/>
      <c r="X102" s="157"/>
      <c r="Y102" s="157"/>
      <c r="Z102" s="157"/>
    </row>
    <row r="103" ht="12.75" customHeight="1">
      <c r="A103" s="157"/>
      <c r="B103" s="157"/>
      <c r="C103" s="157"/>
      <c r="D103" s="157"/>
      <c r="E103" s="157"/>
      <c r="F103" s="157"/>
      <c r="G103" s="157"/>
      <c r="H103" s="157"/>
      <c r="I103" s="157"/>
      <c r="J103" s="157"/>
      <c r="K103" s="157"/>
      <c r="L103" s="157"/>
      <c r="M103" s="157"/>
      <c r="N103" s="157"/>
      <c r="O103" s="157"/>
      <c r="P103" s="157"/>
      <c r="Q103" s="157"/>
      <c r="R103" s="157"/>
      <c r="S103" s="157"/>
      <c r="T103" s="157"/>
      <c r="U103" s="157"/>
      <c r="V103" s="157"/>
      <c r="W103" s="157"/>
      <c r="X103" s="157"/>
      <c r="Y103" s="157"/>
      <c r="Z103" s="157"/>
    </row>
    <row r="104" ht="12.75" customHeight="1">
      <c r="A104" s="157"/>
      <c r="B104" s="157"/>
      <c r="C104" s="157"/>
      <c r="D104" s="157"/>
      <c r="E104" s="157"/>
      <c r="F104" s="157"/>
      <c r="G104" s="157"/>
      <c r="H104" s="157"/>
      <c r="I104" s="157"/>
      <c r="J104" s="157"/>
      <c r="K104" s="157"/>
      <c r="L104" s="157"/>
      <c r="M104" s="157"/>
      <c r="N104" s="157"/>
      <c r="O104" s="157"/>
      <c r="P104" s="157"/>
      <c r="Q104" s="157"/>
      <c r="R104" s="157"/>
      <c r="S104" s="157"/>
      <c r="T104" s="157"/>
      <c r="U104" s="157"/>
      <c r="V104" s="157"/>
      <c r="W104" s="157"/>
      <c r="X104" s="157"/>
      <c r="Y104" s="157"/>
      <c r="Z104" s="157"/>
    </row>
    <row r="105" ht="12.75" customHeight="1">
      <c r="A105" s="157"/>
      <c r="B105" s="157"/>
      <c r="C105" s="157"/>
      <c r="D105" s="157"/>
      <c r="E105" s="157"/>
      <c r="F105" s="157"/>
      <c r="G105" s="157"/>
      <c r="H105" s="157"/>
      <c r="I105" s="157"/>
      <c r="J105" s="157"/>
      <c r="K105" s="157"/>
      <c r="L105" s="157"/>
      <c r="M105" s="157"/>
      <c r="N105" s="157"/>
      <c r="O105" s="157"/>
      <c r="P105" s="157"/>
      <c r="Q105" s="157"/>
      <c r="R105" s="157"/>
      <c r="S105" s="157"/>
      <c r="T105" s="157"/>
      <c r="U105" s="157"/>
      <c r="V105" s="157"/>
      <c r="W105" s="157"/>
      <c r="X105" s="157"/>
      <c r="Y105" s="157"/>
      <c r="Z105" s="157"/>
    </row>
    <row r="106" ht="12.75" customHeight="1">
      <c r="A106" s="157"/>
      <c r="B106" s="157"/>
      <c r="C106" s="157"/>
      <c r="D106" s="157"/>
      <c r="E106" s="157"/>
      <c r="F106" s="157"/>
      <c r="G106" s="157"/>
      <c r="H106" s="157"/>
      <c r="I106" s="157"/>
      <c r="J106" s="157"/>
      <c r="K106" s="157"/>
      <c r="L106" s="157"/>
      <c r="M106" s="157"/>
      <c r="N106" s="157"/>
      <c r="O106" s="157"/>
      <c r="P106" s="157"/>
      <c r="Q106" s="157"/>
      <c r="R106" s="157"/>
      <c r="S106" s="157"/>
      <c r="T106" s="157"/>
      <c r="U106" s="157"/>
      <c r="V106" s="157"/>
      <c r="W106" s="157"/>
      <c r="X106" s="157"/>
      <c r="Y106" s="157"/>
      <c r="Z106" s="157"/>
    </row>
    <row r="107" ht="12.75" customHeight="1">
      <c r="A107" s="157"/>
      <c r="B107" s="157"/>
      <c r="C107" s="157"/>
      <c r="D107" s="157"/>
      <c r="E107" s="157"/>
      <c r="F107" s="157"/>
      <c r="G107" s="157"/>
      <c r="H107" s="157"/>
      <c r="I107" s="157"/>
      <c r="J107" s="157"/>
      <c r="K107" s="157"/>
      <c r="L107" s="157"/>
      <c r="M107" s="157"/>
      <c r="N107" s="157"/>
      <c r="O107" s="157"/>
      <c r="P107" s="157"/>
      <c r="Q107" s="157"/>
      <c r="R107" s="157"/>
      <c r="S107" s="157"/>
      <c r="T107" s="157"/>
      <c r="U107" s="157"/>
      <c r="V107" s="157"/>
      <c r="W107" s="157"/>
      <c r="X107" s="157"/>
      <c r="Y107" s="157"/>
      <c r="Z107" s="157"/>
    </row>
    <row r="108" ht="12.75" customHeight="1">
      <c r="A108" s="157"/>
      <c r="B108" s="157"/>
      <c r="C108" s="157"/>
      <c r="D108" s="157"/>
      <c r="E108" s="157"/>
      <c r="F108" s="157"/>
      <c r="G108" s="157"/>
      <c r="H108" s="157"/>
      <c r="I108" s="157"/>
      <c r="J108" s="157"/>
      <c r="K108" s="157"/>
      <c r="L108" s="157"/>
      <c r="M108" s="157"/>
      <c r="N108" s="157"/>
      <c r="O108" s="157"/>
      <c r="P108" s="157"/>
      <c r="Q108" s="157"/>
      <c r="R108" s="157"/>
      <c r="S108" s="157"/>
      <c r="T108" s="157"/>
      <c r="U108" s="157"/>
      <c r="V108" s="157"/>
      <c r="W108" s="157"/>
      <c r="X108" s="157"/>
      <c r="Y108" s="157"/>
      <c r="Z108" s="157"/>
    </row>
    <row r="109" ht="12.75" customHeight="1">
      <c r="A109" s="157"/>
      <c r="B109" s="157"/>
      <c r="C109" s="157"/>
      <c r="D109" s="157"/>
      <c r="E109" s="157"/>
      <c r="F109" s="157"/>
      <c r="G109" s="157"/>
      <c r="H109" s="157"/>
      <c r="I109" s="157"/>
      <c r="J109" s="157"/>
      <c r="K109" s="157"/>
      <c r="L109" s="157"/>
      <c r="M109" s="157"/>
      <c r="N109" s="157"/>
      <c r="O109" s="157"/>
      <c r="P109" s="157"/>
      <c r="Q109" s="157"/>
      <c r="R109" s="157"/>
      <c r="S109" s="157"/>
      <c r="T109" s="157"/>
      <c r="U109" s="157"/>
      <c r="V109" s="157"/>
      <c r="W109" s="157"/>
      <c r="X109" s="157"/>
      <c r="Y109" s="157"/>
      <c r="Z109" s="157"/>
    </row>
    <row r="110" ht="12.75" customHeight="1">
      <c r="A110" s="157"/>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row>
    <row r="111" ht="12.75" customHeight="1">
      <c r="A111" s="157"/>
      <c r="B111" s="157"/>
      <c r="C111" s="157"/>
      <c r="D111" s="157"/>
      <c r="E111" s="157"/>
      <c r="F111" s="157"/>
      <c r="G111" s="157"/>
      <c r="H111" s="157"/>
      <c r="I111" s="157"/>
      <c r="J111" s="157"/>
      <c r="K111" s="157"/>
      <c r="L111" s="157"/>
      <c r="M111" s="157"/>
      <c r="N111" s="157"/>
      <c r="O111" s="157"/>
      <c r="P111" s="157"/>
      <c r="Q111" s="157"/>
      <c r="R111" s="157"/>
      <c r="S111" s="157"/>
      <c r="T111" s="157"/>
      <c r="U111" s="157"/>
      <c r="V111" s="157"/>
      <c r="W111" s="157"/>
      <c r="X111" s="157"/>
      <c r="Y111" s="157"/>
      <c r="Z111" s="157"/>
    </row>
    <row r="112" ht="12.75" customHeight="1">
      <c r="A112" s="157"/>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row>
    <row r="113" ht="12.75" customHeight="1">
      <c r="A113" s="157"/>
      <c r="B113" s="157"/>
      <c r="C113" s="157"/>
      <c r="D113" s="157"/>
      <c r="E113" s="157"/>
      <c r="F113" s="157"/>
      <c r="G113" s="157"/>
      <c r="H113" s="157"/>
      <c r="I113" s="157"/>
      <c r="J113" s="157"/>
      <c r="K113" s="157"/>
      <c r="L113" s="157"/>
      <c r="M113" s="157"/>
      <c r="N113" s="157"/>
      <c r="O113" s="157"/>
      <c r="P113" s="157"/>
      <c r="Q113" s="157"/>
      <c r="R113" s="157"/>
      <c r="S113" s="157"/>
      <c r="T113" s="157"/>
      <c r="U113" s="157"/>
      <c r="V113" s="157"/>
      <c r="W113" s="157"/>
      <c r="X113" s="157"/>
      <c r="Y113" s="157"/>
      <c r="Z113" s="157"/>
    </row>
    <row r="114" ht="12.75" customHeight="1">
      <c r="A114" s="157"/>
      <c r="B114" s="157"/>
      <c r="C114" s="157"/>
      <c r="D114" s="157"/>
      <c r="E114" s="157"/>
      <c r="F114" s="157"/>
      <c r="G114" s="157"/>
      <c r="H114" s="157"/>
      <c r="I114" s="157"/>
      <c r="J114" s="157"/>
      <c r="K114" s="157"/>
      <c r="L114" s="157"/>
      <c r="M114" s="157"/>
      <c r="N114" s="157"/>
      <c r="O114" s="157"/>
      <c r="P114" s="157"/>
      <c r="Q114" s="157"/>
      <c r="R114" s="157"/>
      <c r="S114" s="157"/>
      <c r="T114" s="157"/>
      <c r="U114" s="157"/>
      <c r="V114" s="157"/>
      <c r="W114" s="157"/>
      <c r="X114" s="157"/>
      <c r="Y114" s="157"/>
      <c r="Z114" s="157"/>
    </row>
    <row r="115" ht="12.75" customHeight="1">
      <c r="A115" s="157"/>
      <c r="B115" s="157"/>
      <c r="C115" s="157"/>
      <c r="D115" s="157"/>
      <c r="E115" s="157"/>
      <c r="F115" s="157"/>
      <c r="G115" s="157"/>
      <c r="H115" s="157"/>
      <c r="I115" s="157"/>
      <c r="J115" s="157"/>
      <c r="K115" s="157"/>
      <c r="L115" s="157"/>
      <c r="M115" s="157"/>
      <c r="N115" s="157"/>
      <c r="O115" s="157"/>
      <c r="P115" s="157"/>
      <c r="Q115" s="157"/>
      <c r="R115" s="157"/>
      <c r="S115" s="157"/>
      <c r="T115" s="157"/>
      <c r="U115" s="157"/>
      <c r="V115" s="157"/>
      <c r="W115" s="157"/>
      <c r="X115" s="157"/>
      <c r="Y115" s="157"/>
      <c r="Z115" s="157"/>
    </row>
    <row r="116" ht="12.75" customHeight="1">
      <c r="A116" s="157"/>
      <c r="B116" s="157"/>
      <c r="C116" s="157"/>
      <c r="D116" s="157"/>
      <c r="E116" s="157"/>
      <c r="F116" s="157"/>
      <c r="G116" s="157"/>
      <c r="H116" s="157"/>
      <c r="I116" s="157"/>
      <c r="J116" s="157"/>
      <c r="K116" s="157"/>
      <c r="L116" s="157"/>
      <c r="M116" s="157"/>
      <c r="N116" s="157"/>
      <c r="O116" s="157"/>
      <c r="P116" s="157"/>
      <c r="Q116" s="157"/>
      <c r="R116" s="157"/>
      <c r="S116" s="157"/>
      <c r="T116" s="157"/>
      <c r="U116" s="157"/>
      <c r="V116" s="157"/>
      <c r="W116" s="157"/>
      <c r="X116" s="157"/>
      <c r="Y116" s="157"/>
      <c r="Z116" s="157"/>
    </row>
    <row r="117" ht="12.75" customHeight="1">
      <c r="A117" s="157"/>
      <c r="B117" s="157"/>
      <c r="C117" s="157"/>
      <c r="D117" s="157"/>
      <c r="E117" s="157"/>
      <c r="F117" s="157"/>
      <c r="G117" s="157"/>
      <c r="H117" s="157"/>
      <c r="I117" s="157"/>
      <c r="J117" s="157"/>
      <c r="K117" s="157"/>
      <c r="L117" s="157"/>
      <c r="M117" s="157"/>
      <c r="N117" s="157"/>
      <c r="O117" s="157"/>
      <c r="P117" s="157"/>
      <c r="Q117" s="157"/>
      <c r="R117" s="157"/>
      <c r="S117" s="157"/>
      <c r="T117" s="157"/>
      <c r="U117" s="157"/>
      <c r="V117" s="157"/>
      <c r="W117" s="157"/>
      <c r="X117" s="157"/>
      <c r="Y117" s="157"/>
      <c r="Z117" s="157"/>
    </row>
    <row r="118" ht="12.75" customHeight="1">
      <c r="A118" s="157"/>
      <c r="B118" s="157"/>
      <c r="C118" s="157"/>
      <c r="D118" s="157"/>
      <c r="E118" s="157"/>
      <c r="F118" s="157"/>
      <c r="G118" s="157"/>
      <c r="H118" s="157"/>
      <c r="I118" s="157"/>
      <c r="J118" s="157"/>
      <c r="K118" s="157"/>
      <c r="L118" s="157"/>
      <c r="M118" s="157"/>
      <c r="N118" s="157"/>
      <c r="O118" s="157"/>
      <c r="P118" s="157"/>
      <c r="Q118" s="157"/>
      <c r="R118" s="157"/>
      <c r="S118" s="157"/>
      <c r="T118" s="157"/>
      <c r="U118" s="157"/>
      <c r="V118" s="157"/>
      <c r="W118" s="157"/>
      <c r="X118" s="157"/>
      <c r="Y118" s="157"/>
      <c r="Z118" s="157"/>
    </row>
    <row r="119" ht="12.75" customHeight="1">
      <c r="A119" s="157"/>
      <c r="B119" s="157"/>
      <c r="C119" s="157"/>
      <c r="D119" s="157"/>
      <c r="E119" s="157"/>
      <c r="F119" s="157"/>
      <c r="G119" s="157"/>
      <c r="H119" s="157"/>
      <c r="I119" s="157"/>
      <c r="J119" s="157"/>
      <c r="K119" s="157"/>
      <c r="L119" s="157"/>
      <c r="M119" s="157"/>
      <c r="N119" s="157"/>
      <c r="O119" s="157"/>
      <c r="P119" s="157"/>
      <c r="Q119" s="157"/>
      <c r="R119" s="157"/>
      <c r="S119" s="157"/>
      <c r="T119" s="157"/>
      <c r="U119" s="157"/>
      <c r="V119" s="157"/>
      <c r="W119" s="157"/>
      <c r="X119" s="157"/>
      <c r="Y119" s="157"/>
      <c r="Z119" s="157"/>
    </row>
    <row r="120" ht="12.75" customHeight="1">
      <c r="A120" s="157"/>
      <c r="B120" s="157"/>
      <c r="C120" s="157"/>
      <c r="D120" s="157"/>
      <c r="E120" s="157"/>
      <c r="F120" s="157"/>
      <c r="G120" s="157"/>
      <c r="H120" s="157"/>
      <c r="I120" s="157"/>
      <c r="J120" s="157"/>
      <c r="K120" s="157"/>
      <c r="L120" s="157"/>
      <c r="M120" s="157"/>
      <c r="N120" s="157"/>
      <c r="O120" s="157"/>
      <c r="P120" s="157"/>
      <c r="Q120" s="157"/>
      <c r="R120" s="157"/>
      <c r="S120" s="157"/>
      <c r="T120" s="157"/>
      <c r="U120" s="157"/>
      <c r="V120" s="157"/>
      <c r="W120" s="157"/>
      <c r="X120" s="157"/>
      <c r="Y120" s="157"/>
      <c r="Z120" s="157"/>
    </row>
    <row r="121" ht="12.75" customHeight="1">
      <c r="A121" s="157"/>
      <c r="B121" s="157"/>
      <c r="C121" s="157"/>
      <c r="D121" s="157"/>
      <c r="E121" s="157"/>
      <c r="F121" s="157"/>
      <c r="G121" s="157"/>
      <c r="H121" s="157"/>
      <c r="I121" s="157"/>
      <c r="J121" s="157"/>
      <c r="K121" s="157"/>
      <c r="L121" s="157"/>
      <c r="M121" s="157"/>
      <c r="N121" s="157"/>
      <c r="O121" s="157"/>
      <c r="P121" s="157"/>
      <c r="Q121" s="157"/>
      <c r="R121" s="157"/>
      <c r="S121" s="157"/>
      <c r="T121" s="157"/>
      <c r="U121" s="157"/>
      <c r="V121" s="157"/>
      <c r="W121" s="157"/>
      <c r="X121" s="157"/>
      <c r="Y121" s="157"/>
      <c r="Z121" s="157"/>
    </row>
    <row r="122" ht="12.75" customHeight="1">
      <c r="A122" s="157"/>
      <c r="B122" s="157"/>
      <c r="C122" s="157"/>
      <c r="D122" s="157"/>
      <c r="E122" s="157"/>
      <c r="F122" s="157"/>
      <c r="G122" s="157"/>
      <c r="H122" s="157"/>
      <c r="I122" s="157"/>
      <c r="J122" s="157"/>
      <c r="K122" s="157"/>
      <c r="L122" s="157"/>
      <c r="M122" s="157"/>
      <c r="N122" s="157"/>
      <c r="O122" s="157"/>
      <c r="P122" s="157"/>
      <c r="Q122" s="157"/>
      <c r="R122" s="157"/>
      <c r="S122" s="157"/>
      <c r="T122" s="157"/>
      <c r="U122" s="157"/>
      <c r="V122" s="157"/>
      <c r="W122" s="157"/>
      <c r="X122" s="157"/>
      <c r="Y122" s="157"/>
      <c r="Z122" s="157"/>
    </row>
    <row r="123" ht="12.75" customHeight="1">
      <c r="A123" s="157"/>
      <c r="B123" s="157"/>
      <c r="C123" s="157"/>
      <c r="D123" s="157"/>
      <c r="E123" s="157"/>
      <c r="F123" s="157"/>
      <c r="G123" s="157"/>
      <c r="H123" s="157"/>
      <c r="I123" s="157"/>
      <c r="J123" s="157"/>
      <c r="K123" s="157"/>
      <c r="L123" s="157"/>
      <c r="M123" s="157"/>
      <c r="N123" s="157"/>
      <c r="O123" s="157"/>
      <c r="P123" s="157"/>
      <c r="Q123" s="157"/>
      <c r="R123" s="157"/>
      <c r="S123" s="157"/>
      <c r="T123" s="157"/>
      <c r="U123" s="157"/>
      <c r="V123" s="157"/>
      <c r="W123" s="157"/>
      <c r="X123" s="157"/>
      <c r="Y123" s="157"/>
      <c r="Z123" s="157"/>
    </row>
    <row r="124" ht="12.75" customHeight="1">
      <c r="A124" s="157"/>
      <c r="B124" s="157"/>
      <c r="C124" s="157"/>
      <c r="D124" s="157"/>
      <c r="E124" s="157"/>
      <c r="F124" s="157"/>
      <c r="G124" s="157"/>
      <c r="H124" s="157"/>
      <c r="I124" s="157"/>
      <c r="J124" s="157"/>
      <c r="K124" s="157"/>
      <c r="L124" s="157"/>
      <c r="M124" s="157"/>
      <c r="N124" s="157"/>
      <c r="O124" s="157"/>
      <c r="P124" s="157"/>
      <c r="Q124" s="157"/>
      <c r="R124" s="157"/>
      <c r="S124" s="157"/>
      <c r="T124" s="157"/>
      <c r="U124" s="157"/>
      <c r="V124" s="157"/>
      <c r="W124" s="157"/>
      <c r="X124" s="157"/>
      <c r="Y124" s="157"/>
      <c r="Z124" s="157"/>
    </row>
    <row r="125" ht="12.75" customHeight="1">
      <c r="A125" s="157"/>
      <c r="B125" s="157"/>
      <c r="C125" s="157"/>
      <c r="D125" s="157"/>
      <c r="E125" s="157"/>
      <c r="F125" s="157"/>
      <c r="G125" s="157"/>
      <c r="H125" s="157"/>
      <c r="I125" s="157"/>
      <c r="J125" s="157"/>
      <c r="K125" s="157"/>
      <c r="L125" s="157"/>
      <c r="M125" s="157"/>
      <c r="N125" s="157"/>
      <c r="O125" s="157"/>
      <c r="P125" s="157"/>
      <c r="Q125" s="157"/>
      <c r="R125" s="157"/>
      <c r="S125" s="157"/>
      <c r="T125" s="157"/>
      <c r="U125" s="157"/>
      <c r="V125" s="157"/>
      <c r="W125" s="157"/>
      <c r="X125" s="157"/>
      <c r="Y125" s="157"/>
      <c r="Z125" s="157"/>
    </row>
    <row r="126" ht="12.75" customHeight="1">
      <c r="A126" s="157"/>
      <c r="B126" s="157"/>
      <c r="C126" s="157"/>
      <c r="D126" s="157"/>
      <c r="E126" s="157"/>
      <c r="F126" s="157"/>
      <c r="G126" s="157"/>
      <c r="H126" s="157"/>
      <c r="I126" s="157"/>
      <c r="J126" s="157"/>
      <c r="K126" s="157"/>
      <c r="L126" s="157"/>
      <c r="M126" s="157"/>
      <c r="N126" s="157"/>
      <c r="O126" s="157"/>
      <c r="P126" s="157"/>
      <c r="Q126" s="157"/>
      <c r="R126" s="157"/>
      <c r="S126" s="157"/>
      <c r="T126" s="157"/>
      <c r="U126" s="157"/>
      <c r="V126" s="157"/>
      <c r="W126" s="157"/>
      <c r="X126" s="157"/>
      <c r="Y126" s="157"/>
      <c r="Z126" s="157"/>
    </row>
    <row r="127" ht="12.75" customHeight="1">
      <c r="A127" s="157"/>
      <c r="B127" s="157"/>
      <c r="C127" s="157"/>
      <c r="D127" s="157"/>
      <c r="E127" s="157"/>
      <c r="F127" s="157"/>
      <c r="G127" s="157"/>
      <c r="H127" s="157"/>
      <c r="I127" s="157"/>
      <c r="J127" s="157"/>
      <c r="K127" s="157"/>
      <c r="L127" s="157"/>
      <c r="M127" s="157"/>
      <c r="N127" s="157"/>
      <c r="O127" s="157"/>
      <c r="P127" s="157"/>
      <c r="Q127" s="157"/>
      <c r="R127" s="157"/>
      <c r="S127" s="157"/>
      <c r="T127" s="157"/>
      <c r="U127" s="157"/>
      <c r="V127" s="157"/>
      <c r="W127" s="157"/>
      <c r="X127" s="157"/>
      <c r="Y127" s="157"/>
      <c r="Z127" s="157"/>
    </row>
    <row r="128" ht="12.75" customHeight="1">
      <c r="A128" s="157"/>
      <c r="B128" s="157"/>
      <c r="C128" s="157"/>
      <c r="D128" s="157"/>
      <c r="E128" s="157"/>
      <c r="F128" s="157"/>
      <c r="G128" s="157"/>
      <c r="H128" s="157"/>
      <c r="I128" s="157"/>
      <c r="J128" s="157"/>
      <c r="K128" s="157"/>
      <c r="L128" s="157"/>
      <c r="M128" s="157"/>
      <c r="N128" s="157"/>
      <c r="O128" s="157"/>
      <c r="P128" s="157"/>
      <c r="Q128" s="157"/>
      <c r="R128" s="157"/>
      <c r="S128" s="157"/>
      <c r="T128" s="157"/>
      <c r="U128" s="157"/>
      <c r="V128" s="157"/>
      <c r="W128" s="157"/>
      <c r="X128" s="157"/>
      <c r="Y128" s="157"/>
      <c r="Z128" s="157"/>
    </row>
    <row r="129" ht="12.75" customHeight="1">
      <c r="A129" s="157"/>
      <c r="B129" s="157"/>
      <c r="C129" s="157"/>
      <c r="D129" s="157"/>
      <c r="E129" s="157"/>
      <c r="F129" s="157"/>
      <c r="G129" s="157"/>
      <c r="H129" s="157"/>
      <c r="I129" s="157"/>
      <c r="J129" s="157"/>
      <c r="K129" s="157"/>
      <c r="L129" s="157"/>
      <c r="M129" s="157"/>
      <c r="N129" s="157"/>
      <c r="O129" s="157"/>
      <c r="P129" s="157"/>
      <c r="Q129" s="157"/>
      <c r="R129" s="157"/>
      <c r="S129" s="157"/>
      <c r="T129" s="157"/>
      <c r="U129" s="157"/>
      <c r="V129" s="157"/>
      <c r="W129" s="157"/>
      <c r="X129" s="157"/>
      <c r="Y129" s="157"/>
      <c r="Z129" s="157"/>
    </row>
    <row r="130" ht="12.75" customHeight="1">
      <c r="A130" s="157"/>
      <c r="B130" s="157"/>
      <c r="C130" s="157"/>
      <c r="D130" s="157"/>
      <c r="E130" s="157"/>
      <c r="F130" s="157"/>
      <c r="G130" s="157"/>
      <c r="H130" s="157"/>
      <c r="I130" s="157"/>
      <c r="J130" s="157"/>
      <c r="K130" s="157"/>
      <c r="L130" s="157"/>
      <c r="M130" s="157"/>
      <c r="N130" s="157"/>
      <c r="O130" s="157"/>
      <c r="P130" s="157"/>
      <c r="Q130" s="157"/>
      <c r="R130" s="157"/>
      <c r="S130" s="157"/>
      <c r="T130" s="157"/>
      <c r="U130" s="157"/>
      <c r="V130" s="157"/>
      <c r="W130" s="157"/>
      <c r="X130" s="157"/>
      <c r="Y130" s="157"/>
      <c r="Z130" s="157"/>
    </row>
    <row r="131" ht="12.75" customHeight="1">
      <c r="A131" s="157"/>
      <c r="B131" s="157"/>
      <c r="C131" s="157"/>
      <c r="D131" s="157"/>
      <c r="E131" s="157"/>
      <c r="F131" s="157"/>
      <c r="G131" s="157"/>
      <c r="H131" s="157"/>
      <c r="I131" s="157"/>
      <c r="J131" s="157"/>
      <c r="K131" s="157"/>
      <c r="L131" s="157"/>
      <c r="M131" s="157"/>
      <c r="N131" s="157"/>
      <c r="O131" s="157"/>
      <c r="P131" s="157"/>
      <c r="Q131" s="157"/>
      <c r="R131" s="157"/>
      <c r="S131" s="157"/>
      <c r="T131" s="157"/>
      <c r="U131" s="157"/>
      <c r="V131" s="157"/>
      <c r="W131" s="157"/>
      <c r="X131" s="157"/>
      <c r="Y131" s="157"/>
      <c r="Z131" s="157"/>
    </row>
    <row r="132" ht="12.75" customHeight="1">
      <c r="A132" s="157"/>
      <c r="B132" s="157"/>
      <c r="C132" s="157"/>
      <c r="D132" s="157"/>
      <c r="E132" s="157"/>
      <c r="F132" s="157"/>
      <c r="G132" s="157"/>
      <c r="H132" s="157"/>
      <c r="I132" s="157"/>
      <c r="J132" s="157"/>
      <c r="K132" s="157"/>
      <c r="L132" s="157"/>
      <c r="M132" s="157"/>
      <c r="N132" s="157"/>
      <c r="O132" s="157"/>
      <c r="P132" s="157"/>
      <c r="Q132" s="157"/>
      <c r="R132" s="157"/>
      <c r="S132" s="157"/>
      <c r="T132" s="157"/>
      <c r="U132" s="157"/>
      <c r="V132" s="157"/>
      <c r="W132" s="157"/>
      <c r="X132" s="157"/>
      <c r="Y132" s="157"/>
      <c r="Z132" s="157"/>
    </row>
    <row r="133" ht="12.75" customHeight="1">
      <c r="A133" s="157"/>
      <c r="B133" s="157"/>
      <c r="C133" s="157"/>
      <c r="D133" s="157"/>
      <c r="E133" s="157"/>
      <c r="F133" s="157"/>
      <c r="G133" s="157"/>
      <c r="H133" s="157"/>
      <c r="I133" s="157"/>
      <c r="J133" s="157"/>
      <c r="K133" s="157"/>
      <c r="L133" s="157"/>
      <c r="M133" s="157"/>
      <c r="N133" s="157"/>
      <c r="O133" s="157"/>
      <c r="P133" s="157"/>
      <c r="Q133" s="157"/>
      <c r="R133" s="157"/>
      <c r="S133" s="157"/>
      <c r="T133" s="157"/>
      <c r="U133" s="157"/>
      <c r="V133" s="157"/>
      <c r="W133" s="157"/>
      <c r="X133" s="157"/>
      <c r="Y133" s="157"/>
      <c r="Z133" s="157"/>
    </row>
    <row r="134" ht="12.75" customHeight="1">
      <c r="A134" s="157"/>
      <c r="B134" s="157"/>
      <c r="C134" s="157"/>
      <c r="D134" s="157"/>
      <c r="E134" s="157"/>
      <c r="F134" s="157"/>
      <c r="G134" s="157"/>
      <c r="H134" s="157"/>
      <c r="I134" s="157"/>
      <c r="J134" s="157"/>
      <c r="K134" s="157"/>
      <c r="L134" s="157"/>
      <c r="M134" s="157"/>
      <c r="N134" s="157"/>
      <c r="O134" s="157"/>
      <c r="P134" s="157"/>
      <c r="Q134" s="157"/>
      <c r="R134" s="157"/>
      <c r="S134" s="157"/>
      <c r="T134" s="157"/>
      <c r="U134" s="157"/>
      <c r="V134" s="157"/>
      <c r="W134" s="157"/>
      <c r="X134" s="157"/>
      <c r="Y134" s="157"/>
      <c r="Z134" s="157"/>
    </row>
    <row r="135" ht="12.75" customHeight="1">
      <c r="A135" s="157"/>
      <c r="B135" s="157"/>
      <c r="C135" s="157"/>
      <c r="D135" s="157"/>
      <c r="E135" s="157"/>
      <c r="F135" s="157"/>
      <c r="G135" s="157"/>
      <c r="H135" s="157"/>
      <c r="I135" s="157"/>
      <c r="J135" s="157"/>
      <c r="K135" s="157"/>
      <c r="L135" s="157"/>
      <c r="M135" s="157"/>
      <c r="N135" s="157"/>
      <c r="O135" s="157"/>
      <c r="P135" s="157"/>
      <c r="Q135" s="157"/>
      <c r="R135" s="157"/>
      <c r="S135" s="157"/>
      <c r="T135" s="157"/>
      <c r="U135" s="157"/>
      <c r="V135" s="157"/>
      <c r="W135" s="157"/>
      <c r="X135" s="157"/>
      <c r="Y135" s="157"/>
      <c r="Z135" s="157"/>
    </row>
    <row r="136" ht="12.75" customHeight="1">
      <c r="A136" s="157"/>
      <c r="B136" s="157"/>
      <c r="C136" s="157"/>
      <c r="D136" s="157"/>
      <c r="E136" s="157"/>
      <c r="F136" s="157"/>
      <c r="G136" s="157"/>
      <c r="H136" s="157"/>
      <c r="I136" s="157"/>
      <c r="J136" s="157"/>
      <c r="K136" s="157"/>
      <c r="L136" s="157"/>
      <c r="M136" s="157"/>
      <c r="N136" s="157"/>
      <c r="O136" s="157"/>
      <c r="P136" s="157"/>
      <c r="Q136" s="157"/>
      <c r="R136" s="157"/>
      <c r="S136" s="157"/>
      <c r="T136" s="157"/>
      <c r="U136" s="157"/>
      <c r="V136" s="157"/>
      <c r="W136" s="157"/>
      <c r="X136" s="157"/>
      <c r="Y136" s="157"/>
      <c r="Z136" s="157"/>
    </row>
    <row r="137" ht="12.75" customHeight="1">
      <c r="A137" s="157"/>
      <c r="B137" s="157"/>
      <c r="C137" s="157"/>
      <c r="D137" s="157"/>
      <c r="E137" s="157"/>
      <c r="F137" s="157"/>
      <c r="G137" s="157"/>
      <c r="H137" s="157"/>
      <c r="I137" s="157"/>
      <c r="J137" s="157"/>
      <c r="K137" s="157"/>
      <c r="L137" s="157"/>
      <c r="M137" s="157"/>
      <c r="N137" s="157"/>
      <c r="O137" s="157"/>
      <c r="P137" s="157"/>
      <c r="Q137" s="157"/>
      <c r="R137" s="157"/>
      <c r="S137" s="157"/>
      <c r="T137" s="157"/>
      <c r="U137" s="157"/>
      <c r="V137" s="157"/>
      <c r="W137" s="157"/>
      <c r="X137" s="157"/>
      <c r="Y137" s="157"/>
      <c r="Z137" s="157"/>
    </row>
    <row r="138" ht="12.75" customHeight="1">
      <c r="A138" s="157"/>
      <c r="B138" s="157"/>
      <c r="C138" s="157"/>
      <c r="D138" s="157"/>
      <c r="E138" s="157"/>
      <c r="F138" s="157"/>
      <c r="G138" s="157"/>
      <c r="H138" s="157"/>
      <c r="I138" s="157"/>
      <c r="J138" s="157"/>
      <c r="K138" s="157"/>
      <c r="L138" s="157"/>
      <c r="M138" s="157"/>
      <c r="N138" s="157"/>
      <c r="O138" s="157"/>
      <c r="P138" s="157"/>
      <c r="Q138" s="157"/>
      <c r="R138" s="157"/>
      <c r="S138" s="157"/>
      <c r="T138" s="157"/>
      <c r="U138" s="157"/>
      <c r="V138" s="157"/>
      <c r="W138" s="157"/>
      <c r="X138" s="157"/>
      <c r="Y138" s="157"/>
      <c r="Z138" s="157"/>
    </row>
    <row r="139" ht="12.75" customHeight="1">
      <c r="A139" s="157"/>
      <c r="B139" s="157"/>
      <c r="C139" s="157"/>
      <c r="D139" s="157"/>
      <c r="E139" s="157"/>
      <c r="F139" s="157"/>
      <c r="G139" s="157"/>
      <c r="H139" s="157"/>
      <c r="I139" s="157"/>
      <c r="J139" s="157"/>
      <c r="K139" s="157"/>
      <c r="L139" s="157"/>
      <c r="M139" s="157"/>
      <c r="N139" s="157"/>
      <c r="O139" s="157"/>
      <c r="P139" s="157"/>
      <c r="Q139" s="157"/>
      <c r="R139" s="157"/>
      <c r="S139" s="157"/>
      <c r="T139" s="157"/>
      <c r="U139" s="157"/>
      <c r="V139" s="157"/>
      <c r="W139" s="157"/>
      <c r="X139" s="157"/>
      <c r="Y139" s="157"/>
      <c r="Z139" s="157"/>
    </row>
    <row r="140" ht="12.75" customHeight="1">
      <c r="A140" s="157"/>
      <c r="B140" s="157"/>
      <c r="C140" s="157"/>
      <c r="D140" s="157"/>
      <c r="E140" s="157"/>
      <c r="F140" s="157"/>
      <c r="G140" s="157"/>
      <c r="H140" s="157"/>
      <c r="I140" s="157"/>
      <c r="J140" s="157"/>
      <c r="K140" s="157"/>
      <c r="L140" s="157"/>
      <c r="M140" s="157"/>
      <c r="N140" s="157"/>
      <c r="O140" s="157"/>
      <c r="P140" s="157"/>
      <c r="Q140" s="157"/>
      <c r="R140" s="157"/>
      <c r="S140" s="157"/>
      <c r="T140" s="157"/>
      <c r="U140" s="157"/>
      <c r="V140" s="157"/>
      <c r="W140" s="157"/>
      <c r="X140" s="157"/>
      <c r="Y140" s="157"/>
      <c r="Z140" s="157"/>
    </row>
    <row r="141" ht="12.75" customHeight="1">
      <c r="A141" s="157"/>
      <c r="B141" s="157"/>
      <c r="C141" s="157"/>
      <c r="D141" s="157"/>
      <c r="E141" s="157"/>
      <c r="F141" s="157"/>
      <c r="G141" s="157"/>
      <c r="H141" s="157"/>
      <c r="I141" s="157"/>
      <c r="J141" s="157"/>
      <c r="K141" s="157"/>
      <c r="L141" s="157"/>
      <c r="M141" s="157"/>
      <c r="N141" s="157"/>
      <c r="O141" s="157"/>
      <c r="P141" s="157"/>
      <c r="Q141" s="157"/>
      <c r="R141" s="157"/>
      <c r="S141" s="157"/>
      <c r="T141" s="157"/>
      <c r="U141" s="157"/>
      <c r="V141" s="157"/>
      <c r="W141" s="157"/>
      <c r="X141" s="157"/>
      <c r="Y141" s="157"/>
      <c r="Z141" s="157"/>
    </row>
    <row r="142" ht="12.75" customHeight="1">
      <c r="A142" s="157"/>
      <c r="B142" s="157"/>
      <c r="C142" s="157"/>
      <c r="D142" s="157"/>
      <c r="E142" s="157"/>
      <c r="F142" s="157"/>
      <c r="G142" s="157"/>
      <c r="H142" s="157"/>
      <c r="I142" s="157"/>
      <c r="J142" s="157"/>
      <c r="K142" s="157"/>
      <c r="L142" s="157"/>
      <c r="M142" s="157"/>
      <c r="N142" s="157"/>
      <c r="O142" s="157"/>
      <c r="P142" s="157"/>
      <c r="Q142" s="157"/>
      <c r="R142" s="157"/>
      <c r="S142" s="157"/>
      <c r="T142" s="157"/>
      <c r="U142" s="157"/>
      <c r="V142" s="157"/>
      <c r="W142" s="157"/>
      <c r="X142" s="157"/>
      <c r="Y142" s="157"/>
      <c r="Z142" s="157"/>
    </row>
    <row r="143" ht="12.75" customHeight="1">
      <c r="A143" s="157"/>
      <c r="B143" s="157"/>
      <c r="C143" s="157"/>
      <c r="D143" s="157"/>
      <c r="E143" s="157"/>
      <c r="F143" s="157"/>
      <c r="G143" s="157"/>
      <c r="H143" s="157"/>
      <c r="I143" s="157"/>
      <c r="J143" s="157"/>
      <c r="K143" s="157"/>
      <c r="L143" s="157"/>
      <c r="M143" s="157"/>
      <c r="N143" s="157"/>
      <c r="O143" s="157"/>
      <c r="P143" s="157"/>
      <c r="Q143" s="157"/>
      <c r="R143" s="157"/>
      <c r="S143" s="157"/>
      <c r="T143" s="157"/>
      <c r="U143" s="157"/>
      <c r="V143" s="157"/>
      <c r="W143" s="157"/>
      <c r="X143" s="157"/>
      <c r="Y143" s="157"/>
      <c r="Z143" s="157"/>
    </row>
    <row r="144" ht="12.75" customHeight="1">
      <c r="A144" s="157"/>
      <c r="B144" s="157"/>
      <c r="C144" s="157"/>
      <c r="D144" s="157"/>
      <c r="E144" s="157"/>
      <c r="F144" s="157"/>
      <c r="G144" s="157"/>
      <c r="H144" s="157"/>
      <c r="I144" s="157"/>
      <c r="J144" s="157"/>
      <c r="K144" s="157"/>
      <c r="L144" s="157"/>
      <c r="M144" s="157"/>
      <c r="N144" s="157"/>
      <c r="O144" s="157"/>
      <c r="P144" s="157"/>
      <c r="Q144" s="157"/>
      <c r="R144" s="157"/>
      <c r="S144" s="157"/>
      <c r="T144" s="157"/>
      <c r="U144" s="157"/>
      <c r="V144" s="157"/>
      <c r="W144" s="157"/>
      <c r="X144" s="157"/>
      <c r="Y144" s="157"/>
      <c r="Z144" s="157"/>
    </row>
    <row r="145" ht="12.75" customHeight="1">
      <c r="A145" s="157"/>
      <c r="B145" s="157"/>
      <c r="C145" s="157"/>
      <c r="D145" s="157"/>
      <c r="E145" s="157"/>
      <c r="F145" s="157"/>
      <c r="G145" s="157"/>
      <c r="H145" s="157"/>
      <c r="I145" s="157"/>
      <c r="J145" s="157"/>
      <c r="K145" s="157"/>
      <c r="L145" s="157"/>
      <c r="M145" s="157"/>
      <c r="N145" s="157"/>
      <c r="O145" s="157"/>
      <c r="P145" s="157"/>
      <c r="Q145" s="157"/>
      <c r="R145" s="157"/>
      <c r="S145" s="157"/>
      <c r="T145" s="157"/>
      <c r="U145" s="157"/>
      <c r="V145" s="157"/>
      <c r="W145" s="157"/>
      <c r="X145" s="157"/>
      <c r="Y145" s="157"/>
      <c r="Z145" s="157"/>
    </row>
    <row r="146" ht="12.75" customHeight="1">
      <c r="A146" s="157"/>
      <c r="B146" s="157"/>
      <c r="C146" s="157"/>
      <c r="D146" s="157"/>
      <c r="E146" s="157"/>
      <c r="F146" s="157"/>
      <c r="G146" s="157"/>
      <c r="H146" s="157"/>
      <c r="I146" s="157"/>
      <c r="J146" s="157"/>
      <c r="K146" s="157"/>
      <c r="L146" s="157"/>
      <c r="M146" s="157"/>
      <c r="N146" s="157"/>
      <c r="O146" s="157"/>
      <c r="P146" s="157"/>
      <c r="Q146" s="157"/>
      <c r="R146" s="157"/>
      <c r="S146" s="157"/>
      <c r="T146" s="157"/>
      <c r="U146" s="157"/>
      <c r="V146" s="157"/>
      <c r="W146" s="157"/>
      <c r="X146" s="157"/>
      <c r="Y146" s="157"/>
      <c r="Z146" s="157"/>
    </row>
    <row r="147" ht="12.75" customHeight="1">
      <c r="A147" s="157"/>
      <c r="B147" s="157"/>
      <c r="C147" s="157"/>
      <c r="D147" s="157"/>
      <c r="E147" s="157"/>
      <c r="F147" s="157"/>
      <c r="G147" s="157"/>
      <c r="H147" s="157"/>
      <c r="I147" s="157"/>
      <c r="J147" s="157"/>
      <c r="K147" s="157"/>
      <c r="L147" s="157"/>
      <c r="M147" s="157"/>
      <c r="N147" s="157"/>
      <c r="O147" s="157"/>
      <c r="P147" s="157"/>
      <c r="Q147" s="157"/>
      <c r="R147" s="157"/>
      <c r="S147" s="157"/>
      <c r="T147" s="157"/>
      <c r="U147" s="157"/>
      <c r="V147" s="157"/>
      <c r="W147" s="157"/>
      <c r="X147" s="157"/>
      <c r="Y147" s="157"/>
      <c r="Z147" s="157"/>
    </row>
    <row r="148" ht="12.75" customHeight="1">
      <c r="A148" s="157"/>
      <c r="B148" s="157"/>
      <c r="C148" s="157"/>
      <c r="D148" s="157"/>
      <c r="E148" s="157"/>
      <c r="F148" s="157"/>
      <c r="G148" s="157"/>
      <c r="H148" s="157"/>
      <c r="I148" s="157"/>
      <c r="J148" s="157"/>
      <c r="K148" s="157"/>
      <c r="L148" s="157"/>
      <c r="M148" s="157"/>
      <c r="N148" s="157"/>
      <c r="O148" s="157"/>
      <c r="P148" s="157"/>
      <c r="Q148" s="157"/>
      <c r="R148" s="157"/>
      <c r="S148" s="157"/>
      <c r="T148" s="157"/>
      <c r="U148" s="157"/>
      <c r="V148" s="157"/>
      <c r="W148" s="157"/>
      <c r="X148" s="157"/>
      <c r="Y148" s="157"/>
      <c r="Z148" s="157"/>
    </row>
    <row r="149" ht="12.75" customHeight="1">
      <c r="A149" s="157"/>
      <c r="B149" s="157"/>
      <c r="C149" s="157"/>
      <c r="D149" s="157"/>
      <c r="E149" s="157"/>
      <c r="F149" s="157"/>
      <c r="G149" s="157"/>
      <c r="H149" s="157"/>
      <c r="I149" s="157"/>
      <c r="J149" s="157"/>
      <c r="K149" s="157"/>
      <c r="L149" s="157"/>
      <c r="M149" s="157"/>
      <c r="N149" s="157"/>
      <c r="O149" s="157"/>
      <c r="P149" s="157"/>
      <c r="Q149" s="157"/>
      <c r="R149" s="157"/>
      <c r="S149" s="157"/>
      <c r="T149" s="157"/>
      <c r="U149" s="157"/>
      <c r="V149" s="157"/>
      <c r="W149" s="157"/>
      <c r="X149" s="157"/>
      <c r="Y149" s="157"/>
      <c r="Z149" s="157"/>
    </row>
    <row r="150" ht="12.75" customHeight="1">
      <c r="A150" s="157"/>
      <c r="B150" s="157"/>
      <c r="C150" s="157"/>
      <c r="D150" s="157"/>
      <c r="E150" s="157"/>
      <c r="F150" s="157"/>
      <c r="G150" s="157"/>
      <c r="H150" s="157"/>
      <c r="I150" s="157"/>
      <c r="J150" s="157"/>
      <c r="K150" s="157"/>
      <c r="L150" s="157"/>
      <c r="M150" s="157"/>
      <c r="N150" s="157"/>
      <c r="O150" s="157"/>
      <c r="P150" s="157"/>
      <c r="Q150" s="157"/>
      <c r="R150" s="157"/>
      <c r="S150" s="157"/>
      <c r="T150" s="157"/>
      <c r="U150" s="157"/>
      <c r="V150" s="157"/>
      <c r="W150" s="157"/>
      <c r="X150" s="157"/>
      <c r="Y150" s="157"/>
      <c r="Z150" s="157"/>
    </row>
    <row r="151" ht="12.75" customHeight="1">
      <c r="A151" s="157"/>
      <c r="B151" s="157"/>
      <c r="C151" s="157"/>
      <c r="D151" s="157"/>
      <c r="E151" s="157"/>
      <c r="F151" s="157"/>
      <c r="G151" s="157"/>
      <c r="H151" s="157"/>
      <c r="I151" s="157"/>
      <c r="J151" s="157"/>
      <c r="K151" s="157"/>
      <c r="L151" s="157"/>
      <c r="M151" s="157"/>
      <c r="N151" s="157"/>
      <c r="O151" s="157"/>
      <c r="P151" s="157"/>
      <c r="Q151" s="157"/>
      <c r="R151" s="157"/>
      <c r="S151" s="157"/>
      <c r="T151" s="157"/>
      <c r="U151" s="157"/>
      <c r="V151" s="157"/>
      <c r="W151" s="157"/>
      <c r="X151" s="157"/>
      <c r="Y151" s="157"/>
      <c r="Z151" s="157"/>
    </row>
    <row r="152" ht="12.75" customHeight="1">
      <c r="A152" s="157"/>
      <c r="B152" s="157"/>
      <c r="C152" s="157"/>
      <c r="D152" s="157"/>
      <c r="E152" s="157"/>
      <c r="F152" s="157"/>
      <c r="G152" s="157"/>
      <c r="H152" s="157"/>
      <c r="I152" s="157"/>
      <c r="J152" s="157"/>
      <c r="K152" s="157"/>
      <c r="L152" s="157"/>
      <c r="M152" s="157"/>
      <c r="N152" s="157"/>
      <c r="O152" s="157"/>
      <c r="P152" s="157"/>
      <c r="Q152" s="157"/>
      <c r="R152" s="157"/>
      <c r="S152" s="157"/>
      <c r="T152" s="157"/>
      <c r="U152" s="157"/>
      <c r="V152" s="157"/>
      <c r="W152" s="157"/>
      <c r="X152" s="157"/>
      <c r="Y152" s="157"/>
      <c r="Z152" s="157"/>
    </row>
    <row r="153" ht="12.75" customHeight="1">
      <c r="A153" s="157"/>
      <c r="B153" s="157"/>
      <c r="C153" s="157"/>
      <c r="D153" s="157"/>
      <c r="E153" s="157"/>
      <c r="F153" s="157"/>
      <c r="G153" s="157"/>
      <c r="H153" s="157"/>
      <c r="I153" s="157"/>
      <c r="J153" s="157"/>
      <c r="K153" s="157"/>
      <c r="L153" s="157"/>
      <c r="M153" s="157"/>
      <c r="N153" s="157"/>
      <c r="O153" s="157"/>
      <c r="P153" s="157"/>
      <c r="Q153" s="157"/>
      <c r="R153" s="157"/>
      <c r="S153" s="157"/>
      <c r="T153" s="157"/>
      <c r="U153" s="157"/>
      <c r="V153" s="157"/>
      <c r="W153" s="157"/>
      <c r="X153" s="157"/>
      <c r="Y153" s="157"/>
      <c r="Z153" s="157"/>
    </row>
    <row r="154" ht="12.75" customHeight="1">
      <c r="A154" s="157"/>
      <c r="B154" s="157"/>
      <c r="C154" s="157"/>
      <c r="D154" s="157"/>
      <c r="E154" s="157"/>
      <c r="F154" s="157"/>
      <c r="G154" s="157"/>
      <c r="H154" s="157"/>
      <c r="I154" s="157"/>
      <c r="J154" s="157"/>
      <c r="K154" s="157"/>
      <c r="L154" s="157"/>
      <c r="M154" s="157"/>
      <c r="N154" s="157"/>
      <c r="O154" s="157"/>
      <c r="P154" s="157"/>
      <c r="Q154" s="157"/>
      <c r="R154" s="157"/>
      <c r="S154" s="157"/>
      <c r="T154" s="157"/>
      <c r="U154" s="157"/>
      <c r="V154" s="157"/>
      <c r="W154" s="157"/>
      <c r="X154" s="157"/>
      <c r="Y154" s="157"/>
      <c r="Z154" s="157"/>
    </row>
    <row r="155" ht="12.75" customHeight="1">
      <c r="A155" s="157"/>
      <c r="B155" s="157"/>
      <c r="C155" s="157"/>
      <c r="D155" s="157"/>
      <c r="E155" s="157"/>
      <c r="F155" s="157"/>
      <c r="G155" s="157"/>
      <c r="H155" s="157"/>
      <c r="I155" s="157"/>
      <c r="J155" s="157"/>
      <c r="K155" s="157"/>
      <c r="L155" s="157"/>
      <c r="M155" s="157"/>
      <c r="N155" s="157"/>
      <c r="O155" s="157"/>
      <c r="P155" s="157"/>
      <c r="Q155" s="157"/>
      <c r="R155" s="157"/>
      <c r="S155" s="157"/>
      <c r="T155" s="157"/>
      <c r="U155" s="157"/>
      <c r="V155" s="157"/>
      <c r="W155" s="157"/>
      <c r="X155" s="157"/>
      <c r="Y155" s="157"/>
      <c r="Z155" s="157"/>
    </row>
    <row r="156" ht="12.75" customHeight="1">
      <c r="A156" s="157"/>
      <c r="B156" s="157"/>
      <c r="C156" s="157"/>
      <c r="D156" s="157"/>
      <c r="E156" s="157"/>
      <c r="F156" s="157"/>
      <c r="G156" s="157"/>
      <c r="H156" s="157"/>
      <c r="I156" s="157"/>
      <c r="J156" s="157"/>
      <c r="K156" s="157"/>
      <c r="L156" s="157"/>
      <c r="M156" s="157"/>
      <c r="N156" s="157"/>
      <c r="O156" s="157"/>
      <c r="P156" s="157"/>
      <c r="Q156" s="157"/>
      <c r="R156" s="157"/>
      <c r="S156" s="157"/>
      <c r="T156" s="157"/>
      <c r="U156" s="157"/>
      <c r="V156" s="157"/>
      <c r="W156" s="157"/>
      <c r="X156" s="157"/>
      <c r="Y156" s="157"/>
      <c r="Z156" s="157"/>
    </row>
    <row r="157" ht="12.75" customHeight="1">
      <c r="A157" s="157"/>
      <c r="B157" s="157"/>
      <c r="C157" s="157"/>
      <c r="D157" s="157"/>
      <c r="E157" s="157"/>
      <c r="F157" s="157"/>
      <c r="G157" s="157"/>
      <c r="H157" s="157"/>
      <c r="I157" s="157"/>
      <c r="J157" s="157"/>
      <c r="K157" s="157"/>
      <c r="L157" s="157"/>
      <c r="M157" s="157"/>
      <c r="N157" s="157"/>
      <c r="O157" s="157"/>
      <c r="P157" s="157"/>
      <c r="Q157" s="157"/>
      <c r="R157" s="157"/>
      <c r="S157" s="157"/>
      <c r="T157" s="157"/>
      <c r="U157" s="157"/>
      <c r="V157" s="157"/>
      <c r="W157" s="157"/>
      <c r="X157" s="157"/>
      <c r="Y157" s="157"/>
      <c r="Z157" s="157"/>
    </row>
    <row r="158" ht="12.75" customHeight="1">
      <c r="A158" s="157"/>
      <c r="B158" s="157"/>
      <c r="C158" s="157"/>
      <c r="D158" s="157"/>
      <c r="E158" s="157"/>
      <c r="F158" s="157"/>
      <c r="G158" s="157"/>
      <c r="H158" s="157"/>
      <c r="I158" s="157"/>
      <c r="J158" s="157"/>
      <c r="K158" s="157"/>
      <c r="L158" s="157"/>
      <c r="M158" s="157"/>
      <c r="N158" s="157"/>
      <c r="O158" s="157"/>
      <c r="P158" s="157"/>
      <c r="Q158" s="157"/>
      <c r="R158" s="157"/>
      <c r="S158" s="157"/>
      <c r="T158" s="157"/>
      <c r="U158" s="157"/>
      <c r="V158" s="157"/>
      <c r="W158" s="157"/>
      <c r="X158" s="157"/>
      <c r="Y158" s="157"/>
      <c r="Z158" s="157"/>
    </row>
    <row r="159" ht="12.75" customHeight="1">
      <c r="A159" s="157"/>
      <c r="B159" s="157"/>
      <c r="C159" s="157"/>
      <c r="D159" s="157"/>
      <c r="E159" s="157"/>
      <c r="F159" s="157"/>
      <c r="G159" s="157"/>
      <c r="H159" s="157"/>
      <c r="I159" s="157"/>
      <c r="J159" s="157"/>
      <c r="K159" s="157"/>
      <c r="L159" s="157"/>
      <c r="M159" s="157"/>
      <c r="N159" s="157"/>
      <c r="O159" s="157"/>
      <c r="P159" s="157"/>
      <c r="Q159" s="157"/>
      <c r="R159" s="157"/>
      <c r="S159" s="157"/>
      <c r="T159" s="157"/>
      <c r="U159" s="157"/>
      <c r="V159" s="157"/>
      <c r="W159" s="157"/>
      <c r="X159" s="157"/>
      <c r="Y159" s="157"/>
      <c r="Z159" s="157"/>
    </row>
    <row r="160" ht="12.75" customHeight="1">
      <c r="A160" s="157"/>
      <c r="B160" s="157"/>
      <c r="C160" s="157"/>
      <c r="D160" s="157"/>
      <c r="E160" s="157"/>
      <c r="F160" s="157"/>
      <c r="G160" s="157"/>
      <c r="H160" s="157"/>
      <c r="I160" s="157"/>
      <c r="J160" s="157"/>
      <c r="K160" s="157"/>
      <c r="L160" s="157"/>
      <c r="M160" s="157"/>
      <c r="N160" s="157"/>
      <c r="O160" s="157"/>
      <c r="P160" s="157"/>
      <c r="Q160" s="157"/>
      <c r="R160" s="157"/>
      <c r="S160" s="157"/>
      <c r="T160" s="157"/>
      <c r="U160" s="157"/>
      <c r="V160" s="157"/>
      <c r="W160" s="157"/>
      <c r="X160" s="157"/>
      <c r="Y160" s="157"/>
      <c r="Z160" s="157"/>
    </row>
    <row r="161" ht="12.75" customHeight="1">
      <c r="A161" s="157"/>
      <c r="B161" s="157"/>
      <c r="C161" s="157"/>
      <c r="D161" s="157"/>
      <c r="E161" s="157"/>
      <c r="F161" s="157"/>
      <c r="G161" s="157"/>
      <c r="H161" s="157"/>
      <c r="I161" s="157"/>
      <c r="J161" s="157"/>
      <c r="K161" s="157"/>
      <c r="L161" s="157"/>
      <c r="M161" s="157"/>
      <c r="N161" s="157"/>
      <c r="O161" s="157"/>
      <c r="P161" s="157"/>
      <c r="Q161" s="157"/>
      <c r="R161" s="157"/>
      <c r="S161" s="157"/>
      <c r="T161" s="157"/>
      <c r="U161" s="157"/>
      <c r="V161" s="157"/>
      <c r="W161" s="157"/>
      <c r="X161" s="157"/>
      <c r="Y161" s="157"/>
      <c r="Z161" s="157"/>
    </row>
    <row r="162" ht="12.75" customHeight="1">
      <c r="A162" s="157"/>
      <c r="B162" s="157"/>
      <c r="C162" s="157"/>
      <c r="D162" s="157"/>
      <c r="E162" s="157"/>
      <c r="F162" s="157"/>
      <c r="G162" s="157"/>
      <c r="H162" s="157"/>
      <c r="I162" s="157"/>
      <c r="J162" s="157"/>
      <c r="K162" s="157"/>
      <c r="L162" s="157"/>
      <c r="M162" s="157"/>
      <c r="N162" s="157"/>
      <c r="O162" s="157"/>
      <c r="P162" s="157"/>
      <c r="Q162" s="157"/>
      <c r="R162" s="157"/>
      <c r="S162" s="157"/>
      <c r="T162" s="157"/>
      <c r="U162" s="157"/>
      <c r="V162" s="157"/>
      <c r="W162" s="157"/>
      <c r="X162" s="157"/>
      <c r="Y162" s="157"/>
      <c r="Z162" s="157"/>
    </row>
    <row r="163" ht="12.75" customHeight="1">
      <c r="A163" s="157"/>
      <c r="B163" s="157"/>
      <c r="C163" s="157"/>
      <c r="D163" s="157"/>
      <c r="E163" s="157"/>
      <c r="F163" s="157"/>
      <c r="G163" s="157"/>
      <c r="H163" s="157"/>
      <c r="I163" s="157"/>
      <c r="J163" s="157"/>
      <c r="K163" s="157"/>
      <c r="L163" s="157"/>
      <c r="M163" s="157"/>
      <c r="N163" s="157"/>
      <c r="O163" s="157"/>
      <c r="P163" s="157"/>
      <c r="Q163" s="157"/>
      <c r="R163" s="157"/>
      <c r="S163" s="157"/>
      <c r="T163" s="157"/>
      <c r="U163" s="157"/>
      <c r="V163" s="157"/>
      <c r="W163" s="157"/>
      <c r="X163" s="157"/>
      <c r="Y163" s="157"/>
      <c r="Z163" s="157"/>
    </row>
    <row r="164" ht="12.75" customHeight="1">
      <c r="A164" s="157"/>
      <c r="B164" s="157"/>
      <c r="C164" s="157"/>
      <c r="D164" s="157"/>
      <c r="E164" s="157"/>
      <c r="F164" s="157"/>
      <c r="G164" s="157"/>
      <c r="H164" s="157"/>
      <c r="I164" s="157"/>
      <c r="J164" s="157"/>
      <c r="K164" s="157"/>
      <c r="L164" s="157"/>
      <c r="M164" s="157"/>
      <c r="N164" s="157"/>
      <c r="O164" s="157"/>
      <c r="P164" s="157"/>
      <c r="Q164" s="157"/>
      <c r="R164" s="157"/>
      <c r="S164" s="157"/>
      <c r="T164" s="157"/>
      <c r="U164" s="157"/>
      <c r="V164" s="157"/>
      <c r="W164" s="157"/>
      <c r="X164" s="157"/>
      <c r="Y164" s="157"/>
      <c r="Z164" s="157"/>
    </row>
    <row r="165" ht="12.75" customHeight="1">
      <c r="A165" s="157"/>
      <c r="B165" s="157"/>
      <c r="C165" s="157"/>
      <c r="D165" s="157"/>
      <c r="E165" s="157"/>
      <c r="F165" s="157"/>
      <c r="G165" s="157"/>
      <c r="H165" s="157"/>
      <c r="I165" s="157"/>
      <c r="J165" s="157"/>
      <c r="K165" s="157"/>
      <c r="L165" s="157"/>
      <c r="M165" s="157"/>
      <c r="N165" s="157"/>
      <c r="O165" s="157"/>
      <c r="P165" s="157"/>
      <c r="Q165" s="157"/>
      <c r="R165" s="157"/>
      <c r="S165" s="157"/>
      <c r="T165" s="157"/>
      <c r="U165" s="157"/>
      <c r="V165" s="157"/>
      <c r="W165" s="157"/>
      <c r="X165" s="157"/>
      <c r="Y165" s="157"/>
      <c r="Z165" s="157"/>
    </row>
    <row r="166" ht="12.75" customHeight="1">
      <c r="A166" s="157"/>
      <c r="B166" s="157"/>
      <c r="C166" s="157"/>
      <c r="D166" s="157"/>
      <c r="E166" s="157"/>
      <c r="F166" s="157"/>
      <c r="G166" s="157"/>
      <c r="H166" s="157"/>
      <c r="I166" s="157"/>
      <c r="J166" s="157"/>
      <c r="K166" s="157"/>
      <c r="L166" s="157"/>
      <c r="M166" s="157"/>
      <c r="N166" s="157"/>
      <c r="O166" s="157"/>
      <c r="P166" s="157"/>
      <c r="Q166" s="157"/>
      <c r="R166" s="157"/>
      <c r="S166" s="157"/>
      <c r="T166" s="157"/>
      <c r="U166" s="157"/>
      <c r="V166" s="157"/>
      <c r="W166" s="157"/>
      <c r="X166" s="157"/>
      <c r="Y166" s="157"/>
      <c r="Z166" s="157"/>
    </row>
    <row r="167" ht="12.75" customHeight="1">
      <c r="A167" s="157"/>
      <c r="B167" s="157"/>
      <c r="C167" s="157"/>
      <c r="D167" s="157"/>
      <c r="E167" s="157"/>
      <c r="F167" s="157"/>
      <c r="G167" s="157"/>
      <c r="H167" s="157"/>
      <c r="I167" s="157"/>
      <c r="J167" s="157"/>
      <c r="K167" s="157"/>
      <c r="L167" s="157"/>
      <c r="M167" s="157"/>
      <c r="N167" s="157"/>
      <c r="O167" s="157"/>
      <c r="P167" s="157"/>
      <c r="Q167" s="157"/>
      <c r="R167" s="157"/>
      <c r="S167" s="157"/>
      <c r="T167" s="157"/>
      <c r="U167" s="157"/>
      <c r="V167" s="157"/>
      <c r="W167" s="157"/>
      <c r="X167" s="157"/>
      <c r="Y167" s="157"/>
      <c r="Z167" s="157"/>
    </row>
    <row r="168" ht="12.75" customHeight="1">
      <c r="A168" s="157"/>
      <c r="B168" s="157"/>
      <c r="C168" s="157"/>
      <c r="D168" s="157"/>
      <c r="E168" s="157"/>
      <c r="F168" s="157"/>
      <c r="G168" s="157"/>
      <c r="H168" s="157"/>
      <c r="I168" s="157"/>
      <c r="J168" s="157"/>
      <c r="K168" s="157"/>
      <c r="L168" s="157"/>
      <c r="M168" s="157"/>
      <c r="N168" s="157"/>
      <c r="O168" s="157"/>
      <c r="P168" s="157"/>
      <c r="Q168" s="157"/>
      <c r="R168" s="157"/>
      <c r="S168" s="157"/>
      <c r="T168" s="157"/>
      <c r="U168" s="157"/>
      <c r="V168" s="157"/>
      <c r="W168" s="157"/>
      <c r="X168" s="157"/>
      <c r="Y168" s="157"/>
      <c r="Z168" s="157"/>
    </row>
    <row r="169" ht="12.75" customHeight="1">
      <c r="A169" s="157"/>
      <c r="B169" s="157"/>
      <c r="C169" s="157"/>
      <c r="D169" s="157"/>
      <c r="E169" s="157"/>
      <c r="F169" s="157"/>
      <c r="G169" s="157"/>
      <c r="H169" s="157"/>
      <c r="I169" s="157"/>
      <c r="J169" s="157"/>
      <c r="K169" s="157"/>
      <c r="L169" s="157"/>
      <c r="M169" s="157"/>
      <c r="N169" s="157"/>
      <c r="O169" s="157"/>
      <c r="P169" s="157"/>
      <c r="Q169" s="157"/>
      <c r="R169" s="157"/>
      <c r="S169" s="157"/>
      <c r="T169" s="157"/>
      <c r="U169" s="157"/>
      <c r="V169" s="157"/>
      <c r="W169" s="157"/>
      <c r="X169" s="157"/>
      <c r="Y169" s="157"/>
      <c r="Z169" s="157"/>
    </row>
    <row r="170" ht="12.75" customHeight="1">
      <c r="A170" s="157"/>
      <c r="B170" s="157"/>
      <c r="C170" s="157"/>
      <c r="D170" s="157"/>
      <c r="E170" s="157"/>
      <c r="F170" s="157"/>
      <c r="G170" s="157"/>
      <c r="H170" s="157"/>
      <c r="I170" s="157"/>
      <c r="J170" s="157"/>
      <c r="K170" s="157"/>
      <c r="L170" s="157"/>
      <c r="M170" s="157"/>
      <c r="N170" s="157"/>
      <c r="O170" s="157"/>
      <c r="P170" s="157"/>
      <c r="Q170" s="157"/>
      <c r="R170" s="157"/>
      <c r="S170" s="157"/>
      <c r="T170" s="157"/>
      <c r="U170" s="157"/>
      <c r="V170" s="157"/>
      <c r="W170" s="157"/>
      <c r="X170" s="157"/>
      <c r="Y170" s="157"/>
      <c r="Z170" s="157"/>
    </row>
    <row r="171" ht="12.75" customHeight="1">
      <c r="A171" s="157"/>
      <c r="B171" s="157"/>
      <c r="C171" s="157"/>
      <c r="D171" s="157"/>
      <c r="E171" s="157"/>
      <c r="F171" s="157"/>
      <c r="G171" s="157"/>
      <c r="H171" s="157"/>
      <c r="I171" s="157"/>
      <c r="J171" s="157"/>
      <c r="K171" s="157"/>
      <c r="L171" s="157"/>
      <c r="M171" s="157"/>
      <c r="N171" s="157"/>
      <c r="O171" s="157"/>
      <c r="P171" s="157"/>
      <c r="Q171" s="157"/>
      <c r="R171" s="157"/>
      <c r="S171" s="157"/>
      <c r="T171" s="157"/>
      <c r="U171" s="157"/>
      <c r="V171" s="157"/>
      <c r="W171" s="157"/>
      <c r="X171" s="157"/>
      <c r="Y171" s="157"/>
      <c r="Z171" s="157"/>
    </row>
    <row r="172" ht="12.75" customHeight="1">
      <c r="A172" s="157"/>
      <c r="B172" s="157"/>
      <c r="C172" s="157"/>
      <c r="D172" s="157"/>
      <c r="E172" s="157"/>
      <c r="F172" s="157"/>
      <c r="G172" s="157"/>
      <c r="H172" s="157"/>
      <c r="I172" s="157"/>
      <c r="J172" s="157"/>
      <c r="K172" s="157"/>
      <c r="L172" s="157"/>
      <c r="M172" s="157"/>
      <c r="N172" s="157"/>
      <c r="O172" s="157"/>
      <c r="P172" s="157"/>
      <c r="Q172" s="157"/>
      <c r="R172" s="157"/>
      <c r="S172" s="157"/>
      <c r="T172" s="157"/>
      <c r="U172" s="157"/>
      <c r="V172" s="157"/>
      <c r="W172" s="157"/>
      <c r="X172" s="157"/>
      <c r="Y172" s="157"/>
      <c r="Z172" s="157"/>
    </row>
    <row r="173" ht="12.75" customHeight="1">
      <c r="A173" s="157"/>
      <c r="B173" s="157"/>
      <c r="C173" s="157"/>
      <c r="D173" s="157"/>
      <c r="E173" s="157"/>
      <c r="F173" s="157"/>
      <c r="G173" s="157"/>
      <c r="H173" s="157"/>
      <c r="I173" s="157"/>
      <c r="J173" s="157"/>
      <c r="K173" s="157"/>
      <c r="L173" s="157"/>
      <c r="M173" s="157"/>
      <c r="N173" s="157"/>
      <c r="O173" s="157"/>
      <c r="P173" s="157"/>
      <c r="Q173" s="157"/>
      <c r="R173" s="157"/>
      <c r="S173" s="157"/>
      <c r="T173" s="157"/>
      <c r="U173" s="157"/>
      <c r="V173" s="157"/>
      <c r="W173" s="157"/>
      <c r="X173" s="157"/>
      <c r="Y173" s="157"/>
      <c r="Z173" s="157"/>
    </row>
    <row r="174" ht="12.75" customHeight="1">
      <c r="A174" s="157"/>
      <c r="B174" s="157"/>
      <c r="C174" s="157"/>
      <c r="D174" s="157"/>
      <c r="E174" s="157"/>
      <c r="F174" s="157"/>
      <c r="G174" s="157"/>
      <c r="H174" s="157"/>
      <c r="I174" s="157"/>
      <c r="J174" s="157"/>
      <c r="K174" s="157"/>
      <c r="L174" s="157"/>
      <c r="M174" s="157"/>
      <c r="N174" s="157"/>
      <c r="O174" s="157"/>
      <c r="P174" s="157"/>
      <c r="Q174" s="157"/>
      <c r="R174" s="157"/>
      <c r="S174" s="157"/>
      <c r="T174" s="157"/>
      <c r="U174" s="157"/>
      <c r="V174" s="157"/>
      <c r="W174" s="157"/>
      <c r="X174" s="157"/>
      <c r="Y174" s="157"/>
      <c r="Z174" s="157"/>
    </row>
    <row r="175" ht="12.75" customHeight="1">
      <c r="A175" s="157"/>
      <c r="B175" s="157"/>
      <c r="C175" s="157"/>
      <c r="D175" s="157"/>
      <c r="E175" s="157"/>
      <c r="F175" s="157"/>
      <c r="G175" s="157"/>
      <c r="H175" s="157"/>
      <c r="I175" s="157"/>
      <c r="J175" s="157"/>
      <c r="K175" s="157"/>
      <c r="L175" s="157"/>
      <c r="M175" s="157"/>
      <c r="N175" s="157"/>
      <c r="O175" s="157"/>
      <c r="P175" s="157"/>
      <c r="Q175" s="157"/>
      <c r="R175" s="157"/>
      <c r="S175" s="157"/>
      <c r="T175" s="157"/>
      <c r="U175" s="157"/>
      <c r="V175" s="157"/>
      <c r="W175" s="157"/>
      <c r="X175" s="157"/>
      <c r="Y175" s="157"/>
      <c r="Z175" s="157"/>
    </row>
    <row r="176" ht="12.75" customHeight="1">
      <c r="A176" s="157"/>
      <c r="B176" s="157"/>
      <c r="C176" s="157"/>
      <c r="D176" s="157"/>
      <c r="E176" s="157"/>
      <c r="F176" s="157"/>
      <c r="G176" s="157"/>
      <c r="H176" s="157"/>
      <c r="I176" s="157"/>
      <c r="J176" s="157"/>
      <c r="K176" s="157"/>
      <c r="L176" s="157"/>
      <c r="M176" s="157"/>
      <c r="N176" s="157"/>
      <c r="O176" s="157"/>
      <c r="P176" s="157"/>
      <c r="Q176" s="157"/>
      <c r="R176" s="157"/>
      <c r="S176" s="157"/>
      <c r="T176" s="157"/>
      <c r="U176" s="157"/>
      <c r="V176" s="157"/>
      <c r="W176" s="157"/>
      <c r="X176" s="157"/>
      <c r="Y176" s="157"/>
      <c r="Z176" s="157"/>
    </row>
    <row r="177" ht="12.75" customHeight="1">
      <c r="A177" s="157"/>
      <c r="B177" s="157"/>
      <c r="C177" s="157"/>
      <c r="D177" s="157"/>
      <c r="E177" s="157"/>
      <c r="F177" s="157"/>
      <c r="G177" s="157"/>
      <c r="H177" s="157"/>
      <c r="I177" s="157"/>
      <c r="J177" s="157"/>
      <c r="K177" s="157"/>
      <c r="L177" s="157"/>
      <c r="M177" s="157"/>
      <c r="N177" s="157"/>
      <c r="O177" s="157"/>
      <c r="P177" s="157"/>
      <c r="Q177" s="157"/>
      <c r="R177" s="157"/>
      <c r="S177" s="157"/>
      <c r="T177" s="157"/>
      <c r="U177" s="157"/>
      <c r="V177" s="157"/>
      <c r="W177" s="157"/>
      <c r="X177" s="157"/>
      <c r="Y177" s="157"/>
      <c r="Z177" s="157"/>
    </row>
    <row r="178" ht="12.75" customHeight="1">
      <c r="A178" s="157"/>
      <c r="B178" s="157"/>
      <c r="C178" s="157"/>
      <c r="D178" s="157"/>
      <c r="E178" s="157"/>
      <c r="F178" s="157"/>
      <c r="G178" s="157"/>
      <c r="H178" s="157"/>
      <c r="I178" s="157"/>
      <c r="J178" s="157"/>
      <c r="K178" s="157"/>
      <c r="L178" s="157"/>
      <c r="M178" s="157"/>
      <c r="N178" s="157"/>
      <c r="O178" s="157"/>
      <c r="P178" s="157"/>
      <c r="Q178" s="157"/>
      <c r="R178" s="157"/>
      <c r="S178" s="157"/>
      <c r="T178" s="157"/>
      <c r="U178" s="157"/>
      <c r="V178" s="157"/>
      <c r="W178" s="157"/>
      <c r="X178" s="157"/>
      <c r="Y178" s="157"/>
      <c r="Z178" s="157"/>
    </row>
    <row r="179" ht="12.75" customHeight="1">
      <c r="A179" s="157"/>
      <c r="B179" s="157"/>
      <c r="C179" s="157"/>
      <c r="D179" s="157"/>
      <c r="E179" s="157"/>
      <c r="F179" s="157"/>
      <c r="G179" s="157"/>
      <c r="H179" s="157"/>
      <c r="I179" s="157"/>
      <c r="J179" s="157"/>
      <c r="K179" s="157"/>
      <c r="L179" s="157"/>
      <c r="M179" s="157"/>
      <c r="N179" s="157"/>
      <c r="O179" s="157"/>
      <c r="P179" s="157"/>
      <c r="Q179" s="157"/>
      <c r="R179" s="157"/>
      <c r="S179" s="157"/>
      <c r="T179" s="157"/>
      <c r="U179" s="157"/>
      <c r="V179" s="157"/>
      <c r="W179" s="157"/>
      <c r="X179" s="157"/>
      <c r="Y179" s="157"/>
      <c r="Z179" s="157"/>
    </row>
    <row r="180" ht="12.75" customHeight="1">
      <c r="A180" s="157"/>
      <c r="B180" s="157"/>
      <c r="C180" s="157"/>
      <c r="D180" s="157"/>
      <c r="E180" s="157"/>
      <c r="F180" s="157"/>
      <c r="G180" s="157"/>
      <c r="H180" s="157"/>
      <c r="I180" s="157"/>
      <c r="J180" s="157"/>
      <c r="K180" s="157"/>
      <c r="L180" s="157"/>
      <c r="M180" s="157"/>
      <c r="N180" s="157"/>
      <c r="O180" s="157"/>
      <c r="P180" s="157"/>
      <c r="Q180" s="157"/>
      <c r="R180" s="157"/>
      <c r="S180" s="157"/>
      <c r="T180" s="157"/>
      <c r="U180" s="157"/>
      <c r="V180" s="157"/>
      <c r="W180" s="157"/>
      <c r="X180" s="157"/>
      <c r="Y180" s="157"/>
      <c r="Z180" s="157"/>
    </row>
    <row r="181" ht="12.75" customHeight="1">
      <c r="A181" s="157"/>
      <c r="B181" s="157"/>
      <c r="C181" s="157"/>
      <c r="D181" s="157"/>
      <c r="E181" s="157"/>
      <c r="F181" s="157"/>
      <c r="G181" s="157"/>
      <c r="H181" s="157"/>
      <c r="I181" s="157"/>
      <c r="J181" s="157"/>
      <c r="K181" s="157"/>
      <c r="L181" s="157"/>
      <c r="M181" s="157"/>
      <c r="N181" s="157"/>
      <c r="O181" s="157"/>
      <c r="P181" s="157"/>
      <c r="Q181" s="157"/>
      <c r="R181" s="157"/>
      <c r="S181" s="157"/>
      <c r="T181" s="157"/>
      <c r="U181" s="157"/>
      <c r="V181" s="157"/>
      <c r="W181" s="157"/>
      <c r="X181" s="157"/>
      <c r="Y181" s="157"/>
      <c r="Z181" s="157"/>
    </row>
    <row r="182" ht="12.75" customHeight="1">
      <c r="A182" s="157"/>
      <c r="B182" s="157"/>
      <c r="C182" s="157"/>
      <c r="D182" s="157"/>
      <c r="E182" s="157"/>
      <c r="F182" s="157"/>
      <c r="G182" s="157"/>
      <c r="H182" s="157"/>
      <c r="I182" s="157"/>
      <c r="J182" s="157"/>
      <c r="K182" s="157"/>
      <c r="L182" s="157"/>
      <c r="M182" s="157"/>
      <c r="N182" s="157"/>
      <c r="O182" s="157"/>
      <c r="P182" s="157"/>
      <c r="Q182" s="157"/>
      <c r="R182" s="157"/>
      <c r="S182" s="157"/>
      <c r="T182" s="157"/>
      <c r="U182" s="157"/>
      <c r="V182" s="157"/>
      <c r="W182" s="157"/>
      <c r="X182" s="157"/>
      <c r="Y182" s="157"/>
      <c r="Z182" s="157"/>
    </row>
    <row r="183" ht="12.75" customHeight="1">
      <c r="A183" s="157"/>
      <c r="B183" s="157"/>
      <c r="C183" s="157"/>
      <c r="D183" s="157"/>
      <c r="E183" s="157"/>
      <c r="F183" s="157"/>
      <c r="G183" s="157"/>
      <c r="H183" s="157"/>
      <c r="I183" s="157"/>
      <c r="J183" s="157"/>
      <c r="K183" s="157"/>
      <c r="L183" s="157"/>
      <c r="M183" s="157"/>
      <c r="N183" s="157"/>
      <c r="O183" s="157"/>
      <c r="P183" s="157"/>
      <c r="Q183" s="157"/>
      <c r="R183" s="157"/>
      <c r="S183" s="157"/>
      <c r="T183" s="157"/>
      <c r="U183" s="157"/>
      <c r="V183" s="157"/>
      <c r="W183" s="157"/>
      <c r="X183" s="157"/>
      <c r="Y183" s="157"/>
      <c r="Z183" s="157"/>
    </row>
    <row r="184" ht="12.75" customHeight="1">
      <c r="A184" s="157"/>
      <c r="B184" s="157"/>
      <c r="C184" s="157"/>
      <c r="D184" s="157"/>
      <c r="E184" s="157"/>
      <c r="F184" s="157"/>
      <c r="G184" s="157"/>
      <c r="H184" s="157"/>
      <c r="I184" s="157"/>
      <c r="J184" s="157"/>
      <c r="K184" s="157"/>
      <c r="L184" s="157"/>
      <c r="M184" s="157"/>
      <c r="N184" s="157"/>
      <c r="O184" s="157"/>
      <c r="P184" s="157"/>
      <c r="Q184" s="157"/>
      <c r="R184" s="157"/>
      <c r="S184" s="157"/>
      <c r="T184" s="157"/>
      <c r="U184" s="157"/>
      <c r="V184" s="157"/>
      <c r="W184" s="157"/>
      <c r="X184" s="157"/>
      <c r="Y184" s="157"/>
      <c r="Z184" s="157"/>
    </row>
    <row r="185" ht="12.75" customHeight="1">
      <c r="A185" s="157"/>
      <c r="B185" s="157"/>
      <c r="C185" s="157"/>
      <c r="D185" s="157"/>
      <c r="E185" s="157"/>
      <c r="F185" s="157"/>
      <c r="G185" s="157"/>
      <c r="H185" s="157"/>
      <c r="I185" s="157"/>
      <c r="J185" s="157"/>
      <c r="K185" s="157"/>
      <c r="L185" s="157"/>
      <c r="M185" s="157"/>
      <c r="N185" s="157"/>
      <c r="O185" s="157"/>
      <c r="P185" s="157"/>
      <c r="Q185" s="157"/>
      <c r="R185" s="157"/>
      <c r="S185" s="157"/>
      <c r="T185" s="157"/>
      <c r="U185" s="157"/>
      <c r="V185" s="157"/>
      <c r="W185" s="157"/>
      <c r="X185" s="157"/>
      <c r="Y185" s="157"/>
      <c r="Z185" s="157"/>
    </row>
    <row r="186" ht="12.75" customHeight="1">
      <c r="A186" s="157"/>
      <c r="B186" s="157"/>
      <c r="C186" s="157"/>
      <c r="D186" s="157"/>
      <c r="E186" s="157"/>
      <c r="F186" s="157"/>
      <c r="G186" s="157"/>
      <c r="H186" s="157"/>
      <c r="I186" s="157"/>
      <c r="J186" s="157"/>
      <c r="K186" s="157"/>
      <c r="L186" s="157"/>
      <c r="M186" s="157"/>
      <c r="N186" s="157"/>
      <c r="O186" s="157"/>
      <c r="P186" s="157"/>
      <c r="Q186" s="157"/>
      <c r="R186" s="157"/>
      <c r="S186" s="157"/>
      <c r="T186" s="157"/>
      <c r="U186" s="157"/>
      <c r="V186" s="157"/>
      <c r="W186" s="157"/>
      <c r="X186" s="157"/>
      <c r="Y186" s="157"/>
      <c r="Z186" s="157"/>
    </row>
    <row r="187" ht="12.75" customHeight="1">
      <c r="A187" s="157"/>
      <c r="B187" s="157"/>
      <c r="C187" s="157"/>
      <c r="D187" s="157"/>
      <c r="E187" s="157"/>
      <c r="F187" s="157"/>
      <c r="G187" s="157"/>
      <c r="H187" s="157"/>
      <c r="I187" s="157"/>
      <c r="J187" s="157"/>
      <c r="K187" s="157"/>
      <c r="L187" s="157"/>
      <c r="M187" s="157"/>
      <c r="N187" s="157"/>
      <c r="O187" s="157"/>
      <c r="P187" s="157"/>
      <c r="Q187" s="157"/>
      <c r="R187" s="157"/>
      <c r="S187" s="157"/>
      <c r="T187" s="157"/>
      <c r="U187" s="157"/>
      <c r="V187" s="157"/>
      <c r="W187" s="157"/>
      <c r="X187" s="157"/>
      <c r="Y187" s="157"/>
      <c r="Z187" s="157"/>
    </row>
    <row r="188" ht="12.75" customHeight="1">
      <c r="A188" s="157"/>
      <c r="B188" s="157"/>
      <c r="C188" s="157"/>
      <c r="D188" s="157"/>
      <c r="E188" s="157"/>
      <c r="F188" s="157"/>
      <c r="G188" s="157"/>
      <c r="H188" s="157"/>
      <c r="I188" s="157"/>
      <c r="J188" s="157"/>
      <c r="K188" s="157"/>
      <c r="L188" s="157"/>
      <c r="M188" s="157"/>
      <c r="N188" s="157"/>
      <c r="O188" s="157"/>
      <c r="P188" s="157"/>
      <c r="Q188" s="157"/>
      <c r="R188" s="157"/>
      <c r="S188" s="157"/>
      <c r="T188" s="157"/>
      <c r="U188" s="157"/>
      <c r="V188" s="157"/>
      <c r="W188" s="157"/>
      <c r="X188" s="157"/>
      <c r="Y188" s="157"/>
      <c r="Z188" s="157"/>
    </row>
    <row r="189" ht="12.75" customHeight="1">
      <c r="A189" s="157"/>
      <c r="B189" s="157"/>
      <c r="C189" s="157"/>
      <c r="D189" s="157"/>
      <c r="E189" s="157"/>
      <c r="F189" s="157"/>
      <c r="G189" s="157"/>
      <c r="H189" s="157"/>
      <c r="I189" s="157"/>
      <c r="J189" s="157"/>
      <c r="K189" s="157"/>
      <c r="L189" s="157"/>
      <c r="M189" s="157"/>
      <c r="N189" s="157"/>
      <c r="O189" s="157"/>
      <c r="P189" s="157"/>
      <c r="Q189" s="157"/>
      <c r="R189" s="157"/>
      <c r="S189" s="157"/>
      <c r="T189" s="157"/>
      <c r="U189" s="157"/>
      <c r="V189" s="157"/>
      <c r="W189" s="157"/>
      <c r="X189" s="157"/>
      <c r="Y189" s="157"/>
      <c r="Z189" s="157"/>
    </row>
    <row r="190" ht="12.75" customHeight="1">
      <c r="A190" s="157"/>
      <c r="B190" s="157"/>
      <c r="C190" s="157"/>
      <c r="D190" s="157"/>
      <c r="E190" s="157"/>
      <c r="F190" s="157"/>
      <c r="G190" s="157"/>
      <c r="H190" s="157"/>
      <c r="I190" s="157"/>
      <c r="J190" s="157"/>
      <c r="K190" s="157"/>
      <c r="L190" s="157"/>
      <c r="M190" s="157"/>
      <c r="N190" s="157"/>
      <c r="O190" s="157"/>
      <c r="P190" s="157"/>
      <c r="Q190" s="157"/>
      <c r="R190" s="157"/>
      <c r="S190" s="157"/>
      <c r="T190" s="157"/>
      <c r="U190" s="157"/>
      <c r="V190" s="157"/>
      <c r="W190" s="157"/>
      <c r="X190" s="157"/>
      <c r="Y190" s="157"/>
      <c r="Z190" s="157"/>
    </row>
    <row r="191" ht="12.75" customHeight="1">
      <c r="A191" s="157"/>
      <c r="B191" s="157"/>
      <c r="C191" s="157"/>
      <c r="D191" s="157"/>
      <c r="E191" s="157"/>
      <c r="F191" s="157"/>
      <c r="G191" s="157"/>
      <c r="H191" s="157"/>
      <c r="I191" s="157"/>
      <c r="J191" s="157"/>
      <c r="K191" s="157"/>
      <c r="L191" s="157"/>
      <c r="M191" s="157"/>
      <c r="N191" s="157"/>
      <c r="O191" s="157"/>
      <c r="P191" s="157"/>
      <c r="Q191" s="157"/>
      <c r="R191" s="157"/>
      <c r="S191" s="157"/>
      <c r="T191" s="157"/>
      <c r="U191" s="157"/>
      <c r="V191" s="157"/>
      <c r="W191" s="157"/>
      <c r="X191" s="157"/>
      <c r="Y191" s="157"/>
      <c r="Z191" s="157"/>
    </row>
    <row r="192" ht="12.75" customHeight="1">
      <c r="A192" s="157"/>
      <c r="B192" s="157"/>
      <c r="C192" s="157"/>
      <c r="D192" s="157"/>
      <c r="E192" s="157"/>
      <c r="F192" s="157"/>
      <c r="G192" s="157"/>
      <c r="H192" s="157"/>
      <c r="I192" s="157"/>
      <c r="J192" s="157"/>
      <c r="K192" s="157"/>
      <c r="L192" s="157"/>
      <c r="M192" s="157"/>
      <c r="N192" s="157"/>
      <c r="O192" s="157"/>
      <c r="P192" s="157"/>
      <c r="Q192" s="157"/>
      <c r="R192" s="157"/>
      <c r="S192" s="157"/>
      <c r="T192" s="157"/>
      <c r="U192" s="157"/>
      <c r="V192" s="157"/>
      <c r="W192" s="157"/>
      <c r="X192" s="157"/>
      <c r="Y192" s="157"/>
      <c r="Z192" s="157"/>
    </row>
    <row r="193" ht="12.75" customHeight="1">
      <c r="A193" s="157"/>
      <c r="B193" s="157"/>
      <c r="C193" s="157"/>
      <c r="D193" s="157"/>
      <c r="E193" s="157"/>
      <c r="F193" s="157"/>
      <c r="G193" s="157"/>
      <c r="H193" s="157"/>
      <c r="I193" s="157"/>
      <c r="J193" s="157"/>
      <c r="K193" s="157"/>
      <c r="L193" s="157"/>
      <c r="M193" s="157"/>
      <c r="N193" s="157"/>
      <c r="O193" s="157"/>
      <c r="P193" s="157"/>
      <c r="Q193" s="157"/>
      <c r="R193" s="157"/>
      <c r="S193" s="157"/>
      <c r="T193" s="157"/>
      <c r="U193" s="157"/>
      <c r="V193" s="157"/>
      <c r="W193" s="157"/>
      <c r="X193" s="157"/>
      <c r="Y193" s="157"/>
      <c r="Z193" s="157"/>
    </row>
    <row r="194" ht="12.75" customHeight="1">
      <c r="A194" s="157"/>
      <c r="B194" s="157"/>
      <c r="C194" s="157"/>
      <c r="D194" s="157"/>
      <c r="E194" s="157"/>
      <c r="F194" s="157"/>
      <c r="G194" s="157"/>
      <c r="H194" s="157"/>
      <c r="I194" s="157"/>
      <c r="J194" s="157"/>
      <c r="K194" s="157"/>
      <c r="L194" s="157"/>
      <c r="M194" s="157"/>
      <c r="N194" s="157"/>
      <c r="O194" s="157"/>
      <c r="P194" s="157"/>
      <c r="Q194" s="157"/>
      <c r="R194" s="157"/>
      <c r="S194" s="157"/>
      <c r="T194" s="157"/>
      <c r="U194" s="157"/>
      <c r="V194" s="157"/>
      <c r="W194" s="157"/>
      <c r="X194" s="157"/>
      <c r="Y194" s="157"/>
      <c r="Z194" s="157"/>
    </row>
    <row r="195" ht="12.75" customHeight="1">
      <c r="A195" s="157"/>
      <c r="B195" s="157"/>
      <c r="C195" s="157"/>
      <c r="D195" s="157"/>
      <c r="E195" s="157"/>
      <c r="F195" s="157"/>
      <c r="G195" s="157"/>
      <c r="H195" s="157"/>
      <c r="I195" s="157"/>
      <c r="J195" s="157"/>
      <c r="K195" s="157"/>
      <c r="L195" s="157"/>
      <c r="M195" s="157"/>
      <c r="N195" s="157"/>
      <c r="O195" s="157"/>
      <c r="P195" s="157"/>
      <c r="Q195" s="157"/>
      <c r="R195" s="157"/>
      <c r="S195" s="157"/>
      <c r="T195" s="157"/>
      <c r="U195" s="157"/>
      <c r="V195" s="157"/>
      <c r="W195" s="157"/>
      <c r="X195" s="157"/>
      <c r="Y195" s="157"/>
      <c r="Z195" s="157"/>
    </row>
    <row r="196" ht="12.75" customHeight="1">
      <c r="A196" s="157"/>
      <c r="B196" s="157"/>
      <c r="C196" s="157"/>
      <c r="D196" s="157"/>
      <c r="E196" s="157"/>
      <c r="F196" s="157"/>
      <c r="G196" s="157"/>
      <c r="H196" s="157"/>
      <c r="I196" s="157"/>
      <c r="J196" s="157"/>
      <c r="K196" s="157"/>
      <c r="L196" s="157"/>
      <c r="M196" s="157"/>
      <c r="N196" s="157"/>
      <c r="O196" s="157"/>
      <c r="P196" s="157"/>
      <c r="Q196" s="157"/>
      <c r="R196" s="157"/>
      <c r="S196" s="157"/>
      <c r="T196" s="157"/>
      <c r="U196" s="157"/>
      <c r="V196" s="157"/>
      <c r="W196" s="157"/>
      <c r="X196" s="157"/>
      <c r="Y196" s="157"/>
      <c r="Z196" s="157"/>
    </row>
    <row r="197" ht="12.75" customHeight="1">
      <c r="A197" s="157"/>
      <c r="B197" s="157"/>
      <c r="C197" s="157"/>
      <c r="D197" s="157"/>
      <c r="E197" s="157"/>
      <c r="F197" s="157"/>
      <c r="G197" s="157"/>
      <c r="H197" s="157"/>
      <c r="I197" s="157"/>
      <c r="J197" s="157"/>
      <c r="K197" s="157"/>
      <c r="L197" s="157"/>
      <c r="M197" s="157"/>
      <c r="N197" s="157"/>
      <c r="O197" s="157"/>
      <c r="P197" s="157"/>
      <c r="Q197" s="157"/>
      <c r="R197" s="157"/>
      <c r="S197" s="157"/>
      <c r="T197" s="157"/>
      <c r="U197" s="157"/>
      <c r="V197" s="157"/>
      <c r="W197" s="157"/>
      <c r="X197" s="157"/>
      <c r="Y197" s="157"/>
      <c r="Z197" s="157"/>
    </row>
    <row r="198" ht="12.75" customHeight="1">
      <c r="A198" s="157"/>
      <c r="B198" s="157"/>
      <c r="C198" s="157"/>
      <c r="D198" s="157"/>
      <c r="E198" s="157"/>
      <c r="F198" s="157"/>
      <c r="G198" s="157"/>
      <c r="H198" s="157"/>
      <c r="I198" s="157"/>
      <c r="J198" s="157"/>
      <c r="K198" s="157"/>
      <c r="L198" s="157"/>
      <c r="M198" s="157"/>
      <c r="N198" s="157"/>
      <c r="O198" s="157"/>
      <c r="P198" s="157"/>
      <c r="Q198" s="157"/>
      <c r="R198" s="157"/>
      <c r="S198" s="157"/>
      <c r="T198" s="157"/>
      <c r="U198" s="157"/>
      <c r="V198" s="157"/>
      <c r="W198" s="157"/>
      <c r="X198" s="157"/>
      <c r="Y198" s="157"/>
      <c r="Z198" s="157"/>
    </row>
    <row r="199" ht="12.75" customHeight="1">
      <c r="A199" s="157"/>
      <c r="B199" s="157"/>
      <c r="C199" s="157"/>
      <c r="D199" s="157"/>
      <c r="E199" s="157"/>
      <c r="F199" s="157"/>
      <c r="G199" s="157"/>
      <c r="H199" s="157"/>
      <c r="I199" s="157"/>
      <c r="J199" s="157"/>
      <c r="K199" s="157"/>
      <c r="L199" s="157"/>
      <c r="M199" s="157"/>
      <c r="N199" s="157"/>
      <c r="O199" s="157"/>
      <c r="P199" s="157"/>
      <c r="Q199" s="157"/>
      <c r="R199" s="157"/>
      <c r="S199" s="157"/>
      <c r="T199" s="157"/>
      <c r="U199" s="157"/>
      <c r="V199" s="157"/>
      <c r="W199" s="157"/>
      <c r="X199" s="157"/>
      <c r="Y199" s="157"/>
      <c r="Z199" s="157"/>
    </row>
    <row r="200" ht="12.75" customHeight="1">
      <c r="A200" s="157"/>
      <c r="B200" s="157"/>
      <c r="C200" s="157"/>
      <c r="D200" s="157"/>
      <c r="E200" s="157"/>
      <c r="F200" s="157"/>
      <c r="G200" s="157"/>
      <c r="H200" s="157"/>
      <c r="I200" s="157"/>
      <c r="J200" s="157"/>
      <c r="K200" s="157"/>
      <c r="L200" s="157"/>
      <c r="M200" s="157"/>
      <c r="N200" s="157"/>
      <c r="O200" s="157"/>
      <c r="P200" s="157"/>
      <c r="Q200" s="157"/>
      <c r="R200" s="157"/>
      <c r="S200" s="157"/>
      <c r="T200" s="157"/>
      <c r="U200" s="157"/>
      <c r="V200" s="157"/>
      <c r="W200" s="157"/>
      <c r="X200" s="157"/>
      <c r="Y200" s="157"/>
      <c r="Z200" s="157"/>
    </row>
    <row r="201" ht="12.75" customHeight="1">
      <c r="A201" s="157"/>
      <c r="B201" s="157"/>
      <c r="C201" s="157"/>
      <c r="D201" s="157"/>
      <c r="E201" s="157"/>
      <c r="F201" s="157"/>
      <c r="G201" s="157"/>
      <c r="H201" s="157"/>
      <c r="I201" s="157"/>
      <c r="J201" s="157"/>
      <c r="K201" s="157"/>
      <c r="L201" s="157"/>
      <c r="M201" s="157"/>
      <c r="N201" s="157"/>
      <c r="O201" s="157"/>
      <c r="P201" s="157"/>
      <c r="Q201" s="157"/>
      <c r="R201" s="157"/>
      <c r="S201" s="157"/>
      <c r="T201" s="157"/>
      <c r="U201" s="157"/>
      <c r="V201" s="157"/>
      <c r="W201" s="157"/>
      <c r="X201" s="157"/>
      <c r="Y201" s="157"/>
      <c r="Z201" s="157"/>
    </row>
    <row r="202" ht="12.75" customHeight="1">
      <c r="A202" s="157"/>
      <c r="B202" s="157"/>
      <c r="C202" s="157"/>
      <c r="D202" s="157"/>
      <c r="E202" s="157"/>
      <c r="F202" s="157"/>
      <c r="G202" s="157"/>
      <c r="H202" s="157"/>
      <c r="I202" s="157"/>
      <c r="J202" s="157"/>
      <c r="K202" s="157"/>
      <c r="L202" s="157"/>
      <c r="M202" s="157"/>
      <c r="N202" s="157"/>
      <c r="O202" s="157"/>
      <c r="P202" s="157"/>
      <c r="Q202" s="157"/>
      <c r="R202" s="157"/>
      <c r="S202" s="157"/>
      <c r="T202" s="157"/>
      <c r="U202" s="157"/>
      <c r="V202" s="157"/>
      <c r="W202" s="157"/>
      <c r="X202" s="157"/>
      <c r="Y202" s="157"/>
      <c r="Z202" s="157"/>
    </row>
    <row r="203" ht="12.75" customHeight="1">
      <c r="A203" s="157"/>
      <c r="B203" s="157"/>
      <c r="C203" s="157"/>
      <c r="D203" s="157"/>
      <c r="E203" s="157"/>
      <c r="F203" s="157"/>
      <c r="G203" s="157"/>
      <c r="H203" s="157"/>
      <c r="I203" s="157"/>
      <c r="J203" s="157"/>
      <c r="K203" s="157"/>
      <c r="L203" s="157"/>
      <c r="M203" s="157"/>
      <c r="N203" s="157"/>
      <c r="O203" s="157"/>
      <c r="P203" s="157"/>
      <c r="Q203" s="157"/>
      <c r="R203" s="157"/>
      <c r="S203" s="157"/>
      <c r="T203" s="157"/>
      <c r="U203" s="157"/>
      <c r="V203" s="157"/>
      <c r="W203" s="157"/>
      <c r="X203" s="157"/>
      <c r="Y203" s="157"/>
      <c r="Z203" s="157"/>
    </row>
    <row r="204" ht="12.75" customHeight="1">
      <c r="A204" s="157"/>
      <c r="B204" s="157"/>
      <c r="C204" s="157"/>
      <c r="D204" s="157"/>
      <c r="E204" s="157"/>
      <c r="F204" s="157"/>
      <c r="G204" s="157"/>
      <c r="H204" s="157"/>
      <c r="I204" s="157"/>
      <c r="J204" s="157"/>
      <c r="K204" s="157"/>
      <c r="L204" s="157"/>
      <c r="M204" s="157"/>
      <c r="N204" s="157"/>
      <c r="O204" s="157"/>
      <c r="P204" s="157"/>
      <c r="Q204" s="157"/>
      <c r="R204" s="157"/>
      <c r="S204" s="157"/>
      <c r="T204" s="157"/>
      <c r="U204" s="157"/>
      <c r="V204" s="157"/>
      <c r="W204" s="157"/>
      <c r="X204" s="157"/>
      <c r="Y204" s="157"/>
      <c r="Z204" s="157"/>
    </row>
    <row r="205" ht="12.75" customHeight="1">
      <c r="A205" s="157"/>
      <c r="B205" s="157"/>
      <c r="C205" s="157"/>
      <c r="D205" s="157"/>
      <c r="E205" s="157"/>
      <c r="F205" s="157"/>
      <c r="G205" s="157"/>
      <c r="H205" s="157"/>
      <c r="I205" s="157"/>
      <c r="J205" s="157"/>
      <c r="K205" s="157"/>
      <c r="L205" s="157"/>
      <c r="M205" s="157"/>
      <c r="N205" s="157"/>
      <c r="O205" s="157"/>
      <c r="P205" s="157"/>
      <c r="Q205" s="157"/>
      <c r="R205" s="157"/>
      <c r="S205" s="157"/>
      <c r="T205" s="157"/>
      <c r="U205" s="157"/>
      <c r="V205" s="157"/>
      <c r="W205" s="157"/>
      <c r="X205" s="157"/>
      <c r="Y205" s="157"/>
      <c r="Z205" s="157"/>
    </row>
    <row r="206" ht="12.75" customHeight="1">
      <c r="A206" s="157"/>
      <c r="B206" s="157"/>
      <c r="C206" s="157"/>
      <c r="D206" s="157"/>
      <c r="E206" s="157"/>
      <c r="F206" s="157"/>
      <c r="G206" s="157"/>
      <c r="H206" s="157"/>
      <c r="I206" s="157"/>
      <c r="J206" s="157"/>
      <c r="K206" s="157"/>
      <c r="L206" s="157"/>
      <c r="M206" s="157"/>
      <c r="N206" s="157"/>
      <c r="O206" s="157"/>
      <c r="P206" s="157"/>
      <c r="Q206" s="157"/>
      <c r="R206" s="157"/>
      <c r="S206" s="157"/>
      <c r="T206" s="157"/>
      <c r="U206" s="157"/>
      <c r="V206" s="157"/>
      <c r="W206" s="157"/>
      <c r="X206" s="157"/>
      <c r="Y206" s="157"/>
      <c r="Z206" s="157"/>
    </row>
    <row r="207" ht="12.75" customHeight="1">
      <c r="A207" s="157"/>
      <c r="B207" s="157"/>
      <c r="C207" s="157"/>
      <c r="D207" s="157"/>
      <c r="E207" s="157"/>
      <c r="F207" s="157"/>
      <c r="G207" s="157"/>
      <c r="H207" s="157"/>
      <c r="I207" s="157"/>
      <c r="J207" s="157"/>
      <c r="K207" s="157"/>
      <c r="L207" s="157"/>
      <c r="M207" s="157"/>
      <c r="N207" s="157"/>
      <c r="O207" s="157"/>
      <c r="P207" s="157"/>
      <c r="Q207" s="157"/>
      <c r="R207" s="157"/>
      <c r="S207" s="157"/>
      <c r="T207" s="157"/>
      <c r="U207" s="157"/>
      <c r="V207" s="157"/>
      <c r="W207" s="157"/>
      <c r="X207" s="157"/>
      <c r="Y207" s="157"/>
      <c r="Z207" s="157"/>
    </row>
    <row r="208" ht="12.75" customHeight="1">
      <c r="A208" s="157"/>
      <c r="B208" s="157"/>
      <c r="C208" s="157"/>
      <c r="D208" s="157"/>
      <c r="E208" s="157"/>
      <c r="F208" s="157"/>
      <c r="G208" s="157"/>
      <c r="H208" s="157"/>
      <c r="I208" s="157"/>
      <c r="J208" s="157"/>
      <c r="K208" s="157"/>
      <c r="L208" s="157"/>
      <c r="M208" s="157"/>
      <c r="N208" s="157"/>
      <c r="O208" s="157"/>
      <c r="P208" s="157"/>
      <c r="Q208" s="157"/>
      <c r="R208" s="157"/>
      <c r="S208" s="157"/>
      <c r="T208" s="157"/>
      <c r="U208" s="157"/>
      <c r="V208" s="157"/>
      <c r="W208" s="157"/>
      <c r="X208" s="157"/>
      <c r="Y208" s="157"/>
      <c r="Z208" s="157"/>
    </row>
    <row r="209" ht="12.75" customHeight="1">
      <c r="A209" s="157"/>
      <c r="B209" s="157"/>
      <c r="C209" s="157"/>
      <c r="D209" s="157"/>
      <c r="E209" s="157"/>
      <c r="F209" s="157"/>
      <c r="G209" s="157"/>
      <c r="H209" s="157"/>
      <c r="I209" s="157"/>
      <c r="J209" s="157"/>
      <c r="K209" s="157"/>
      <c r="L209" s="157"/>
      <c r="M209" s="157"/>
      <c r="N209" s="157"/>
      <c r="O209" s="157"/>
      <c r="P209" s="157"/>
      <c r="Q209" s="157"/>
      <c r="R209" s="157"/>
      <c r="S209" s="157"/>
      <c r="T209" s="157"/>
      <c r="U209" s="157"/>
      <c r="V209" s="157"/>
      <c r="W209" s="157"/>
      <c r="X209" s="157"/>
      <c r="Y209" s="157"/>
      <c r="Z209" s="157"/>
    </row>
    <row r="210" ht="12.75" customHeight="1">
      <c r="A210" s="157"/>
      <c r="B210" s="157"/>
      <c r="C210" s="157"/>
      <c r="D210" s="157"/>
      <c r="E210" s="157"/>
      <c r="F210" s="157"/>
      <c r="G210" s="157"/>
      <c r="H210" s="157"/>
      <c r="I210" s="157"/>
      <c r="J210" s="157"/>
      <c r="K210" s="157"/>
      <c r="L210" s="157"/>
      <c r="M210" s="157"/>
      <c r="N210" s="157"/>
      <c r="O210" s="157"/>
      <c r="P210" s="157"/>
      <c r="Q210" s="157"/>
      <c r="R210" s="157"/>
      <c r="S210" s="157"/>
      <c r="T210" s="157"/>
      <c r="U210" s="157"/>
      <c r="V210" s="157"/>
      <c r="W210" s="157"/>
      <c r="X210" s="157"/>
      <c r="Y210" s="157"/>
      <c r="Z210" s="157"/>
    </row>
    <row r="211" ht="12.75" customHeight="1">
      <c r="A211" s="157"/>
      <c r="B211" s="157"/>
      <c r="C211" s="157"/>
      <c r="D211" s="157"/>
      <c r="E211" s="157"/>
      <c r="F211" s="157"/>
      <c r="G211" s="157"/>
      <c r="H211" s="157"/>
      <c r="I211" s="157"/>
      <c r="J211" s="157"/>
      <c r="K211" s="157"/>
      <c r="L211" s="157"/>
      <c r="M211" s="157"/>
      <c r="N211" s="157"/>
      <c r="O211" s="157"/>
      <c r="P211" s="157"/>
      <c r="Q211" s="157"/>
      <c r="R211" s="157"/>
      <c r="S211" s="157"/>
      <c r="T211" s="157"/>
      <c r="U211" s="157"/>
      <c r="V211" s="157"/>
      <c r="W211" s="157"/>
      <c r="X211" s="157"/>
      <c r="Y211" s="157"/>
      <c r="Z211" s="157"/>
    </row>
    <row r="212" ht="12.75" customHeight="1">
      <c r="A212" s="157"/>
      <c r="B212" s="157"/>
      <c r="C212" s="157"/>
      <c r="D212" s="157"/>
      <c r="E212" s="157"/>
      <c r="F212" s="157"/>
      <c r="G212" s="157"/>
      <c r="H212" s="157"/>
      <c r="I212" s="157"/>
      <c r="J212" s="157"/>
      <c r="K212" s="157"/>
      <c r="L212" s="157"/>
      <c r="M212" s="157"/>
      <c r="N212" s="157"/>
      <c r="O212" s="157"/>
      <c r="P212" s="157"/>
      <c r="Q212" s="157"/>
      <c r="R212" s="157"/>
      <c r="S212" s="157"/>
      <c r="T212" s="157"/>
      <c r="U212" s="157"/>
      <c r="V212" s="157"/>
      <c r="W212" s="157"/>
      <c r="X212" s="157"/>
      <c r="Y212" s="157"/>
      <c r="Z212" s="157"/>
    </row>
    <row r="213" ht="12.75" customHeight="1">
      <c r="A213" s="157"/>
      <c r="B213" s="157"/>
      <c r="C213" s="157"/>
      <c r="D213" s="157"/>
      <c r="E213" s="157"/>
      <c r="F213" s="157"/>
      <c r="G213" s="157"/>
      <c r="H213" s="157"/>
      <c r="I213" s="157"/>
      <c r="J213" s="157"/>
      <c r="K213" s="157"/>
      <c r="L213" s="157"/>
      <c r="M213" s="157"/>
      <c r="N213" s="157"/>
      <c r="O213" s="157"/>
      <c r="P213" s="157"/>
      <c r="Q213" s="157"/>
      <c r="R213" s="157"/>
      <c r="S213" s="157"/>
      <c r="T213" s="157"/>
      <c r="U213" s="157"/>
      <c r="V213" s="157"/>
      <c r="W213" s="157"/>
      <c r="X213" s="157"/>
      <c r="Y213" s="157"/>
      <c r="Z213" s="157"/>
    </row>
    <row r="214" ht="12.75" customHeight="1">
      <c r="A214" s="157"/>
      <c r="B214" s="157"/>
      <c r="C214" s="157"/>
      <c r="D214" s="157"/>
      <c r="E214" s="157"/>
      <c r="F214" s="157"/>
      <c r="G214" s="157"/>
      <c r="H214" s="157"/>
      <c r="I214" s="157"/>
      <c r="J214" s="157"/>
      <c r="K214" s="157"/>
      <c r="L214" s="157"/>
      <c r="M214" s="157"/>
      <c r="N214" s="157"/>
      <c r="O214" s="157"/>
      <c r="P214" s="157"/>
      <c r="Q214" s="157"/>
      <c r="R214" s="157"/>
      <c r="S214" s="157"/>
      <c r="T214" s="157"/>
      <c r="U214" s="157"/>
      <c r="V214" s="157"/>
      <c r="W214" s="157"/>
      <c r="X214" s="157"/>
      <c r="Y214" s="157"/>
      <c r="Z214" s="157"/>
    </row>
    <row r="215" ht="12.75" customHeight="1">
      <c r="A215" s="157"/>
      <c r="B215" s="157"/>
      <c r="C215" s="157"/>
      <c r="D215" s="157"/>
      <c r="E215" s="157"/>
      <c r="F215" s="157"/>
      <c r="G215" s="157"/>
      <c r="H215" s="157"/>
      <c r="I215" s="157"/>
      <c r="J215" s="157"/>
      <c r="K215" s="157"/>
      <c r="L215" s="157"/>
      <c r="M215" s="157"/>
      <c r="N215" s="157"/>
      <c r="O215" s="157"/>
      <c r="P215" s="157"/>
      <c r="Q215" s="157"/>
      <c r="R215" s="157"/>
      <c r="S215" s="157"/>
      <c r="T215" s="157"/>
      <c r="U215" s="157"/>
      <c r="V215" s="157"/>
      <c r="W215" s="157"/>
      <c r="X215" s="157"/>
      <c r="Y215" s="157"/>
      <c r="Z215" s="157"/>
    </row>
    <row r="216" ht="12.75" customHeight="1">
      <c r="A216" s="157"/>
      <c r="B216" s="157"/>
      <c r="C216" s="157"/>
      <c r="D216" s="157"/>
      <c r="E216" s="157"/>
      <c r="F216" s="157"/>
      <c r="G216" s="157"/>
      <c r="H216" s="157"/>
      <c r="I216" s="157"/>
      <c r="J216" s="157"/>
      <c r="K216" s="157"/>
      <c r="L216" s="157"/>
      <c r="M216" s="157"/>
      <c r="N216" s="157"/>
      <c r="O216" s="157"/>
      <c r="P216" s="157"/>
      <c r="Q216" s="157"/>
      <c r="R216" s="157"/>
      <c r="S216" s="157"/>
      <c r="T216" s="157"/>
      <c r="U216" s="157"/>
      <c r="V216" s="157"/>
      <c r="W216" s="157"/>
      <c r="X216" s="157"/>
      <c r="Y216" s="157"/>
      <c r="Z216" s="157"/>
    </row>
    <row r="217" ht="12.75" customHeight="1">
      <c r="A217" s="157"/>
      <c r="B217" s="157"/>
      <c r="C217" s="157"/>
      <c r="D217" s="157"/>
      <c r="E217" s="157"/>
      <c r="F217" s="157"/>
      <c r="G217" s="157"/>
      <c r="H217" s="157"/>
      <c r="I217" s="157"/>
      <c r="J217" s="157"/>
      <c r="K217" s="157"/>
      <c r="L217" s="157"/>
      <c r="M217" s="157"/>
      <c r="N217" s="157"/>
      <c r="O217" s="157"/>
      <c r="P217" s="157"/>
      <c r="Q217" s="157"/>
      <c r="R217" s="157"/>
      <c r="S217" s="157"/>
      <c r="T217" s="157"/>
      <c r="U217" s="157"/>
      <c r="V217" s="157"/>
      <c r="W217" s="157"/>
      <c r="X217" s="157"/>
      <c r="Y217" s="157"/>
      <c r="Z217" s="157"/>
    </row>
    <row r="218" ht="12.75" customHeight="1">
      <c r="A218" s="157"/>
      <c r="B218" s="157"/>
      <c r="C218" s="157"/>
      <c r="D218" s="157"/>
      <c r="E218" s="157"/>
      <c r="F218" s="157"/>
      <c r="G218" s="157"/>
      <c r="H218" s="157"/>
      <c r="I218" s="157"/>
      <c r="J218" s="157"/>
      <c r="K218" s="157"/>
      <c r="L218" s="157"/>
      <c r="M218" s="157"/>
      <c r="N218" s="157"/>
      <c r="O218" s="157"/>
      <c r="P218" s="157"/>
      <c r="Q218" s="157"/>
      <c r="R218" s="157"/>
      <c r="S218" s="157"/>
      <c r="T218" s="157"/>
      <c r="U218" s="157"/>
      <c r="V218" s="157"/>
      <c r="W218" s="157"/>
      <c r="X218" s="157"/>
      <c r="Y218" s="157"/>
      <c r="Z218" s="157"/>
    </row>
    <row r="219" ht="12.75" customHeight="1">
      <c r="A219" s="157"/>
      <c r="B219" s="157"/>
      <c r="C219" s="157"/>
      <c r="D219" s="157"/>
      <c r="E219" s="157"/>
      <c r="F219" s="157"/>
      <c r="G219" s="157"/>
      <c r="H219" s="157"/>
      <c r="I219" s="157"/>
      <c r="J219" s="157"/>
      <c r="K219" s="157"/>
      <c r="L219" s="157"/>
      <c r="M219" s="157"/>
      <c r="N219" s="157"/>
      <c r="O219" s="157"/>
      <c r="P219" s="157"/>
      <c r="Q219" s="157"/>
      <c r="R219" s="157"/>
      <c r="S219" s="157"/>
      <c r="T219" s="157"/>
      <c r="U219" s="157"/>
      <c r="V219" s="157"/>
      <c r="W219" s="157"/>
      <c r="X219" s="157"/>
      <c r="Y219" s="157"/>
      <c r="Z219" s="157"/>
    </row>
    <row r="220" ht="12.75" customHeight="1">
      <c r="A220" s="157"/>
      <c r="B220" s="157"/>
      <c r="C220" s="157"/>
      <c r="D220" s="157"/>
      <c r="E220" s="157"/>
      <c r="F220" s="157"/>
      <c r="G220" s="157"/>
      <c r="H220" s="157"/>
      <c r="I220" s="157"/>
      <c r="J220" s="157"/>
      <c r="K220" s="157"/>
      <c r="L220" s="157"/>
      <c r="M220" s="157"/>
      <c r="N220" s="157"/>
      <c r="O220" s="157"/>
      <c r="P220" s="157"/>
      <c r="Q220" s="157"/>
      <c r="R220" s="157"/>
      <c r="S220" s="157"/>
      <c r="T220" s="157"/>
      <c r="U220" s="157"/>
      <c r="V220" s="157"/>
      <c r="W220" s="157"/>
      <c r="X220" s="157"/>
      <c r="Y220" s="157"/>
      <c r="Z220" s="157"/>
    </row>
    <row r="221" ht="12.75" customHeight="1">
      <c r="A221" s="157"/>
      <c r="B221" s="157"/>
      <c r="C221" s="157"/>
      <c r="D221" s="157"/>
      <c r="E221" s="157"/>
      <c r="F221" s="157"/>
      <c r="G221" s="157"/>
      <c r="H221" s="157"/>
      <c r="I221" s="157"/>
      <c r="J221" s="157"/>
      <c r="K221" s="157"/>
      <c r="L221" s="157"/>
      <c r="M221" s="157"/>
      <c r="N221" s="157"/>
      <c r="O221" s="157"/>
      <c r="P221" s="157"/>
      <c r="Q221" s="157"/>
      <c r="R221" s="157"/>
      <c r="S221" s="157"/>
      <c r="T221" s="157"/>
      <c r="U221" s="157"/>
      <c r="V221" s="157"/>
      <c r="W221" s="157"/>
      <c r="X221" s="157"/>
      <c r="Y221" s="157"/>
      <c r="Z221" s="157"/>
    </row>
    <row r="222" ht="12.75" customHeight="1">
      <c r="A222" s="157"/>
      <c r="B222" s="157"/>
      <c r="C222" s="157"/>
      <c r="D222" s="157"/>
      <c r="E222" s="157"/>
      <c r="F222" s="157"/>
      <c r="G222" s="157"/>
      <c r="H222" s="157"/>
      <c r="I222" s="157"/>
      <c r="J222" s="157"/>
      <c r="K222" s="157"/>
      <c r="L222" s="157"/>
      <c r="M222" s="157"/>
      <c r="N222" s="157"/>
      <c r="O222" s="157"/>
      <c r="P222" s="157"/>
      <c r="Q222" s="157"/>
      <c r="R222" s="157"/>
      <c r="S222" s="157"/>
      <c r="T222" s="157"/>
      <c r="U222" s="157"/>
      <c r="V222" s="157"/>
      <c r="W222" s="157"/>
      <c r="X222" s="157"/>
      <c r="Y222" s="157"/>
      <c r="Z222" s="157"/>
    </row>
    <row r="223" ht="12.75" customHeight="1">
      <c r="A223" s="157"/>
      <c r="B223" s="157"/>
      <c r="C223" s="157"/>
      <c r="D223" s="157"/>
      <c r="E223" s="157"/>
      <c r="F223" s="157"/>
      <c r="G223" s="157"/>
      <c r="H223" s="157"/>
      <c r="I223" s="157"/>
      <c r="J223" s="157"/>
      <c r="K223" s="157"/>
      <c r="L223" s="157"/>
      <c r="M223" s="157"/>
      <c r="N223" s="157"/>
      <c r="O223" s="157"/>
      <c r="P223" s="157"/>
      <c r="Q223" s="157"/>
      <c r="R223" s="157"/>
      <c r="S223" s="157"/>
      <c r="T223" s="157"/>
      <c r="U223" s="157"/>
      <c r="V223" s="157"/>
      <c r="W223" s="157"/>
      <c r="X223" s="157"/>
      <c r="Y223" s="157"/>
      <c r="Z223" s="157"/>
    </row>
    <row r="224" ht="12.75" customHeight="1">
      <c r="A224" s="157"/>
      <c r="B224" s="157"/>
      <c r="C224" s="157"/>
      <c r="D224" s="157"/>
      <c r="E224" s="157"/>
      <c r="F224" s="157"/>
      <c r="G224" s="157"/>
      <c r="H224" s="157"/>
      <c r="I224" s="157"/>
      <c r="J224" s="157"/>
      <c r="K224" s="157"/>
      <c r="L224" s="157"/>
      <c r="M224" s="157"/>
      <c r="N224" s="157"/>
      <c r="O224" s="157"/>
      <c r="P224" s="157"/>
      <c r="Q224" s="157"/>
      <c r="R224" s="157"/>
      <c r="S224" s="157"/>
      <c r="T224" s="157"/>
      <c r="U224" s="157"/>
      <c r="V224" s="157"/>
      <c r="W224" s="157"/>
      <c r="X224" s="157"/>
      <c r="Y224" s="157"/>
      <c r="Z224" s="157"/>
    </row>
    <row r="225" ht="12.75" customHeight="1">
      <c r="A225" s="157"/>
      <c r="B225" s="157"/>
      <c r="C225" s="157"/>
      <c r="D225" s="157"/>
      <c r="E225" s="157"/>
      <c r="F225" s="157"/>
      <c r="G225" s="157"/>
      <c r="H225" s="157"/>
      <c r="I225" s="157"/>
      <c r="J225" s="157"/>
      <c r="K225" s="157"/>
      <c r="L225" s="157"/>
      <c r="M225" s="157"/>
      <c r="N225" s="157"/>
      <c r="O225" s="157"/>
      <c r="P225" s="157"/>
      <c r="Q225" s="157"/>
      <c r="R225" s="157"/>
      <c r="S225" s="157"/>
      <c r="T225" s="157"/>
      <c r="U225" s="157"/>
      <c r="V225" s="157"/>
      <c r="W225" s="157"/>
      <c r="X225" s="157"/>
      <c r="Y225" s="157"/>
      <c r="Z225" s="157"/>
    </row>
    <row r="226" ht="12.75" customHeight="1">
      <c r="A226" s="157"/>
      <c r="B226" s="157"/>
      <c r="C226" s="157"/>
      <c r="D226" s="157"/>
      <c r="E226" s="157"/>
      <c r="F226" s="157"/>
      <c r="G226" s="157"/>
      <c r="H226" s="157"/>
      <c r="I226" s="157"/>
      <c r="J226" s="157"/>
      <c r="K226" s="157"/>
      <c r="L226" s="157"/>
      <c r="M226" s="157"/>
      <c r="N226" s="157"/>
      <c r="O226" s="157"/>
      <c r="P226" s="157"/>
      <c r="Q226" s="157"/>
      <c r="R226" s="157"/>
      <c r="S226" s="157"/>
      <c r="T226" s="157"/>
      <c r="U226" s="157"/>
      <c r="V226" s="157"/>
      <c r="W226" s="157"/>
      <c r="X226" s="157"/>
      <c r="Y226" s="157"/>
      <c r="Z226" s="157"/>
    </row>
    <row r="227" ht="12.75" customHeight="1">
      <c r="A227" s="157"/>
      <c r="B227" s="157"/>
      <c r="C227" s="157"/>
      <c r="D227" s="157"/>
      <c r="E227" s="157"/>
      <c r="F227" s="157"/>
      <c r="G227" s="157"/>
      <c r="H227" s="157"/>
      <c r="I227" s="157"/>
      <c r="J227" s="157"/>
      <c r="K227" s="157"/>
      <c r="L227" s="157"/>
      <c r="M227" s="157"/>
      <c r="N227" s="157"/>
      <c r="O227" s="157"/>
      <c r="P227" s="157"/>
      <c r="Q227" s="157"/>
      <c r="R227" s="157"/>
      <c r="S227" s="157"/>
      <c r="T227" s="157"/>
      <c r="U227" s="157"/>
      <c r="V227" s="157"/>
      <c r="W227" s="157"/>
      <c r="X227" s="157"/>
      <c r="Y227" s="157"/>
      <c r="Z227" s="157"/>
    </row>
    <row r="228" ht="12.75" customHeight="1">
      <c r="A228" s="157"/>
      <c r="B228" s="157"/>
      <c r="C228" s="157"/>
      <c r="D228" s="157"/>
      <c r="E228" s="157"/>
      <c r="F228" s="157"/>
      <c r="G228" s="157"/>
      <c r="H228" s="157"/>
      <c r="I228" s="157"/>
      <c r="J228" s="157"/>
      <c r="K228" s="157"/>
      <c r="L228" s="157"/>
      <c r="M228" s="157"/>
      <c r="N228" s="157"/>
      <c r="O228" s="157"/>
      <c r="P228" s="157"/>
      <c r="Q228" s="157"/>
      <c r="R228" s="157"/>
      <c r="S228" s="157"/>
      <c r="T228" s="157"/>
      <c r="U228" s="157"/>
      <c r="V228" s="157"/>
      <c r="W228" s="157"/>
      <c r="X228" s="157"/>
      <c r="Y228" s="157"/>
      <c r="Z228" s="157"/>
    </row>
    <row r="229" ht="12.75" customHeight="1">
      <c r="A229" s="157"/>
      <c r="B229" s="157"/>
      <c r="C229" s="157"/>
      <c r="D229" s="157"/>
      <c r="E229" s="157"/>
      <c r="F229" s="157"/>
      <c r="G229" s="157"/>
      <c r="H229" s="157"/>
      <c r="I229" s="157"/>
      <c r="J229" s="157"/>
      <c r="K229" s="157"/>
      <c r="L229" s="157"/>
      <c r="M229" s="157"/>
      <c r="N229" s="157"/>
      <c r="O229" s="157"/>
      <c r="P229" s="157"/>
      <c r="Q229" s="157"/>
      <c r="R229" s="157"/>
      <c r="S229" s="157"/>
      <c r="T229" s="157"/>
      <c r="U229" s="157"/>
      <c r="V229" s="157"/>
      <c r="W229" s="157"/>
      <c r="X229" s="157"/>
      <c r="Y229" s="157"/>
      <c r="Z229" s="157"/>
    </row>
    <row r="230" ht="12.75" customHeight="1">
      <c r="A230" s="157"/>
      <c r="B230" s="157"/>
      <c r="C230" s="157"/>
      <c r="D230" s="157"/>
      <c r="E230" s="157"/>
      <c r="F230" s="157"/>
      <c r="G230" s="157"/>
      <c r="H230" s="157"/>
      <c r="I230" s="157"/>
      <c r="J230" s="157"/>
      <c r="K230" s="157"/>
      <c r="L230" s="157"/>
      <c r="M230" s="157"/>
      <c r="N230" s="157"/>
      <c r="O230" s="157"/>
      <c r="P230" s="157"/>
      <c r="Q230" s="157"/>
      <c r="R230" s="157"/>
      <c r="S230" s="157"/>
      <c r="T230" s="157"/>
      <c r="U230" s="157"/>
      <c r="V230" s="157"/>
      <c r="W230" s="157"/>
      <c r="X230" s="157"/>
      <c r="Y230" s="157"/>
      <c r="Z230" s="157"/>
    </row>
    <row r="231" ht="12.75" customHeight="1">
      <c r="A231" s="157"/>
      <c r="B231" s="157"/>
      <c r="C231" s="157"/>
      <c r="D231" s="157"/>
      <c r="E231" s="157"/>
      <c r="F231" s="157"/>
      <c r="G231" s="157"/>
      <c r="H231" s="157"/>
      <c r="I231" s="157"/>
      <c r="J231" s="157"/>
      <c r="K231" s="157"/>
      <c r="L231" s="157"/>
      <c r="M231" s="157"/>
      <c r="N231" s="157"/>
      <c r="O231" s="157"/>
      <c r="P231" s="157"/>
      <c r="Q231" s="157"/>
      <c r="R231" s="157"/>
      <c r="S231" s="157"/>
      <c r="T231" s="157"/>
      <c r="U231" s="157"/>
      <c r="V231" s="157"/>
      <c r="W231" s="157"/>
      <c r="X231" s="157"/>
      <c r="Y231" s="157"/>
      <c r="Z231" s="157"/>
    </row>
    <row r="232" ht="12.75" customHeight="1">
      <c r="A232" s="157"/>
      <c r="B232" s="157"/>
      <c r="C232" s="157"/>
      <c r="D232" s="157"/>
      <c r="E232" s="157"/>
      <c r="F232" s="157"/>
      <c r="G232" s="157"/>
      <c r="H232" s="157"/>
      <c r="I232" s="157"/>
      <c r="J232" s="157"/>
      <c r="K232" s="157"/>
      <c r="L232" s="157"/>
      <c r="M232" s="157"/>
      <c r="N232" s="157"/>
      <c r="O232" s="157"/>
      <c r="P232" s="157"/>
      <c r="Q232" s="157"/>
      <c r="R232" s="157"/>
      <c r="S232" s="157"/>
      <c r="T232" s="157"/>
      <c r="U232" s="157"/>
      <c r="V232" s="157"/>
      <c r="W232" s="157"/>
      <c r="X232" s="157"/>
      <c r="Y232" s="157"/>
      <c r="Z232" s="157"/>
    </row>
    <row r="233" ht="12.75" customHeight="1">
      <c r="A233" s="157"/>
      <c r="B233" s="157"/>
      <c r="C233" s="157"/>
      <c r="D233" s="157"/>
      <c r="E233" s="157"/>
      <c r="F233" s="157"/>
      <c r="G233" s="157"/>
      <c r="H233" s="157"/>
      <c r="I233" s="157"/>
      <c r="J233" s="157"/>
      <c r="K233" s="157"/>
      <c r="L233" s="157"/>
      <c r="M233" s="157"/>
      <c r="N233" s="157"/>
      <c r="O233" s="157"/>
      <c r="P233" s="157"/>
      <c r="Q233" s="157"/>
      <c r="R233" s="157"/>
      <c r="S233" s="157"/>
      <c r="T233" s="157"/>
      <c r="U233" s="157"/>
      <c r="V233" s="157"/>
      <c r="W233" s="157"/>
      <c r="X233" s="157"/>
      <c r="Y233" s="157"/>
      <c r="Z233" s="157"/>
    </row>
    <row r="234" ht="12.75" customHeight="1">
      <c r="A234" s="157"/>
      <c r="B234" s="157"/>
      <c r="C234" s="157"/>
      <c r="D234" s="157"/>
      <c r="E234" s="157"/>
      <c r="F234" s="157"/>
      <c r="G234" s="157"/>
      <c r="H234" s="157"/>
      <c r="I234" s="157"/>
      <c r="J234" s="157"/>
      <c r="K234" s="157"/>
      <c r="L234" s="157"/>
      <c r="M234" s="157"/>
      <c r="N234" s="157"/>
      <c r="O234" s="157"/>
      <c r="P234" s="157"/>
      <c r="Q234" s="157"/>
      <c r="R234" s="157"/>
      <c r="S234" s="157"/>
      <c r="T234" s="157"/>
      <c r="U234" s="157"/>
      <c r="V234" s="157"/>
      <c r="W234" s="157"/>
      <c r="X234" s="157"/>
      <c r="Y234" s="157"/>
      <c r="Z234" s="157"/>
    </row>
    <row r="235" ht="12.75" customHeight="1">
      <c r="A235" s="157"/>
      <c r="B235" s="157"/>
      <c r="C235" s="157"/>
      <c r="D235" s="157"/>
      <c r="E235" s="157"/>
      <c r="F235" s="157"/>
      <c r="G235" s="157"/>
      <c r="H235" s="157"/>
      <c r="I235" s="157"/>
      <c r="J235" s="157"/>
      <c r="K235" s="157"/>
      <c r="L235" s="157"/>
      <c r="M235" s="157"/>
      <c r="N235" s="157"/>
      <c r="O235" s="157"/>
      <c r="P235" s="157"/>
      <c r="Q235" s="157"/>
      <c r="R235" s="157"/>
      <c r="S235" s="157"/>
      <c r="T235" s="157"/>
      <c r="U235" s="157"/>
      <c r="V235" s="157"/>
      <c r="W235" s="157"/>
      <c r="X235" s="157"/>
      <c r="Y235" s="157"/>
      <c r="Z235" s="157"/>
    </row>
    <row r="236" ht="12.75" customHeight="1">
      <c r="A236" s="157"/>
      <c r="B236" s="157"/>
      <c r="C236" s="157"/>
      <c r="D236" s="157"/>
      <c r="E236" s="157"/>
      <c r="F236" s="157"/>
      <c r="G236" s="157"/>
      <c r="H236" s="157"/>
      <c r="I236" s="157"/>
      <c r="J236" s="157"/>
      <c r="K236" s="157"/>
      <c r="L236" s="157"/>
      <c r="M236" s="157"/>
      <c r="N236" s="157"/>
      <c r="O236" s="157"/>
      <c r="P236" s="157"/>
      <c r="Q236" s="157"/>
      <c r="R236" s="157"/>
      <c r="S236" s="157"/>
      <c r="T236" s="157"/>
      <c r="U236" s="157"/>
      <c r="V236" s="157"/>
      <c r="W236" s="157"/>
      <c r="X236" s="157"/>
      <c r="Y236" s="157"/>
      <c r="Z236" s="157"/>
    </row>
    <row r="237" ht="12.75" customHeight="1">
      <c r="A237" s="157"/>
      <c r="B237" s="157"/>
      <c r="C237" s="157"/>
      <c r="D237" s="157"/>
      <c r="E237" s="157"/>
      <c r="F237" s="157"/>
      <c r="G237" s="157"/>
      <c r="H237" s="157"/>
      <c r="I237" s="157"/>
      <c r="J237" s="157"/>
      <c r="K237" s="157"/>
      <c r="L237" s="157"/>
      <c r="M237" s="157"/>
      <c r="N237" s="157"/>
      <c r="O237" s="157"/>
      <c r="P237" s="157"/>
      <c r="Q237" s="157"/>
      <c r="R237" s="157"/>
      <c r="S237" s="157"/>
      <c r="T237" s="157"/>
      <c r="U237" s="157"/>
      <c r="V237" s="157"/>
      <c r="W237" s="157"/>
      <c r="X237" s="157"/>
      <c r="Y237" s="157"/>
      <c r="Z237" s="157"/>
    </row>
    <row r="238" ht="12.75" customHeight="1">
      <c r="A238" s="157"/>
      <c r="B238" s="157"/>
      <c r="C238" s="157"/>
      <c r="D238" s="157"/>
      <c r="E238" s="157"/>
      <c r="F238" s="157"/>
      <c r="G238" s="157"/>
      <c r="H238" s="157"/>
      <c r="I238" s="157"/>
      <c r="J238" s="157"/>
      <c r="K238" s="157"/>
      <c r="L238" s="157"/>
      <c r="M238" s="157"/>
      <c r="N238" s="157"/>
      <c r="O238" s="157"/>
      <c r="P238" s="157"/>
      <c r="Q238" s="157"/>
      <c r="R238" s="157"/>
      <c r="S238" s="157"/>
      <c r="T238" s="157"/>
      <c r="U238" s="157"/>
      <c r="V238" s="157"/>
      <c r="W238" s="157"/>
      <c r="X238" s="157"/>
      <c r="Y238" s="157"/>
      <c r="Z238" s="157"/>
    </row>
    <row r="239" ht="12.75" customHeight="1">
      <c r="A239" s="157"/>
      <c r="B239" s="157"/>
      <c r="C239" s="157"/>
      <c r="D239" s="157"/>
      <c r="E239" s="157"/>
      <c r="F239" s="157"/>
      <c r="G239" s="157"/>
      <c r="H239" s="157"/>
      <c r="I239" s="157"/>
      <c r="J239" s="157"/>
      <c r="K239" s="157"/>
      <c r="L239" s="157"/>
      <c r="M239" s="157"/>
      <c r="N239" s="157"/>
      <c r="O239" s="157"/>
      <c r="P239" s="157"/>
      <c r="Q239" s="157"/>
      <c r="R239" s="157"/>
      <c r="S239" s="157"/>
      <c r="T239" s="157"/>
      <c r="U239" s="157"/>
      <c r="V239" s="157"/>
      <c r="W239" s="157"/>
      <c r="X239" s="157"/>
      <c r="Y239" s="157"/>
      <c r="Z239" s="157"/>
    </row>
    <row r="240" ht="12.75" customHeight="1">
      <c r="A240" s="157"/>
      <c r="B240" s="157"/>
      <c r="C240" s="157"/>
      <c r="D240" s="157"/>
      <c r="E240" s="157"/>
      <c r="F240" s="157"/>
      <c r="G240" s="157"/>
      <c r="H240" s="157"/>
      <c r="I240" s="157"/>
      <c r="J240" s="157"/>
      <c r="K240" s="157"/>
      <c r="L240" s="157"/>
      <c r="M240" s="157"/>
      <c r="N240" s="157"/>
      <c r="O240" s="157"/>
      <c r="P240" s="157"/>
      <c r="Q240" s="157"/>
      <c r="R240" s="157"/>
      <c r="S240" s="157"/>
      <c r="T240" s="157"/>
      <c r="U240" s="157"/>
      <c r="V240" s="157"/>
      <c r="W240" s="157"/>
      <c r="X240" s="157"/>
      <c r="Y240" s="157"/>
      <c r="Z240" s="157"/>
    </row>
    <row r="241" ht="12.75" customHeight="1">
      <c r="A241" s="157"/>
      <c r="B241" s="157"/>
      <c r="C241" s="157"/>
      <c r="D241" s="157"/>
      <c r="E241" s="157"/>
      <c r="F241" s="157"/>
      <c r="G241" s="157"/>
      <c r="H241" s="157"/>
      <c r="I241" s="157"/>
      <c r="J241" s="157"/>
      <c r="K241" s="157"/>
      <c r="L241" s="157"/>
      <c r="M241" s="157"/>
      <c r="N241" s="157"/>
      <c r="O241" s="157"/>
      <c r="P241" s="157"/>
      <c r="Q241" s="157"/>
      <c r="R241" s="157"/>
      <c r="S241" s="157"/>
      <c r="T241" s="157"/>
      <c r="U241" s="157"/>
      <c r="V241" s="157"/>
      <c r="W241" s="157"/>
      <c r="X241" s="157"/>
      <c r="Y241" s="157"/>
      <c r="Z241" s="157"/>
    </row>
    <row r="242" ht="12.75" customHeight="1">
      <c r="A242" s="157"/>
      <c r="B242" s="157"/>
      <c r="C242" s="157"/>
      <c r="D242" s="157"/>
      <c r="E242" s="157"/>
      <c r="F242" s="157"/>
      <c r="G242" s="157"/>
      <c r="H242" s="157"/>
      <c r="I242" s="157"/>
      <c r="J242" s="157"/>
      <c r="K242" s="157"/>
      <c r="L242" s="157"/>
      <c r="M242" s="157"/>
      <c r="N242" s="157"/>
      <c r="O242" s="157"/>
      <c r="P242" s="157"/>
      <c r="Q242" s="157"/>
      <c r="R242" s="157"/>
      <c r="S242" s="157"/>
      <c r="T242" s="157"/>
      <c r="U242" s="157"/>
      <c r="V242" s="157"/>
      <c r="W242" s="157"/>
      <c r="X242" s="157"/>
      <c r="Y242" s="157"/>
      <c r="Z242" s="157"/>
    </row>
    <row r="243" ht="12.75" customHeight="1">
      <c r="A243" s="157"/>
      <c r="B243" s="157"/>
      <c r="C243" s="157"/>
      <c r="D243" s="157"/>
      <c r="E243" s="157"/>
      <c r="F243" s="157"/>
      <c r="G243" s="157"/>
      <c r="H243" s="157"/>
      <c r="I243" s="157"/>
      <c r="J243" s="157"/>
      <c r="K243" s="157"/>
      <c r="L243" s="157"/>
      <c r="M243" s="157"/>
      <c r="N243" s="157"/>
      <c r="O243" s="157"/>
      <c r="P243" s="157"/>
      <c r="Q243" s="157"/>
      <c r="R243" s="157"/>
      <c r="S243" s="157"/>
      <c r="T243" s="157"/>
      <c r="U243" s="157"/>
      <c r="V243" s="157"/>
      <c r="W243" s="157"/>
      <c r="X243" s="157"/>
      <c r="Y243" s="157"/>
      <c r="Z243" s="157"/>
    </row>
    <row r="244" ht="12.75" customHeight="1">
      <c r="A244" s="157"/>
      <c r="B244" s="157"/>
      <c r="C244" s="157"/>
      <c r="D244" s="157"/>
      <c r="E244" s="157"/>
      <c r="F244" s="157"/>
      <c r="G244" s="157"/>
      <c r="H244" s="157"/>
      <c r="I244" s="157"/>
      <c r="J244" s="157"/>
      <c r="K244" s="157"/>
      <c r="L244" s="157"/>
      <c r="M244" s="157"/>
      <c r="N244" s="157"/>
      <c r="O244" s="157"/>
      <c r="P244" s="157"/>
      <c r="Q244" s="157"/>
      <c r="R244" s="157"/>
      <c r="S244" s="157"/>
      <c r="T244" s="157"/>
      <c r="U244" s="157"/>
      <c r="V244" s="157"/>
      <c r="W244" s="157"/>
      <c r="X244" s="157"/>
      <c r="Y244" s="157"/>
      <c r="Z244" s="157"/>
    </row>
    <row r="245" ht="12.75" customHeight="1">
      <c r="A245" s="157"/>
      <c r="B245" s="157"/>
      <c r="C245" s="157"/>
      <c r="D245" s="157"/>
      <c r="E245" s="157"/>
      <c r="F245" s="157"/>
      <c r="G245" s="157"/>
      <c r="H245" s="157"/>
      <c r="I245" s="157"/>
      <c r="J245" s="157"/>
      <c r="K245" s="157"/>
      <c r="L245" s="157"/>
      <c r="M245" s="157"/>
      <c r="N245" s="157"/>
      <c r="O245" s="157"/>
      <c r="P245" s="157"/>
      <c r="Q245" s="157"/>
      <c r="R245" s="157"/>
      <c r="S245" s="157"/>
      <c r="T245" s="157"/>
      <c r="U245" s="157"/>
      <c r="V245" s="157"/>
      <c r="W245" s="157"/>
      <c r="X245" s="157"/>
      <c r="Y245" s="157"/>
      <c r="Z245" s="157"/>
    </row>
    <row r="246" ht="12.75" customHeight="1">
      <c r="A246" s="157"/>
      <c r="B246" s="157"/>
      <c r="C246" s="157"/>
      <c r="D246" s="157"/>
      <c r="E246" s="157"/>
      <c r="F246" s="157"/>
      <c r="G246" s="157"/>
      <c r="H246" s="157"/>
      <c r="I246" s="157"/>
      <c r="J246" s="157"/>
      <c r="K246" s="157"/>
      <c r="L246" s="157"/>
      <c r="M246" s="157"/>
      <c r="N246" s="157"/>
      <c r="O246" s="157"/>
      <c r="P246" s="157"/>
      <c r="Q246" s="157"/>
      <c r="R246" s="157"/>
      <c r="S246" s="157"/>
      <c r="T246" s="157"/>
      <c r="U246" s="157"/>
      <c r="V246" s="157"/>
      <c r="W246" s="157"/>
      <c r="X246" s="157"/>
      <c r="Y246" s="157"/>
      <c r="Z246" s="157"/>
    </row>
    <row r="247" ht="12.75" customHeight="1">
      <c r="A247" s="157"/>
      <c r="B247" s="157"/>
      <c r="C247" s="157"/>
      <c r="D247" s="157"/>
      <c r="E247" s="157"/>
      <c r="F247" s="157"/>
      <c r="G247" s="157"/>
      <c r="H247" s="157"/>
      <c r="I247" s="157"/>
      <c r="J247" s="157"/>
      <c r="K247" s="157"/>
      <c r="L247" s="157"/>
      <c r="M247" s="157"/>
      <c r="N247" s="157"/>
      <c r="O247" s="157"/>
      <c r="P247" s="157"/>
      <c r="Q247" s="157"/>
      <c r="R247" s="157"/>
      <c r="S247" s="157"/>
      <c r="T247" s="157"/>
      <c r="U247" s="157"/>
      <c r="V247" s="157"/>
      <c r="W247" s="157"/>
      <c r="X247" s="157"/>
      <c r="Y247" s="157"/>
      <c r="Z247" s="157"/>
    </row>
    <row r="248" ht="12.75" customHeight="1">
      <c r="A248" s="157"/>
      <c r="B248" s="157"/>
      <c r="C248" s="157"/>
      <c r="D248" s="157"/>
      <c r="E248" s="157"/>
      <c r="F248" s="157"/>
      <c r="G248" s="157"/>
      <c r="H248" s="157"/>
      <c r="I248" s="157"/>
      <c r="J248" s="157"/>
      <c r="K248" s="157"/>
      <c r="L248" s="157"/>
      <c r="M248" s="157"/>
      <c r="N248" s="157"/>
      <c r="O248" s="157"/>
      <c r="P248" s="157"/>
      <c r="Q248" s="157"/>
      <c r="R248" s="157"/>
      <c r="S248" s="157"/>
      <c r="T248" s="157"/>
      <c r="U248" s="157"/>
      <c r="V248" s="157"/>
      <c r="W248" s="157"/>
      <c r="X248" s="157"/>
      <c r="Y248" s="157"/>
      <c r="Z248" s="157"/>
    </row>
    <row r="249" ht="12.75" customHeight="1">
      <c r="A249" s="157"/>
      <c r="B249" s="157"/>
      <c r="C249" s="157"/>
      <c r="D249" s="157"/>
      <c r="E249" s="157"/>
      <c r="F249" s="157"/>
      <c r="G249" s="157"/>
      <c r="H249" s="157"/>
      <c r="I249" s="157"/>
      <c r="J249" s="157"/>
      <c r="K249" s="157"/>
      <c r="L249" s="157"/>
      <c r="M249" s="157"/>
      <c r="N249" s="157"/>
      <c r="O249" s="157"/>
      <c r="P249" s="157"/>
      <c r="Q249" s="157"/>
      <c r="R249" s="157"/>
      <c r="S249" s="157"/>
      <c r="T249" s="157"/>
      <c r="U249" s="157"/>
      <c r="V249" s="157"/>
      <c r="W249" s="157"/>
      <c r="X249" s="157"/>
      <c r="Y249" s="157"/>
      <c r="Z249" s="157"/>
    </row>
    <row r="250" ht="12.75" customHeight="1">
      <c r="A250" s="157"/>
      <c r="B250" s="157"/>
      <c r="C250" s="157"/>
      <c r="D250" s="157"/>
      <c r="E250" s="157"/>
      <c r="F250" s="157"/>
      <c r="G250" s="157"/>
      <c r="H250" s="157"/>
      <c r="I250" s="157"/>
      <c r="J250" s="157"/>
      <c r="K250" s="157"/>
      <c r="L250" s="157"/>
      <c r="M250" s="157"/>
      <c r="N250" s="157"/>
      <c r="O250" s="157"/>
      <c r="P250" s="157"/>
      <c r="Q250" s="157"/>
      <c r="R250" s="157"/>
      <c r="S250" s="157"/>
      <c r="T250" s="157"/>
      <c r="U250" s="157"/>
      <c r="V250" s="157"/>
      <c r="W250" s="157"/>
      <c r="X250" s="157"/>
      <c r="Y250" s="157"/>
      <c r="Z250" s="157"/>
    </row>
    <row r="251" ht="12.75" customHeight="1">
      <c r="A251" s="157"/>
      <c r="B251" s="157"/>
      <c r="C251" s="157"/>
      <c r="D251" s="157"/>
      <c r="E251" s="157"/>
      <c r="F251" s="157"/>
      <c r="G251" s="157"/>
      <c r="H251" s="157"/>
      <c r="I251" s="157"/>
      <c r="J251" s="157"/>
      <c r="K251" s="157"/>
      <c r="L251" s="157"/>
      <c r="M251" s="157"/>
      <c r="N251" s="157"/>
      <c r="O251" s="157"/>
      <c r="P251" s="157"/>
      <c r="Q251" s="157"/>
      <c r="R251" s="157"/>
      <c r="S251" s="157"/>
      <c r="T251" s="157"/>
      <c r="U251" s="157"/>
      <c r="V251" s="157"/>
      <c r="W251" s="157"/>
      <c r="X251" s="157"/>
      <c r="Y251" s="157"/>
      <c r="Z251" s="157"/>
    </row>
    <row r="252" ht="12.75" customHeight="1">
      <c r="A252" s="157"/>
      <c r="B252" s="157"/>
      <c r="C252" s="157"/>
      <c r="D252" s="157"/>
      <c r="E252" s="157"/>
      <c r="F252" s="157"/>
      <c r="G252" s="157"/>
      <c r="H252" s="157"/>
      <c r="I252" s="157"/>
      <c r="J252" s="157"/>
      <c r="K252" s="157"/>
      <c r="L252" s="157"/>
      <c r="M252" s="157"/>
      <c r="N252" s="157"/>
      <c r="O252" s="157"/>
      <c r="P252" s="157"/>
      <c r="Q252" s="157"/>
      <c r="R252" s="157"/>
      <c r="S252" s="157"/>
      <c r="T252" s="157"/>
      <c r="U252" s="157"/>
      <c r="V252" s="157"/>
      <c r="W252" s="157"/>
      <c r="X252" s="157"/>
      <c r="Y252" s="157"/>
      <c r="Z252" s="157"/>
    </row>
    <row r="253" ht="12.75" customHeight="1">
      <c r="A253" s="157"/>
      <c r="B253" s="157"/>
      <c r="C253" s="157"/>
      <c r="D253" s="157"/>
      <c r="E253" s="157"/>
      <c r="F253" s="157"/>
      <c r="G253" s="157"/>
      <c r="H253" s="157"/>
      <c r="I253" s="157"/>
      <c r="J253" s="157"/>
      <c r="K253" s="157"/>
      <c r="L253" s="157"/>
      <c r="M253" s="157"/>
      <c r="N253" s="157"/>
      <c r="O253" s="157"/>
      <c r="P253" s="157"/>
      <c r="Q253" s="157"/>
      <c r="R253" s="157"/>
      <c r="S253" s="157"/>
      <c r="T253" s="157"/>
      <c r="U253" s="157"/>
      <c r="V253" s="157"/>
      <c r="W253" s="157"/>
      <c r="X253" s="157"/>
      <c r="Y253" s="157"/>
      <c r="Z253" s="157"/>
    </row>
    <row r="254" ht="12.75" customHeight="1">
      <c r="A254" s="157"/>
      <c r="B254" s="157"/>
      <c r="C254" s="157"/>
      <c r="D254" s="157"/>
      <c r="E254" s="157"/>
      <c r="F254" s="157"/>
      <c r="G254" s="157"/>
      <c r="H254" s="157"/>
      <c r="I254" s="157"/>
      <c r="J254" s="157"/>
      <c r="K254" s="157"/>
      <c r="L254" s="157"/>
      <c r="M254" s="157"/>
      <c r="N254" s="157"/>
      <c r="O254" s="157"/>
      <c r="P254" s="157"/>
      <c r="Q254" s="157"/>
      <c r="R254" s="157"/>
      <c r="S254" s="157"/>
      <c r="T254" s="157"/>
      <c r="U254" s="157"/>
      <c r="V254" s="157"/>
      <c r="W254" s="157"/>
      <c r="X254" s="157"/>
      <c r="Y254" s="157"/>
      <c r="Z254" s="157"/>
    </row>
    <row r="255" ht="12.75" customHeight="1">
      <c r="A255" s="157"/>
      <c r="B255" s="157"/>
      <c r="C255" s="157"/>
      <c r="D255" s="157"/>
      <c r="E255" s="157"/>
      <c r="F255" s="157"/>
      <c r="G255" s="157"/>
      <c r="H255" s="157"/>
      <c r="I255" s="157"/>
      <c r="J255" s="157"/>
      <c r="K255" s="157"/>
      <c r="L255" s="157"/>
      <c r="M255" s="157"/>
      <c r="N255" s="157"/>
      <c r="O255" s="157"/>
      <c r="P255" s="157"/>
      <c r="Q255" s="157"/>
      <c r="R255" s="157"/>
      <c r="S255" s="157"/>
      <c r="T255" s="157"/>
      <c r="U255" s="157"/>
      <c r="V255" s="157"/>
      <c r="W255" s="157"/>
      <c r="X255" s="157"/>
      <c r="Y255" s="157"/>
      <c r="Z255" s="157"/>
    </row>
    <row r="256" ht="12.75" customHeight="1">
      <c r="A256" s="157"/>
      <c r="B256" s="157"/>
      <c r="C256" s="157"/>
      <c r="D256" s="157"/>
      <c r="E256" s="157"/>
      <c r="F256" s="157"/>
      <c r="G256" s="157"/>
      <c r="H256" s="157"/>
      <c r="I256" s="157"/>
      <c r="J256" s="157"/>
      <c r="K256" s="157"/>
      <c r="L256" s="157"/>
      <c r="M256" s="157"/>
      <c r="N256" s="157"/>
      <c r="O256" s="157"/>
      <c r="P256" s="157"/>
      <c r="Q256" s="157"/>
      <c r="R256" s="157"/>
      <c r="S256" s="157"/>
      <c r="T256" s="157"/>
      <c r="U256" s="157"/>
      <c r="V256" s="157"/>
      <c r="W256" s="157"/>
      <c r="X256" s="157"/>
      <c r="Y256" s="157"/>
      <c r="Z256" s="157"/>
    </row>
    <row r="257" ht="12.75" customHeight="1">
      <c r="A257" s="157"/>
      <c r="B257" s="157"/>
      <c r="C257" s="157"/>
      <c r="D257" s="157"/>
      <c r="E257" s="157"/>
      <c r="F257" s="157"/>
      <c r="G257" s="157"/>
      <c r="H257" s="157"/>
      <c r="I257" s="157"/>
      <c r="J257" s="157"/>
      <c r="K257" s="157"/>
      <c r="L257" s="157"/>
      <c r="M257" s="157"/>
      <c r="N257" s="157"/>
      <c r="O257" s="157"/>
      <c r="P257" s="157"/>
      <c r="Q257" s="157"/>
      <c r="R257" s="157"/>
      <c r="S257" s="157"/>
      <c r="T257" s="157"/>
      <c r="U257" s="157"/>
      <c r="V257" s="157"/>
      <c r="W257" s="157"/>
      <c r="X257" s="157"/>
      <c r="Y257" s="157"/>
      <c r="Z257" s="157"/>
    </row>
    <row r="258" ht="12.75" customHeight="1">
      <c r="A258" s="157"/>
      <c r="B258" s="157"/>
      <c r="C258" s="157"/>
      <c r="D258" s="157"/>
      <c r="E258" s="157"/>
      <c r="F258" s="157"/>
      <c r="G258" s="157"/>
      <c r="H258" s="157"/>
      <c r="I258" s="157"/>
      <c r="J258" s="157"/>
      <c r="K258" s="157"/>
      <c r="L258" s="157"/>
      <c r="M258" s="157"/>
      <c r="N258" s="157"/>
      <c r="O258" s="157"/>
      <c r="P258" s="157"/>
      <c r="Q258" s="157"/>
      <c r="R258" s="157"/>
      <c r="S258" s="157"/>
      <c r="T258" s="157"/>
      <c r="U258" s="157"/>
      <c r="V258" s="157"/>
      <c r="W258" s="157"/>
      <c r="X258" s="157"/>
      <c r="Y258" s="157"/>
      <c r="Z258" s="157"/>
    </row>
    <row r="259" ht="12.75" customHeight="1">
      <c r="A259" s="157"/>
      <c r="B259" s="157"/>
      <c r="C259" s="157"/>
      <c r="D259" s="157"/>
      <c r="E259" s="157"/>
      <c r="F259" s="157"/>
      <c r="G259" s="157"/>
      <c r="H259" s="157"/>
      <c r="I259" s="157"/>
      <c r="J259" s="157"/>
      <c r="K259" s="157"/>
      <c r="L259" s="157"/>
      <c r="M259" s="157"/>
      <c r="N259" s="157"/>
      <c r="O259" s="157"/>
      <c r="P259" s="157"/>
      <c r="Q259" s="157"/>
      <c r="R259" s="157"/>
      <c r="S259" s="157"/>
      <c r="T259" s="157"/>
      <c r="U259" s="157"/>
      <c r="V259" s="157"/>
      <c r="W259" s="157"/>
      <c r="X259" s="157"/>
      <c r="Y259" s="157"/>
      <c r="Z259" s="157"/>
    </row>
    <row r="260" ht="12.75" customHeight="1">
      <c r="A260" s="157"/>
      <c r="B260" s="157"/>
      <c r="C260" s="157"/>
      <c r="D260" s="157"/>
      <c r="E260" s="157"/>
      <c r="F260" s="157"/>
      <c r="G260" s="157"/>
      <c r="H260" s="157"/>
      <c r="I260" s="157"/>
      <c r="J260" s="157"/>
      <c r="K260" s="157"/>
      <c r="L260" s="157"/>
      <c r="M260" s="157"/>
      <c r="N260" s="157"/>
      <c r="O260" s="157"/>
      <c r="P260" s="157"/>
      <c r="Q260" s="157"/>
      <c r="R260" s="157"/>
      <c r="S260" s="157"/>
      <c r="T260" s="157"/>
      <c r="U260" s="157"/>
      <c r="V260" s="157"/>
      <c r="W260" s="157"/>
      <c r="X260" s="157"/>
      <c r="Y260" s="157"/>
      <c r="Z260" s="157"/>
    </row>
    <row r="261" ht="12.75" customHeight="1">
      <c r="A261" s="157"/>
      <c r="B261" s="157"/>
      <c r="C261" s="157"/>
      <c r="D261" s="157"/>
      <c r="E261" s="157"/>
      <c r="F261" s="157"/>
      <c r="G261" s="157"/>
      <c r="H261" s="157"/>
      <c r="I261" s="157"/>
      <c r="J261" s="157"/>
      <c r="K261" s="157"/>
      <c r="L261" s="157"/>
      <c r="M261" s="157"/>
      <c r="N261" s="157"/>
      <c r="O261" s="157"/>
      <c r="P261" s="157"/>
      <c r="Q261" s="157"/>
      <c r="R261" s="157"/>
      <c r="S261" s="157"/>
      <c r="T261" s="157"/>
      <c r="U261" s="157"/>
      <c r="V261" s="157"/>
      <c r="W261" s="157"/>
      <c r="X261" s="157"/>
      <c r="Y261" s="157"/>
      <c r="Z261" s="157"/>
    </row>
    <row r="262" ht="12.75" customHeight="1">
      <c r="A262" s="157"/>
      <c r="B262" s="157"/>
      <c r="C262" s="157"/>
      <c r="D262" s="157"/>
      <c r="E262" s="157"/>
      <c r="F262" s="157"/>
      <c r="G262" s="157"/>
      <c r="H262" s="157"/>
      <c r="I262" s="157"/>
      <c r="J262" s="157"/>
      <c r="K262" s="157"/>
      <c r="L262" s="157"/>
      <c r="M262" s="157"/>
      <c r="N262" s="157"/>
      <c r="O262" s="157"/>
      <c r="P262" s="157"/>
      <c r="Q262" s="157"/>
      <c r="R262" s="157"/>
      <c r="S262" s="157"/>
      <c r="T262" s="157"/>
      <c r="U262" s="157"/>
      <c r="V262" s="157"/>
      <c r="W262" s="157"/>
      <c r="X262" s="157"/>
      <c r="Y262" s="157"/>
      <c r="Z262" s="157"/>
    </row>
    <row r="263" ht="12.75" customHeight="1">
      <c r="A263" s="157"/>
      <c r="B263" s="157"/>
      <c r="C263" s="157"/>
      <c r="D263" s="157"/>
      <c r="E263" s="157"/>
      <c r="F263" s="157"/>
      <c r="G263" s="157"/>
      <c r="H263" s="157"/>
      <c r="I263" s="157"/>
      <c r="J263" s="157"/>
      <c r="K263" s="157"/>
      <c r="L263" s="157"/>
      <c r="M263" s="157"/>
      <c r="N263" s="157"/>
      <c r="O263" s="157"/>
      <c r="P263" s="157"/>
      <c r="Q263" s="157"/>
      <c r="R263" s="157"/>
      <c r="S263" s="157"/>
      <c r="T263" s="157"/>
      <c r="U263" s="157"/>
      <c r="V263" s="157"/>
      <c r="W263" s="157"/>
      <c r="X263" s="157"/>
      <c r="Y263" s="157"/>
      <c r="Z263" s="157"/>
    </row>
    <row r="264" ht="12.75" customHeight="1">
      <c r="A264" s="157"/>
      <c r="B264" s="157"/>
      <c r="C264" s="157"/>
      <c r="D264" s="157"/>
      <c r="E264" s="157"/>
      <c r="F264" s="157"/>
      <c r="G264" s="157"/>
      <c r="H264" s="157"/>
      <c r="I264" s="157"/>
      <c r="J264" s="157"/>
      <c r="K264" s="157"/>
      <c r="L264" s="157"/>
      <c r="M264" s="157"/>
      <c r="N264" s="157"/>
      <c r="O264" s="157"/>
      <c r="P264" s="157"/>
      <c r="Q264" s="157"/>
      <c r="R264" s="157"/>
      <c r="S264" s="157"/>
      <c r="T264" s="157"/>
      <c r="U264" s="157"/>
      <c r="V264" s="157"/>
      <c r="W264" s="157"/>
      <c r="X264" s="157"/>
      <c r="Y264" s="157"/>
      <c r="Z264" s="157"/>
    </row>
    <row r="265" ht="12.75" customHeight="1">
      <c r="A265" s="157"/>
      <c r="B265" s="157"/>
      <c r="C265" s="157"/>
      <c r="D265" s="157"/>
      <c r="E265" s="157"/>
      <c r="F265" s="157"/>
      <c r="G265" s="157"/>
      <c r="H265" s="157"/>
      <c r="I265" s="157"/>
      <c r="J265" s="157"/>
      <c r="K265" s="157"/>
      <c r="L265" s="157"/>
      <c r="M265" s="157"/>
      <c r="N265" s="157"/>
      <c r="O265" s="157"/>
      <c r="P265" s="157"/>
      <c r="Q265" s="157"/>
      <c r="R265" s="157"/>
      <c r="S265" s="157"/>
      <c r="T265" s="157"/>
      <c r="U265" s="157"/>
      <c r="V265" s="157"/>
      <c r="W265" s="157"/>
      <c r="X265" s="157"/>
      <c r="Y265" s="157"/>
      <c r="Z265" s="157"/>
    </row>
    <row r="266" ht="12.75" customHeight="1">
      <c r="A266" s="157"/>
      <c r="B266" s="157"/>
      <c r="C266" s="157"/>
      <c r="D266" s="157"/>
      <c r="E266" s="157"/>
      <c r="F266" s="157"/>
      <c r="G266" s="157"/>
      <c r="H266" s="157"/>
      <c r="I266" s="157"/>
      <c r="J266" s="157"/>
      <c r="K266" s="157"/>
      <c r="L266" s="157"/>
      <c r="M266" s="157"/>
      <c r="N266" s="157"/>
      <c r="O266" s="157"/>
      <c r="P266" s="157"/>
      <c r="Q266" s="157"/>
      <c r="R266" s="157"/>
      <c r="S266" s="157"/>
      <c r="T266" s="157"/>
      <c r="U266" s="157"/>
      <c r="V266" s="157"/>
      <c r="W266" s="157"/>
      <c r="X266" s="157"/>
      <c r="Y266" s="157"/>
      <c r="Z266" s="157"/>
    </row>
    <row r="267" ht="12.75" customHeight="1">
      <c r="A267" s="157"/>
      <c r="B267" s="157"/>
      <c r="C267" s="157"/>
      <c r="D267" s="157"/>
      <c r="E267" s="157"/>
      <c r="F267" s="157"/>
      <c r="G267" s="157"/>
      <c r="H267" s="157"/>
      <c r="I267" s="157"/>
      <c r="J267" s="157"/>
      <c r="K267" s="157"/>
      <c r="L267" s="157"/>
      <c r="M267" s="157"/>
      <c r="N267" s="157"/>
      <c r="O267" s="157"/>
      <c r="P267" s="157"/>
      <c r="Q267" s="157"/>
      <c r="R267" s="157"/>
      <c r="S267" s="157"/>
      <c r="T267" s="157"/>
      <c r="U267" s="157"/>
      <c r="V267" s="157"/>
      <c r="W267" s="157"/>
      <c r="X267" s="157"/>
      <c r="Y267" s="157"/>
      <c r="Z267" s="157"/>
    </row>
    <row r="268" ht="12.75" customHeight="1">
      <c r="A268" s="157"/>
      <c r="B268" s="157"/>
      <c r="C268" s="157"/>
      <c r="D268" s="157"/>
      <c r="E268" s="157"/>
      <c r="F268" s="157"/>
      <c r="G268" s="157"/>
      <c r="H268" s="157"/>
      <c r="I268" s="157"/>
      <c r="J268" s="157"/>
      <c r="K268" s="157"/>
      <c r="L268" s="157"/>
      <c r="M268" s="157"/>
      <c r="N268" s="157"/>
      <c r="O268" s="157"/>
      <c r="P268" s="157"/>
      <c r="Q268" s="157"/>
      <c r="R268" s="157"/>
      <c r="S268" s="157"/>
      <c r="T268" s="157"/>
      <c r="U268" s="157"/>
      <c r="V268" s="157"/>
      <c r="W268" s="157"/>
      <c r="X268" s="157"/>
      <c r="Y268" s="157"/>
      <c r="Z268" s="157"/>
    </row>
    <row r="269" ht="12.75" customHeight="1">
      <c r="A269" s="157"/>
      <c r="B269" s="157"/>
      <c r="C269" s="157"/>
      <c r="D269" s="157"/>
      <c r="E269" s="157"/>
      <c r="F269" s="157"/>
      <c r="G269" s="157"/>
      <c r="H269" s="157"/>
      <c r="I269" s="157"/>
      <c r="J269" s="157"/>
      <c r="K269" s="157"/>
      <c r="L269" s="157"/>
      <c r="M269" s="157"/>
      <c r="N269" s="157"/>
      <c r="O269" s="157"/>
      <c r="P269" s="157"/>
      <c r="Q269" s="157"/>
      <c r="R269" s="157"/>
      <c r="S269" s="157"/>
      <c r="T269" s="157"/>
      <c r="U269" s="157"/>
      <c r="V269" s="157"/>
      <c r="W269" s="157"/>
      <c r="X269" s="157"/>
      <c r="Y269" s="157"/>
      <c r="Z269" s="157"/>
    </row>
    <row r="270" ht="12.75" customHeight="1">
      <c r="A270" s="157"/>
      <c r="B270" s="157"/>
      <c r="C270" s="157"/>
      <c r="D270" s="157"/>
      <c r="E270" s="157"/>
      <c r="F270" s="157"/>
      <c r="G270" s="157"/>
      <c r="H270" s="157"/>
      <c r="I270" s="157"/>
      <c r="J270" s="157"/>
      <c r="K270" s="157"/>
      <c r="L270" s="157"/>
      <c r="M270" s="157"/>
      <c r="N270" s="157"/>
      <c r="O270" s="157"/>
      <c r="P270" s="157"/>
      <c r="Q270" s="157"/>
      <c r="R270" s="157"/>
      <c r="S270" s="157"/>
      <c r="T270" s="157"/>
      <c r="U270" s="157"/>
      <c r="V270" s="157"/>
      <c r="W270" s="157"/>
      <c r="X270" s="157"/>
      <c r="Y270" s="157"/>
      <c r="Z270" s="157"/>
    </row>
    <row r="271" ht="12.75" customHeight="1">
      <c r="A271" s="157"/>
      <c r="B271" s="157"/>
      <c r="C271" s="157"/>
      <c r="D271" s="157"/>
      <c r="E271" s="157"/>
      <c r="F271" s="157"/>
      <c r="G271" s="157"/>
      <c r="H271" s="157"/>
      <c r="I271" s="157"/>
      <c r="J271" s="157"/>
      <c r="K271" s="157"/>
      <c r="L271" s="157"/>
      <c r="M271" s="157"/>
      <c r="N271" s="157"/>
      <c r="O271" s="157"/>
      <c r="P271" s="157"/>
      <c r="Q271" s="157"/>
      <c r="R271" s="157"/>
      <c r="S271" s="157"/>
      <c r="T271" s="157"/>
      <c r="U271" s="157"/>
      <c r="V271" s="157"/>
      <c r="W271" s="157"/>
      <c r="X271" s="157"/>
      <c r="Y271" s="157"/>
      <c r="Z271" s="157"/>
    </row>
    <row r="272" ht="12.75" customHeight="1">
      <c r="A272" s="157"/>
      <c r="B272" s="157"/>
      <c r="C272" s="157"/>
      <c r="D272" s="157"/>
      <c r="E272" s="157"/>
      <c r="F272" s="157"/>
      <c r="G272" s="157"/>
      <c r="H272" s="157"/>
      <c r="I272" s="157"/>
      <c r="J272" s="157"/>
      <c r="K272" s="157"/>
      <c r="L272" s="157"/>
      <c r="M272" s="157"/>
      <c r="N272" s="157"/>
      <c r="O272" s="157"/>
      <c r="P272" s="157"/>
      <c r="Q272" s="157"/>
      <c r="R272" s="157"/>
      <c r="S272" s="157"/>
      <c r="T272" s="157"/>
      <c r="U272" s="157"/>
      <c r="V272" s="157"/>
      <c r="W272" s="157"/>
      <c r="X272" s="157"/>
      <c r="Y272" s="157"/>
      <c r="Z272" s="157"/>
    </row>
    <row r="273" ht="12.75" customHeight="1">
      <c r="A273" s="157"/>
      <c r="B273" s="157"/>
      <c r="C273" s="157"/>
      <c r="D273" s="157"/>
      <c r="E273" s="157"/>
      <c r="F273" s="157"/>
      <c r="G273" s="157"/>
      <c r="H273" s="157"/>
      <c r="I273" s="157"/>
      <c r="J273" s="157"/>
      <c r="K273" s="157"/>
      <c r="L273" s="157"/>
      <c r="M273" s="157"/>
      <c r="N273" s="157"/>
      <c r="O273" s="157"/>
      <c r="P273" s="157"/>
      <c r="Q273" s="157"/>
      <c r="R273" s="157"/>
      <c r="S273" s="157"/>
      <c r="T273" s="157"/>
      <c r="U273" s="157"/>
      <c r="V273" s="157"/>
      <c r="W273" s="157"/>
      <c r="X273" s="157"/>
      <c r="Y273" s="157"/>
      <c r="Z273" s="157"/>
    </row>
    <row r="274" ht="12.75" customHeight="1">
      <c r="A274" s="157"/>
      <c r="B274" s="157"/>
      <c r="C274" s="157"/>
      <c r="D274" s="157"/>
      <c r="E274" s="157"/>
      <c r="F274" s="157"/>
      <c r="G274" s="157"/>
      <c r="H274" s="157"/>
      <c r="I274" s="157"/>
      <c r="J274" s="157"/>
      <c r="K274" s="157"/>
      <c r="L274" s="157"/>
      <c r="M274" s="157"/>
      <c r="N274" s="157"/>
      <c r="O274" s="157"/>
      <c r="P274" s="157"/>
      <c r="Q274" s="157"/>
      <c r="R274" s="157"/>
      <c r="S274" s="157"/>
      <c r="T274" s="157"/>
      <c r="U274" s="157"/>
      <c r="V274" s="157"/>
      <c r="W274" s="157"/>
      <c r="X274" s="157"/>
      <c r="Y274" s="157"/>
      <c r="Z274" s="157"/>
    </row>
    <row r="275" ht="12.75" customHeight="1">
      <c r="A275" s="157"/>
      <c r="B275" s="157"/>
      <c r="C275" s="157"/>
      <c r="D275" s="157"/>
      <c r="E275" s="157"/>
      <c r="F275" s="157"/>
      <c r="G275" s="157"/>
      <c r="H275" s="157"/>
      <c r="I275" s="157"/>
      <c r="J275" s="157"/>
      <c r="K275" s="157"/>
      <c r="L275" s="157"/>
      <c r="M275" s="157"/>
      <c r="N275" s="157"/>
      <c r="O275" s="157"/>
      <c r="P275" s="157"/>
      <c r="Q275" s="157"/>
      <c r="R275" s="157"/>
      <c r="S275" s="157"/>
      <c r="T275" s="157"/>
      <c r="U275" s="157"/>
      <c r="V275" s="157"/>
      <c r="W275" s="157"/>
      <c r="X275" s="157"/>
      <c r="Y275" s="157"/>
      <c r="Z275" s="157"/>
    </row>
    <row r="276" ht="12.75" customHeight="1">
      <c r="A276" s="157"/>
      <c r="B276" s="157"/>
      <c r="C276" s="157"/>
      <c r="D276" s="157"/>
      <c r="E276" s="157"/>
      <c r="F276" s="157"/>
      <c r="G276" s="157"/>
      <c r="H276" s="157"/>
      <c r="I276" s="157"/>
      <c r="J276" s="157"/>
      <c r="K276" s="157"/>
      <c r="L276" s="157"/>
      <c r="M276" s="157"/>
      <c r="N276" s="157"/>
      <c r="O276" s="157"/>
      <c r="P276" s="157"/>
      <c r="Q276" s="157"/>
      <c r="R276" s="157"/>
      <c r="S276" s="157"/>
      <c r="T276" s="157"/>
      <c r="U276" s="157"/>
      <c r="V276" s="157"/>
      <c r="W276" s="157"/>
      <c r="X276" s="157"/>
      <c r="Y276" s="157"/>
      <c r="Z276" s="157"/>
    </row>
    <row r="277" ht="12.75" customHeight="1">
      <c r="A277" s="157"/>
      <c r="B277" s="157"/>
      <c r="C277" s="157"/>
      <c r="D277" s="157"/>
      <c r="E277" s="157"/>
      <c r="F277" s="157"/>
      <c r="G277" s="157"/>
      <c r="H277" s="157"/>
      <c r="I277" s="157"/>
      <c r="J277" s="157"/>
      <c r="K277" s="157"/>
      <c r="L277" s="157"/>
      <c r="M277" s="157"/>
      <c r="N277" s="157"/>
      <c r="O277" s="157"/>
      <c r="P277" s="157"/>
      <c r="Q277" s="157"/>
      <c r="R277" s="157"/>
      <c r="S277" s="157"/>
      <c r="T277" s="157"/>
      <c r="U277" s="157"/>
      <c r="V277" s="157"/>
      <c r="W277" s="157"/>
      <c r="X277" s="157"/>
      <c r="Y277" s="157"/>
      <c r="Z277" s="157"/>
    </row>
    <row r="278" ht="12.75" customHeight="1">
      <c r="A278" s="157"/>
      <c r="B278" s="157"/>
      <c r="C278" s="157"/>
      <c r="D278" s="157"/>
      <c r="E278" s="157"/>
      <c r="F278" s="157"/>
      <c r="G278" s="157"/>
      <c r="H278" s="157"/>
      <c r="I278" s="157"/>
      <c r="J278" s="157"/>
      <c r="K278" s="157"/>
      <c r="L278" s="157"/>
      <c r="M278" s="157"/>
      <c r="N278" s="157"/>
      <c r="O278" s="157"/>
      <c r="P278" s="157"/>
      <c r="Q278" s="157"/>
      <c r="R278" s="157"/>
      <c r="S278" s="157"/>
      <c r="T278" s="157"/>
      <c r="U278" s="157"/>
      <c r="V278" s="157"/>
      <c r="W278" s="157"/>
      <c r="X278" s="157"/>
      <c r="Y278" s="157"/>
      <c r="Z278" s="157"/>
    </row>
    <row r="279" ht="12.75" customHeight="1">
      <c r="A279" s="157"/>
      <c r="B279" s="157"/>
      <c r="C279" s="157"/>
      <c r="D279" s="157"/>
      <c r="E279" s="157"/>
      <c r="F279" s="157"/>
      <c r="G279" s="157"/>
      <c r="H279" s="157"/>
      <c r="I279" s="157"/>
      <c r="J279" s="157"/>
      <c r="K279" s="157"/>
      <c r="L279" s="157"/>
      <c r="M279" s="157"/>
      <c r="N279" s="157"/>
      <c r="O279" s="157"/>
      <c r="P279" s="157"/>
      <c r="Q279" s="157"/>
      <c r="R279" s="157"/>
      <c r="S279" s="157"/>
      <c r="T279" s="157"/>
      <c r="U279" s="157"/>
      <c r="V279" s="157"/>
      <c r="W279" s="157"/>
      <c r="X279" s="157"/>
      <c r="Y279" s="157"/>
      <c r="Z279" s="157"/>
    </row>
    <row r="280" ht="12.75" customHeight="1">
      <c r="A280" s="157"/>
      <c r="B280" s="157"/>
      <c r="C280" s="157"/>
      <c r="D280" s="157"/>
      <c r="E280" s="157"/>
      <c r="F280" s="157"/>
      <c r="G280" s="157"/>
      <c r="H280" s="157"/>
      <c r="I280" s="157"/>
      <c r="J280" s="157"/>
      <c r="K280" s="157"/>
      <c r="L280" s="157"/>
      <c r="M280" s="157"/>
      <c r="N280" s="157"/>
      <c r="O280" s="157"/>
      <c r="P280" s="157"/>
      <c r="Q280" s="157"/>
      <c r="R280" s="157"/>
      <c r="S280" s="157"/>
      <c r="T280" s="157"/>
      <c r="U280" s="157"/>
      <c r="V280" s="157"/>
      <c r="W280" s="157"/>
      <c r="X280" s="157"/>
      <c r="Y280" s="157"/>
      <c r="Z280" s="157"/>
    </row>
    <row r="281" ht="12.75" customHeight="1">
      <c r="A281" s="157"/>
      <c r="B281" s="157"/>
      <c r="C281" s="157"/>
      <c r="D281" s="157"/>
      <c r="E281" s="157"/>
      <c r="F281" s="157"/>
      <c r="G281" s="157"/>
      <c r="H281" s="157"/>
      <c r="I281" s="157"/>
      <c r="J281" s="157"/>
      <c r="K281" s="157"/>
      <c r="L281" s="157"/>
      <c r="M281" s="157"/>
      <c r="N281" s="157"/>
      <c r="O281" s="157"/>
      <c r="P281" s="157"/>
      <c r="Q281" s="157"/>
      <c r="R281" s="157"/>
      <c r="S281" s="157"/>
      <c r="T281" s="157"/>
      <c r="U281" s="157"/>
      <c r="V281" s="157"/>
      <c r="W281" s="157"/>
      <c r="X281" s="157"/>
      <c r="Y281" s="157"/>
      <c r="Z281" s="157"/>
    </row>
    <row r="282" ht="12.75" customHeight="1">
      <c r="A282" s="157"/>
      <c r="B282" s="157"/>
      <c r="C282" s="157"/>
      <c r="D282" s="157"/>
      <c r="E282" s="157"/>
      <c r="F282" s="157"/>
      <c r="G282" s="157"/>
      <c r="H282" s="157"/>
      <c r="I282" s="157"/>
      <c r="J282" s="157"/>
      <c r="K282" s="157"/>
      <c r="L282" s="157"/>
      <c r="M282" s="157"/>
      <c r="N282" s="157"/>
      <c r="O282" s="157"/>
      <c r="P282" s="157"/>
      <c r="Q282" s="157"/>
      <c r="R282" s="157"/>
      <c r="S282" s="157"/>
      <c r="T282" s="157"/>
      <c r="U282" s="157"/>
      <c r="V282" s="157"/>
      <c r="W282" s="157"/>
      <c r="X282" s="157"/>
      <c r="Y282" s="157"/>
      <c r="Z282" s="157"/>
    </row>
    <row r="283" ht="12.75" customHeight="1">
      <c r="A283" s="157"/>
      <c r="B283" s="157"/>
      <c r="C283" s="157"/>
      <c r="D283" s="157"/>
      <c r="E283" s="157"/>
      <c r="F283" s="157"/>
      <c r="G283" s="157"/>
      <c r="H283" s="157"/>
      <c r="I283" s="157"/>
      <c r="J283" s="157"/>
      <c r="K283" s="157"/>
      <c r="L283" s="157"/>
      <c r="M283" s="157"/>
      <c r="N283" s="157"/>
      <c r="O283" s="157"/>
      <c r="P283" s="157"/>
      <c r="Q283" s="157"/>
      <c r="R283" s="157"/>
      <c r="S283" s="157"/>
      <c r="T283" s="157"/>
      <c r="U283" s="157"/>
      <c r="V283" s="157"/>
      <c r="W283" s="157"/>
      <c r="X283" s="157"/>
      <c r="Y283" s="157"/>
      <c r="Z283" s="157"/>
    </row>
    <row r="284" ht="12.75" customHeight="1">
      <c r="A284" s="157"/>
      <c r="B284" s="157"/>
      <c r="C284" s="157"/>
      <c r="D284" s="157"/>
      <c r="E284" s="157"/>
      <c r="F284" s="157"/>
      <c r="G284" s="157"/>
      <c r="H284" s="157"/>
      <c r="I284" s="157"/>
      <c r="J284" s="157"/>
      <c r="K284" s="157"/>
      <c r="L284" s="157"/>
      <c r="M284" s="157"/>
      <c r="N284" s="157"/>
      <c r="O284" s="157"/>
      <c r="P284" s="157"/>
      <c r="Q284" s="157"/>
      <c r="R284" s="157"/>
      <c r="S284" s="157"/>
      <c r="T284" s="157"/>
      <c r="U284" s="157"/>
      <c r="V284" s="157"/>
      <c r="W284" s="157"/>
      <c r="X284" s="157"/>
      <c r="Y284" s="157"/>
      <c r="Z284" s="157"/>
    </row>
    <row r="285" ht="12.75" customHeight="1">
      <c r="A285" s="157"/>
      <c r="B285" s="157"/>
      <c r="C285" s="157"/>
      <c r="D285" s="157"/>
      <c r="E285" s="157"/>
      <c r="F285" s="157"/>
      <c r="G285" s="157"/>
      <c r="H285" s="157"/>
      <c r="I285" s="157"/>
      <c r="J285" s="157"/>
      <c r="K285" s="157"/>
      <c r="L285" s="157"/>
      <c r="M285" s="157"/>
      <c r="N285" s="157"/>
      <c r="O285" s="157"/>
      <c r="P285" s="157"/>
      <c r="Q285" s="157"/>
      <c r="R285" s="157"/>
      <c r="S285" s="157"/>
      <c r="T285" s="157"/>
      <c r="U285" s="157"/>
      <c r="V285" s="157"/>
      <c r="W285" s="157"/>
      <c r="X285" s="157"/>
      <c r="Y285" s="157"/>
      <c r="Z285" s="157"/>
    </row>
    <row r="286" ht="12.75" customHeight="1">
      <c r="A286" s="157"/>
      <c r="B286" s="157"/>
      <c r="C286" s="157"/>
      <c r="D286" s="157"/>
      <c r="E286" s="157"/>
      <c r="F286" s="157"/>
      <c r="G286" s="157"/>
      <c r="H286" s="157"/>
      <c r="I286" s="157"/>
      <c r="J286" s="157"/>
      <c r="K286" s="157"/>
      <c r="L286" s="157"/>
      <c r="M286" s="157"/>
      <c r="N286" s="157"/>
      <c r="O286" s="157"/>
      <c r="P286" s="157"/>
      <c r="Q286" s="157"/>
      <c r="R286" s="157"/>
      <c r="S286" s="157"/>
      <c r="T286" s="157"/>
      <c r="U286" s="157"/>
      <c r="V286" s="157"/>
      <c r="W286" s="157"/>
      <c r="X286" s="157"/>
      <c r="Y286" s="157"/>
      <c r="Z286" s="157"/>
    </row>
    <row r="287" ht="12.75" customHeight="1">
      <c r="A287" s="157"/>
      <c r="B287" s="157"/>
      <c r="C287" s="157"/>
      <c r="D287" s="157"/>
      <c r="E287" s="157"/>
      <c r="F287" s="157"/>
      <c r="G287" s="157"/>
      <c r="H287" s="157"/>
      <c r="I287" s="157"/>
      <c r="J287" s="157"/>
      <c r="K287" s="157"/>
      <c r="L287" s="157"/>
      <c r="M287" s="157"/>
      <c r="N287" s="157"/>
      <c r="O287" s="157"/>
      <c r="P287" s="157"/>
      <c r="Q287" s="157"/>
      <c r="R287" s="157"/>
      <c r="S287" s="157"/>
      <c r="T287" s="157"/>
      <c r="U287" s="157"/>
      <c r="V287" s="157"/>
      <c r="W287" s="157"/>
      <c r="X287" s="157"/>
      <c r="Y287" s="157"/>
      <c r="Z287" s="157"/>
    </row>
    <row r="288" ht="12.75" customHeight="1">
      <c r="A288" s="157"/>
      <c r="B288" s="157"/>
      <c r="C288" s="157"/>
      <c r="D288" s="157"/>
      <c r="E288" s="157"/>
      <c r="F288" s="157"/>
      <c r="G288" s="157"/>
      <c r="H288" s="157"/>
      <c r="I288" s="157"/>
      <c r="J288" s="157"/>
      <c r="K288" s="157"/>
      <c r="L288" s="157"/>
      <c r="M288" s="157"/>
      <c r="N288" s="157"/>
      <c r="O288" s="157"/>
      <c r="P288" s="157"/>
      <c r="Q288" s="157"/>
      <c r="R288" s="157"/>
      <c r="S288" s="157"/>
      <c r="T288" s="157"/>
      <c r="U288" s="157"/>
      <c r="V288" s="157"/>
      <c r="W288" s="157"/>
      <c r="X288" s="157"/>
      <c r="Y288" s="157"/>
      <c r="Z288" s="157"/>
    </row>
    <row r="289" ht="12.75" customHeight="1">
      <c r="A289" s="157"/>
      <c r="B289" s="157"/>
      <c r="C289" s="157"/>
      <c r="D289" s="157"/>
      <c r="E289" s="157"/>
      <c r="F289" s="157"/>
      <c r="G289" s="157"/>
      <c r="H289" s="157"/>
      <c r="I289" s="157"/>
      <c r="J289" s="157"/>
      <c r="K289" s="157"/>
      <c r="L289" s="157"/>
      <c r="M289" s="157"/>
      <c r="N289" s="157"/>
      <c r="O289" s="157"/>
      <c r="P289" s="157"/>
      <c r="Q289" s="157"/>
      <c r="R289" s="157"/>
      <c r="S289" s="157"/>
      <c r="T289" s="157"/>
      <c r="U289" s="157"/>
      <c r="V289" s="157"/>
      <c r="W289" s="157"/>
      <c r="X289" s="157"/>
      <c r="Y289" s="157"/>
      <c r="Z289" s="157"/>
    </row>
    <row r="290" ht="12.75" customHeight="1">
      <c r="A290" s="157"/>
      <c r="B290" s="157"/>
      <c r="C290" s="157"/>
      <c r="D290" s="157"/>
      <c r="E290" s="157"/>
      <c r="F290" s="157"/>
      <c r="G290" s="157"/>
      <c r="H290" s="157"/>
      <c r="I290" s="157"/>
      <c r="J290" s="157"/>
      <c r="K290" s="157"/>
      <c r="L290" s="157"/>
      <c r="M290" s="157"/>
      <c r="N290" s="157"/>
      <c r="O290" s="157"/>
      <c r="P290" s="157"/>
      <c r="Q290" s="157"/>
      <c r="R290" s="157"/>
      <c r="S290" s="157"/>
      <c r="T290" s="157"/>
      <c r="U290" s="157"/>
      <c r="V290" s="157"/>
      <c r="W290" s="157"/>
      <c r="X290" s="157"/>
      <c r="Y290" s="157"/>
      <c r="Z290" s="157"/>
    </row>
    <row r="291" ht="12.75" customHeight="1">
      <c r="A291" s="157"/>
      <c r="B291" s="157"/>
      <c r="C291" s="157"/>
      <c r="D291" s="157"/>
      <c r="E291" s="157"/>
      <c r="F291" s="157"/>
      <c r="G291" s="157"/>
      <c r="H291" s="157"/>
      <c r="I291" s="157"/>
      <c r="J291" s="157"/>
      <c r="K291" s="157"/>
      <c r="L291" s="157"/>
      <c r="M291" s="157"/>
      <c r="N291" s="157"/>
      <c r="O291" s="157"/>
      <c r="P291" s="157"/>
      <c r="Q291" s="157"/>
      <c r="R291" s="157"/>
      <c r="S291" s="157"/>
      <c r="T291" s="157"/>
      <c r="U291" s="157"/>
      <c r="V291" s="157"/>
      <c r="W291" s="157"/>
      <c r="X291" s="157"/>
      <c r="Y291" s="157"/>
      <c r="Z291" s="157"/>
    </row>
    <row r="292" ht="12.75" customHeight="1">
      <c r="A292" s="157"/>
      <c r="B292" s="157"/>
      <c r="C292" s="157"/>
      <c r="D292" s="157"/>
      <c r="E292" s="157"/>
      <c r="F292" s="157"/>
      <c r="G292" s="157"/>
      <c r="H292" s="157"/>
      <c r="I292" s="157"/>
      <c r="J292" s="157"/>
      <c r="K292" s="157"/>
      <c r="L292" s="157"/>
      <c r="M292" s="157"/>
      <c r="N292" s="157"/>
      <c r="O292" s="157"/>
      <c r="P292" s="157"/>
      <c r="Q292" s="157"/>
      <c r="R292" s="157"/>
      <c r="S292" s="157"/>
      <c r="T292" s="157"/>
      <c r="U292" s="157"/>
      <c r="V292" s="157"/>
      <c r="W292" s="157"/>
      <c r="X292" s="157"/>
      <c r="Y292" s="157"/>
      <c r="Z292" s="157"/>
    </row>
    <row r="293" ht="12.75" customHeight="1">
      <c r="A293" s="157"/>
      <c r="B293" s="157"/>
      <c r="C293" s="157"/>
      <c r="D293" s="157"/>
      <c r="E293" s="157"/>
      <c r="F293" s="157"/>
      <c r="G293" s="157"/>
      <c r="H293" s="157"/>
      <c r="I293" s="157"/>
      <c r="J293" s="157"/>
      <c r="K293" s="157"/>
      <c r="L293" s="157"/>
      <c r="M293" s="157"/>
      <c r="N293" s="157"/>
      <c r="O293" s="157"/>
      <c r="P293" s="157"/>
      <c r="Q293" s="157"/>
      <c r="R293" s="157"/>
      <c r="S293" s="157"/>
      <c r="T293" s="157"/>
      <c r="U293" s="157"/>
      <c r="V293" s="157"/>
      <c r="W293" s="157"/>
      <c r="X293" s="157"/>
      <c r="Y293" s="157"/>
      <c r="Z293" s="157"/>
    </row>
    <row r="294" ht="12.75" customHeight="1">
      <c r="A294" s="157"/>
      <c r="B294" s="157"/>
      <c r="C294" s="157"/>
      <c r="D294" s="157"/>
      <c r="E294" s="157"/>
      <c r="F294" s="157"/>
      <c r="G294" s="157"/>
      <c r="H294" s="157"/>
      <c r="I294" s="157"/>
      <c r="J294" s="157"/>
      <c r="K294" s="157"/>
      <c r="L294" s="157"/>
      <c r="M294" s="157"/>
      <c r="N294" s="157"/>
      <c r="O294" s="157"/>
      <c r="P294" s="157"/>
      <c r="Q294" s="157"/>
      <c r="R294" s="157"/>
      <c r="S294" s="157"/>
      <c r="T294" s="157"/>
      <c r="U294" s="157"/>
      <c r="V294" s="157"/>
      <c r="W294" s="157"/>
      <c r="X294" s="157"/>
      <c r="Y294" s="157"/>
      <c r="Z294" s="157"/>
    </row>
    <row r="295" ht="12.75" customHeight="1">
      <c r="A295" s="157"/>
      <c r="B295" s="157"/>
      <c r="C295" s="157"/>
      <c r="D295" s="157"/>
      <c r="E295" s="157"/>
      <c r="F295" s="157"/>
      <c r="G295" s="157"/>
      <c r="H295" s="157"/>
      <c r="I295" s="157"/>
      <c r="J295" s="157"/>
      <c r="K295" s="157"/>
      <c r="L295" s="157"/>
      <c r="M295" s="157"/>
      <c r="N295" s="157"/>
      <c r="O295" s="157"/>
      <c r="P295" s="157"/>
      <c r="Q295" s="157"/>
      <c r="R295" s="157"/>
      <c r="S295" s="157"/>
      <c r="T295" s="157"/>
      <c r="U295" s="157"/>
      <c r="V295" s="157"/>
      <c r="W295" s="157"/>
      <c r="X295" s="157"/>
      <c r="Y295" s="157"/>
      <c r="Z295" s="157"/>
    </row>
    <row r="296" ht="12.75" customHeight="1">
      <c r="A296" s="157"/>
      <c r="B296" s="157"/>
      <c r="C296" s="157"/>
      <c r="D296" s="157"/>
      <c r="E296" s="157"/>
      <c r="F296" s="157"/>
      <c r="G296" s="157"/>
      <c r="H296" s="157"/>
      <c r="I296" s="157"/>
      <c r="J296" s="157"/>
      <c r="K296" s="157"/>
      <c r="L296" s="157"/>
      <c r="M296" s="157"/>
      <c r="N296" s="157"/>
      <c r="O296" s="157"/>
      <c r="P296" s="157"/>
      <c r="Q296" s="157"/>
      <c r="R296" s="157"/>
      <c r="S296" s="157"/>
      <c r="T296" s="157"/>
      <c r="U296" s="157"/>
      <c r="V296" s="157"/>
      <c r="W296" s="157"/>
      <c r="X296" s="157"/>
      <c r="Y296" s="157"/>
      <c r="Z296" s="157"/>
    </row>
    <row r="297" ht="12.75" customHeight="1">
      <c r="A297" s="157"/>
      <c r="B297" s="157"/>
      <c r="C297" s="157"/>
      <c r="D297" s="157"/>
      <c r="E297" s="157"/>
      <c r="F297" s="157"/>
      <c r="G297" s="157"/>
      <c r="H297" s="157"/>
      <c r="I297" s="157"/>
      <c r="J297" s="157"/>
      <c r="K297" s="157"/>
      <c r="L297" s="157"/>
      <c r="M297" s="157"/>
      <c r="N297" s="157"/>
      <c r="O297" s="157"/>
      <c r="P297" s="157"/>
      <c r="Q297" s="157"/>
      <c r="R297" s="157"/>
      <c r="S297" s="157"/>
      <c r="T297" s="157"/>
      <c r="U297" s="157"/>
      <c r="V297" s="157"/>
      <c r="W297" s="157"/>
      <c r="X297" s="157"/>
      <c r="Y297" s="157"/>
      <c r="Z297" s="157"/>
    </row>
    <row r="298" ht="12.75" customHeight="1">
      <c r="A298" s="157"/>
      <c r="B298" s="157"/>
      <c r="C298" s="157"/>
      <c r="D298" s="157"/>
      <c r="E298" s="157"/>
      <c r="F298" s="157"/>
      <c r="G298" s="157"/>
      <c r="H298" s="157"/>
      <c r="I298" s="157"/>
      <c r="J298" s="157"/>
      <c r="K298" s="157"/>
      <c r="L298" s="157"/>
      <c r="M298" s="157"/>
      <c r="N298" s="157"/>
      <c r="O298" s="157"/>
      <c r="P298" s="157"/>
      <c r="Q298" s="157"/>
      <c r="R298" s="157"/>
      <c r="S298" s="157"/>
      <c r="T298" s="157"/>
      <c r="U298" s="157"/>
      <c r="V298" s="157"/>
      <c r="W298" s="157"/>
      <c r="X298" s="157"/>
      <c r="Y298" s="157"/>
      <c r="Z298" s="157"/>
    </row>
    <row r="299" ht="12.75" customHeight="1">
      <c r="A299" s="157"/>
      <c r="B299" s="157"/>
      <c r="C299" s="157"/>
      <c r="D299" s="157"/>
      <c r="E299" s="157"/>
      <c r="F299" s="157"/>
      <c r="G299" s="157"/>
      <c r="H299" s="157"/>
      <c r="I299" s="157"/>
      <c r="J299" s="157"/>
      <c r="K299" s="157"/>
      <c r="L299" s="157"/>
      <c r="M299" s="157"/>
      <c r="N299" s="157"/>
      <c r="O299" s="157"/>
      <c r="P299" s="157"/>
      <c r="Q299" s="157"/>
      <c r="R299" s="157"/>
      <c r="S299" s="157"/>
      <c r="T299" s="157"/>
      <c r="U299" s="157"/>
      <c r="V299" s="157"/>
      <c r="W299" s="157"/>
      <c r="X299" s="157"/>
      <c r="Y299" s="157"/>
      <c r="Z299" s="157"/>
    </row>
    <row r="300" ht="12.75" customHeight="1">
      <c r="A300" s="157"/>
      <c r="B300" s="157"/>
      <c r="C300" s="157"/>
      <c r="D300" s="157"/>
      <c r="E300" s="157"/>
      <c r="F300" s="157"/>
      <c r="G300" s="157"/>
      <c r="H300" s="157"/>
      <c r="I300" s="157"/>
      <c r="J300" s="157"/>
      <c r="K300" s="157"/>
      <c r="L300" s="157"/>
      <c r="M300" s="157"/>
      <c r="N300" s="157"/>
      <c r="O300" s="157"/>
      <c r="P300" s="157"/>
      <c r="Q300" s="157"/>
      <c r="R300" s="157"/>
      <c r="S300" s="157"/>
      <c r="T300" s="157"/>
      <c r="U300" s="157"/>
      <c r="V300" s="157"/>
      <c r="W300" s="157"/>
      <c r="X300" s="157"/>
      <c r="Y300" s="157"/>
      <c r="Z300" s="157"/>
    </row>
    <row r="301" ht="12.75" customHeight="1">
      <c r="A301" s="157"/>
      <c r="B301" s="157"/>
      <c r="C301" s="157"/>
      <c r="D301" s="157"/>
      <c r="E301" s="157"/>
      <c r="F301" s="157"/>
      <c r="G301" s="157"/>
      <c r="H301" s="157"/>
      <c r="I301" s="157"/>
      <c r="J301" s="157"/>
      <c r="K301" s="157"/>
      <c r="L301" s="157"/>
      <c r="M301" s="157"/>
      <c r="N301" s="157"/>
      <c r="O301" s="157"/>
      <c r="P301" s="157"/>
      <c r="Q301" s="157"/>
      <c r="R301" s="157"/>
      <c r="S301" s="157"/>
      <c r="T301" s="157"/>
      <c r="U301" s="157"/>
      <c r="V301" s="157"/>
      <c r="W301" s="157"/>
      <c r="X301" s="157"/>
      <c r="Y301" s="157"/>
      <c r="Z301" s="157"/>
    </row>
    <row r="302" ht="12.75" customHeight="1">
      <c r="A302" s="157"/>
      <c r="B302" s="157"/>
      <c r="C302" s="157"/>
      <c r="D302" s="157"/>
      <c r="E302" s="157"/>
      <c r="F302" s="157"/>
      <c r="G302" s="157"/>
      <c r="H302" s="157"/>
      <c r="I302" s="157"/>
      <c r="J302" s="157"/>
      <c r="K302" s="157"/>
      <c r="L302" s="157"/>
      <c r="M302" s="157"/>
      <c r="N302" s="157"/>
      <c r="O302" s="157"/>
      <c r="P302" s="157"/>
      <c r="Q302" s="157"/>
      <c r="R302" s="157"/>
      <c r="S302" s="157"/>
      <c r="T302" s="157"/>
      <c r="U302" s="157"/>
      <c r="V302" s="157"/>
      <c r="W302" s="157"/>
      <c r="X302" s="157"/>
      <c r="Y302" s="157"/>
      <c r="Z302" s="157"/>
    </row>
    <row r="303" ht="12.75" customHeight="1">
      <c r="A303" s="157"/>
      <c r="B303" s="157"/>
      <c r="C303" s="157"/>
      <c r="D303" s="157"/>
      <c r="E303" s="157"/>
      <c r="F303" s="157"/>
      <c r="G303" s="157"/>
      <c r="H303" s="157"/>
      <c r="I303" s="157"/>
      <c r="J303" s="157"/>
      <c r="K303" s="157"/>
      <c r="L303" s="157"/>
      <c r="M303" s="157"/>
      <c r="N303" s="157"/>
      <c r="O303" s="157"/>
      <c r="P303" s="157"/>
      <c r="Q303" s="157"/>
      <c r="R303" s="157"/>
      <c r="S303" s="157"/>
      <c r="T303" s="157"/>
      <c r="U303" s="157"/>
      <c r="V303" s="157"/>
      <c r="W303" s="157"/>
      <c r="X303" s="157"/>
      <c r="Y303" s="157"/>
      <c r="Z303" s="157"/>
    </row>
    <row r="304" ht="12.75" customHeight="1">
      <c r="A304" s="157"/>
      <c r="B304" s="157"/>
      <c r="C304" s="157"/>
      <c r="D304" s="157"/>
      <c r="E304" s="157"/>
      <c r="F304" s="157"/>
      <c r="G304" s="157"/>
      <c r="H304" s="157"/>
      <c r="I304" s="157"/>
      <c r="J304" s="157"/>
      <c r="K304" s="157"/>
      <c r="L304" s="157"/>
      <c r="M304" s="157"/>
      <c r="N304" s="157"/>
      <c r="O304" s="157"/>
      <c r="P304" s="157"/>
      <c r="Q304" s="157"/>
      <c r="R304" s="157"/>
      <c r="S304" s="157"/>
      <c r="T304" s="157"/>
      <c r="U304" s="157"/>
      <c r="V304" s="157"/>
      <c r="W304" s="157"/>
      <c r="X304" s="157"/>
      <c r="Y304" s="157"/>
      <c r="Z304" s="157"/>
    </row>
    <row r="305" ht="12.75" customHeight="1">
      <c r="A305" s="157"/>
      <c r="B305" s="157"/>
      <c r="C305" s="157"/>
      <c r="D305" s="157"/>
      <c r="E305" s="157"/>
      <c r="F305" s="157"/>
      <c r="G305" s="157"/>
      <c r="H305" s="157"/>
      <c r="I305" s="157"/>
      <c r="J305" s="157"/>
      <c r="K305" s="157"/>
      <c r="L305" s="157"/>
      <c r="M305" s="157"/>
      <c r="N305" s="157"/>
      <c r="O305" s="157"/>
      <c r="P305" s="157"/>
      <c r="Q305" s="157"/>
      <c r="R305" s="157"/>
      <c r="S305" s="157"/>
      <c r="T305" s="157"/>
      <c r="U305" s="157"/>
      <c r="V305" s="157"/>
      <c r="W305" s="157"/>
      <c r="X305" s="157"/>
      <c r="Y305" s="157"/>
      <c r="Z305" s="157"/>
    </row>
    <row r="306" ht="12.75" customHeight="1">
      <c r="A306" s="157"/>
      <c r="B306" s="157"/>
      <c r="C306" s="157"/>
      <c r="D306" s="157"/>
      <c r="E306" s="157"/>
      <c r="F306" s="157"/>
      <c r="G306" s="157"/>
      <c r="H306" s="157"/>
      <c r="I306" s="157"/>
      <c r="J306" s="157"/>
      <c r="K306" s="157"/>
      <c r="L306" s="157"/>
      <c r="M306" s="157"/>
      <c r="N306" s="157"/>
      <c r="O306" s="157"/>
      <c r="P306" s="157"/>
      <c r="Q306" s="157"/>
      <c r="R306" s="157"/>
      <c r="S306" s="157"/>
      <c r="T306" s="157"/>
      <c r="U306" s="157"/>
      <c r="V306" s="157"/>
      <c r="W306" s="157"/>
      <c r="X306" s="157"/>
      <c r="Y306" s="157"/>
      <c r="Z306" s="157"/>
    </row>
    <row r="307" ht="12.75" customHeight="1">
      <c r="A307" s="157"/>
      <c r="B307" s="157"/>
      <c r="C307" s="157"/>
      <c r="D307" s="157"/>
      <c r="E307" s="157"/>
      <c r="F307" s="157"/>
      <c r="G307" s="157"/>
      <c r="H307" s="157"/>
      <c r="I307" s="157"/>
      <c r="J307" s="157"/>
      <c r="K307" s="157"/>
      <c r="L307" s="157"/>
      <c r="M307" s="157"/>
      <c r="N307" s="157"/>
      <c r="O307" s="157"/>
      <c r="P307" s="157"/>
      <c r="Q307" s="157"/>
      <c r="R307" s="157"/>
      <c r="S307" s="157"/>
      <c r="T307" s="157"/>
      <c r="U307" s="157"/>
      <c r="V307" s="157"/>
      <c r="W307" s="157"/>
      <c r="X307" s="157"/>
      <c r="Y307" s="157"/>
      <c r="Z307" s="157"/>
    </row>
    <row r="308" ht="12.75" customHeight="1">
      <c r="A308" s="157"/>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row>
    <row r="309" ht="12.75" customHeight="1">
      <c r="A309" s="157"/>
      <c r="B309" s="157"/>
      <c r="C309" s="157"/>
      <c r="D309" s="157"/>
      <c r="E309" s="157"/>
      <c r="F309" s="157"/>
      <c r="G309" s="157"/>
      <c r="H309" s="157"/>
      <c r="I309" s="157"/>
      <c r="J309" s="157"/>
      <c r="K309" s="157"/>
      <c r="L309" s="157"/>
      <c r="M309" s="157"/>
      <c r="N309" s="157"/>
      <c r="O309" s="157"/>
      <c r="P309" s="157"/>
      <c r="Q309" s="157"/>
      <c r="R309" s="157"/>
      <c r="S309" s="157"/>
      <c r="T309" s="157"/>
      <c r="U309" s="157"/>
      <c r="V309" s="157"/>
      <c r="W309" s="157"/>
      <c r="X309" s="157"/>
      <c r="Y309" s="157"/>
      <c r="Z309" s="157"/>
    </row>
    <row r="310" ht="12.75" customHeight="1">
      <c r="A310" s="157"/>
      <c r="B310" s="157"/>
      <c r="C310" s="157"/>
      <c r="D310" s="157"/>
      <c r="E310" s="157"/>
      <c r="F310" s="157"/>
      <c r="G310" s="157"/>
      <c r="H310" s="157"/>
      <c r="I310" s="157"/>
      <c r="J310" s="157"/>
      <c r="K310" s="157"/>
      <c r="L310" s="157"/>
      <c r="M310" s="157"/>
      <c r="N310" s="157"/>
      <c r="O310" s="157"/>
      <c r="P310" s="157"/>
      <c r="Q310" s="157"/>
      <c r="R310" s="157"/>
      <c r="S310" s="157"/>
      <c r="T310" s="157"/>
      <c r="U310" s="157"/>
      <c r="V310" s="157"/>
      <c r="W310" s="157"/>
      <c r="X310" s="157"/>
      <c r="Y310" s="157"/>
      <c r="Z310" s="157"/>
    </row>
    <row r="311" ht="12.75" customHeight="1">
      <c r="A311" s="157"/>
      <c r="B311" s="157"/>
      <c r="C311" s="157"/>
      <c r="D311" s="157"/>
      <c r="E311" s="157"/>
      <c r="F311" s="157"/>
      <c r="G311" s="157"/>
      <c r="H311" s="157"/>
      <c r="I311" s="157"/>
      <c r="J311" s="157"/>
      <c r="K311" s="157"/>
      <c r="L311" s="157"/>
      <c r="M311" s="157"/>
      <c r="N311" s="157"/>
      <c r="O311" s="157"/>
      <c r="P311" s="157"/>
      <c r="Q311" s="157"/>
      <c r="R311" s="157"/>
      <c r="S311" s="157"/>
      <c r="T311" s="157"/>
      <c r="U311" s="157"/>
      <c r="V311" s="157"/>
      <c r="W311" s="157"/>
      <c r="X311" s="157"/>
      <c r="Y311" s="157"/>
      <c r="Z311" s="157"/>
    </row>
    <row r="312" ht="12.75" customHeight="1">
      <c r="A312" s="157"/>
      <c r="B312" s="157"/>
      <c r="C312" s="157"/>
      <c r="D312" s="157"/>
      <c r="E312" s="157"/>
      <c r="F312" s="157"/>
      <c r="G312" s="157"/>
      <c r="H312" s="157"/>
      <c r="I312" s="157"/>
      <c r="J312" s="157"/>
      <c r="K312" s="157"/>
      <c r="L312" s="157"/>
      <c r="M312" s="157"/>
      <c r="N312" s="157"/>
      <c r="O312" s="157"/>
      <c r="P312" s="157"/>
      <c r="Q312" s="157"/>
      <c r="R312" s="157"/>
      <c r="S312" s="157"/>
      <c r="T312" s="157"/>
      <c r="U312" s="157"/>
      <c r="V312" s="157"/>
      <c r="W312" s="157"/>
      <c r="X312" s="157"/>
      <c r="Y312" s="157"/>
      <c r="Z312" s="157"/>
    </row>
    <row r="313" ht="12.75" customHeight="1">
      <c r="A313" s="157"/>
      <c r="B313" s="157"/>
      <c r="C313" s="157"/>
      <c r="D313" s="157"/>
      <c r="E313" s="157"/>
      <c r="F313" s="157"/>
      <c r="G313" s="157"/>
      <c r="H313" s="157"/>
      <c r="I313" s="157"/>
      <c r="J313" s="157"/>
      <c r="K313" s="157"/>
      <c r="L313" s="157"/>
      <c r="M313" s="157"/>
      <c r="N313" s="157"/>
      <c r="O313" s="157"/>
      <c r="P313" s="157"/>
      <c r="Q313" s="157"/>
      <c r="R313" s="157"/>
      <c r="S313" s="157"/>
      <c r="T313" s="157"/>
      <c r="U313" s="157"/>
      <c r="V313" s="157"/>
      <c r="W313" s="157"/>
      <c r="X313" s="157"/>
      <c r="Y313" s="157"/>
      <c r="Z313" s="157"/>
    </row>
    <row r="314" ht="12.75" customHeight="1">
      <c r="A314" s="157"/>
      <c r="B314" s="157"/>
      <c r="C314" s="157"/>
      <c r="D314" s="157"/>
      <c r="E314" s="157"/>
      <c r="F314" s="157"/>
      <c r="G314" s="157"/>
      <c r="H314" s="157"/>
      <c r="I314" s="157"/>
      <c r="J314" s="157"/>
      <c r="K314" s="157"/>
      <c r="L314" s="157"/>
      <c r="M314" s="157"/>
      <c r="N314" s="157"/>
      <c r="O314" s="157"/>
      <c r="P314" s="157"/>
      <c r="Q314" s="157"/>
      <c r="R314" s="157"/>
      <c r="S314" s="157"/>
      <c r="T314" s="157"/>
      <c r="U314" s="157"/>
      <c r="V314" s="157"/>
      <c r="W314" s="157"/>
      <c r="X314" s="157"/>
      <c r="Y314" s="157"/>
      <c r="Z314" s="157"/>
    </row>
    <row r="315" ht="12.75" customHeight="1">
      <c r="A315" s="157"/>
      <c r="B315" s="157"/>
      <c r="C315" s="157"/>
      <c r="D315" s="157"/>
      <c r="E315" s="157"/>
      <c r="F315" s="157"/>
      <c r="G315" s="157"/>
      <c r="H315" s="157"/>
      <c r="I315" s="157"/>
      <c r="J315" s="157"/>
      <c r="K315" s="157"/>
      <c r="L315" s="157"/>
      <c r="M315" s="157"/>
      <c r="N315" s="157"/>
      <c r="O315" s="157"/>
      <c r="P315" s="157"/>
      <c r="Q315" s="157"/>
      <c r="R315" s="157"/>
      <c r="S315" s="157"/>
      <c r="T315" s="157"/>
      <c r="U315" s="157"/>
      <c r="V315" s="157"/>
      <c r="W315" s="157"/>
      <c r="X315" s="157"/>
      <c r="Y315" s="157"/>
      <c r="Z315" s="157"/>
    </row>
    <row r="316" ht="12.75" customHeight="1">
      <c r="A316" s="157"/>
      <c r="B316" s="157"/>
      <c r="C316" s="157"/>
      <c r="D316" s="157"/>
      <c r="E316" s="157"/>
      <c r="F316" s="157"/>
      <c r="G316" s="157"/>
      <c r="H316" s="157"/>
      <c r="I316" s="157"/>
      <c r="J316" s="157"/>
      <c r="K316" s="157"/>
      <c r="L316" s="157"/>
      <c r="M316" s="157"/>
      <c r="N316" s="157"/>
      <c r="O316" s="157"/>
      <c r="P316" s="157"/>
      <c r="Q316" s="157"/>
      <c r="R316" s="157"/>
      <c r="S316" s="157"/>
      <c r="T316" s="157"/>
      <c r="U316" s="157"/>
      <c r="V316" s="157"/>
      <c r="W316" s="157"/>
      <c r="X316" s="157"/>
      <c r="Y316" s="157"/>
      <c r="Z316" s="157"/>
    </row>
    <row r="317" ht="12.75" customHeight="1">
      <c r="A317" s="157"/>
      <c r="B317" s="157"/>
      <c r="C317" s="157"/>
      <c r="D317" s="157"/>
      <c r="E317" s="157"/>
      <c r="F317" s="157"/>
      <c r="G317" s="157"/>
      <c r="H317" s="157"/>
      <c r="I317" s="157"/>
      <c r="J317" s="157"/>
      <c r="K317" s="157"/>
      <c r="L317" s="157"/>
      <c r="M317" s="157"/>
      <c r="N317" s="157"/>
      <c r="O317" s="157"/>
      <c r="P317" s="157"/>
      <c r="Q317" s="157"/>
      <c r="R317" s="157"/>
      <c r="S317" s="157"/>
      <c r="T317" s="157"/>
      <c r="U317" s="157"/>
      <c r="V317" s="157"/>
      <c r="W317" s="157"/>
      <c r="X317" s="157"/>
      <c r="Y317" s="157"/>
      <c r="Z317" s="157"/>
    </row>
    <row r="318" ht="12.75" customHeight="1">
      <c r="A318" s="157"/>
      <c r="B318" s="157"/>
      <c r="C318" s="157"/>
      <c r="D318" s="157"/>
      <c r="E318" s="157"/>
      <c r="F318" s="157"/>
      <c r="G318" s="157"/>
      <c r="H318" s="157"/>
      <c r="I318" s="157"/>
      <c r="J318" s="157"/>
      <c r="K318" s="157"/>
      <c r="L318" s="157"/>
      <c r="M318" s="157"/>
      <c r="N318" s="157"/>
      <c r="O318" s="157"/>
      <c r="P318" s="157"/>
      <c r="Q318" s="157"/>
      <c r="R318" s="157"/>
      <c r="S318" s="157"/>
      <c r="T318" s="157"/>
      <c r="U318" s="157"/>
      <c r="V318" s="157"/>
      <c r="W318" s="157"/>
      <c r="X318" s="157"/>
      <c r="Y318" s="157"/>
      <c r="Z318" s="157"/>
    </row>
    <row r="319" ht="12.75" customHeight="1">
      <c r="A319" s="157"/>
      <c r="B319" s="157"/>
      <c r="C319" s="157"/>
      <c r="D319" s="157"/>
      <c r="E319" s="157"/>
      <c r="F319" s="157"/>
      <c r="G319" s="157"/>
      <c r="H319" s="157"/>
      <c r="I319" s="157"/>
      <c r="J319" s="157"/>
      <c r="K319" s="157"/>
      <c r="L319" s="157"/>
      <c r="M319" s="157"/>
      <c r="N319" s="157"/>
      <c r="O319" s="157"/>
      <c r="P319" s="157"/>
      <c r="Q319" s="157"/>
      <c r="R319" s="157"/>
      <c r="S319" s="157"/>
      <c r="T319" s="157"/>
      <c r="U319" s="157"/>
      <c r="V319" s="157"/>
      <c r="W319" s="157"/>
      <c r="X319" s="157"/>
      <c r="Y319" s="157"/>
      <c r="Z319" s="157"/>
    </row>
    <row r="320" ht="12.75" customHeight="1">
      <c r="A320" s="157"/>
      <c r="B320" s="157"/>
      <c r="C320" s="157"/>
      <c r="D320" s="157"/>
      <c r="E320" s="157"/>
      <c r="F320" s="157"/>
      <c r="G320" s="157"/>
      <c r="H320" s="157"/>
      <c r="I320" s="157"/>
      <c r="J320" s="157"/>
      <c r="K320" s="157"/>
      <c r="L320" s="157"/>
      <c r="M320" s="157"/>
      <c r="N320" s="157"/>
      <c r="O320" s="157"/>
      <c r="P320" s="157"/>
      <c r="Q320" s="157"/>
      <c r="R320" s="157"/>
      <c r="S320" s="157"/>
      <c r="T320" s="157"/>
      <c r="U320" s="157"/>
      <c r="V320" s="157"/>
      <c r="W320" s="157"/>
      <c r="X320" s="157"/>
      <c r="Y320" s="157"/>
      <c r="Z320" s="157"/>
    </row>
    <row r="321" ht="12.75" customHeight="1">
      <c r="A321" s="157"/>
      <c r="B321" s="157"/>
      <c r="C321" s="157"/>
      <c r="D321" s="157"/>
      <c r="E321" s="157"/>
      <c r="F321" s="157"/>
      <c r="G321" s="157"/>
      <c r="H321" s="157"/>
      <c r="I321" s="157"/>
      <c r="J321" s="157"/>
      <c r="K321" s="157"/>
      <c r="L321" s="157"/>
      <c r="M321" s="157"/>
      <c r="N321" s="157"/>
      <c r="O321" s="157"/>
      <c r="P321" s="157"/>
      <c r="Q321" s="157"/>
      <c r="R321" s="157"/>
      <c r="S321" s="157"/>
      <c r="T321" s="157"/>
      <c r="U321" s="157"/>
      <c r="V321" s="157"/>
      <c r="W321" s="157"/>
      <c r="X321" s="157"/>
      <c r="Y321" s="157"/>
      <c r="Z321" s="157"/>
    </row>
    <row r="322" ht="12.75" customHeight="1">
      <c r="A322" s="157"/>
      <c r="B322" s="157"/>
      <c r="C322" s="157"/>
      <c r="D322" s="157"/>
      <c r="E322" s="157"/>
      <c r="F322" s="157"/>
      <c r="G322" s="157"/>
      <c r="H322" s="157"/>
      <c r="I322" s="157"/>
      <c r="J322" s="157"/>
      <c r="K322" s="157"/>
      <c r="L322" s="157"/>
      <c r="M322" s="157"/>
      <c r="N322" s="157"/>
      <c r="O322" s="157"/>
      <c r="P322" s="157"/>
      <c r="Q322" s="157"/>
      <c r="R322" s="157"/>
      <c r="S322" s="157"/>
      <c r="T322" s="157"/>
      <c r="U322" s="157"/>
      <c r="V322" s="157"/>
      <c r="W322" s="157"/>
      <c r="X322" s="157"/>
      <c r="Y322" s="157"/>
      <c r="Z322" s="157"/>
    </row>
    <row r="323" ht="12.75" customHeight="1">
      <c r="A323" s="157"/>
      <c r="B323" s="157"/>
      <c r="C323" s="157"/>
      <c r="D323" s="157"/>
      <c r="E323" s="157"/>
      <c r="F323" s="157"/>
      <c r="G323" s="157"/>
      <c r="H323" s="157"/>
      <c r="I323" s="157"/>
      <c r="J323" s="157"/>
      <c r="K323" s="157"/>
      <c r="L323" s="157"/>
      <c r="M323" s="157"/>
      <c r="N323" s="157"/>
      <c r="O323" s="157"/>
      <c r="P323" s="157"/>
      <c r="Q323" s="157"/>
      <c r="R323" s="157"/>
      <c r="S323" s="157"/>
      <c r="T323" s="157"/>
      <c r="U323" s="157"/>
      <c r="V323" s="157"/>
      <c r="W323" s="157"/>
      <c r="X323" s="157"/>
      <c r="Y323" s="157"/>
      <c r="Z323" s="157"/>
    </row>
    <row r="324" ht="12.75" customHeight="1">
      <c r="A324" s="157"/>
      <c r="B324" s="157"/>
      <c r="C324" s="157"/>
      <c r="D324" s="157"/>
      <c r="E324" s="157"/>
      <c r="F324" s="157"/>
      <c r="G324" s="157"/>
      <c r="H324" s="157"/>
      <c r="I324" s="157"/>
      <c r="J324" s="157"/>
      <c r="K324" s="157"/>
      <c r="L324" s="157"/>
      <c r="M324" s="157"/>
      <c r="N324" s="157"/>
      <c r="O324" s="157"/>
      <c r="P324" s="157"/>
      <c r="Q324" s="157"/>
      <c r="R324" s="157"/>
      <c r="S324" s="157"/>
      <c r="T324" s="157"/>
      <c r="U324" s="157"/>
      <c r="V324" s="157"/>
      <c r="W324" s="157"/>
      <c r="X324" s="157"/>
      <c r="Y324" s="157"/>
      <c r="Z324" s="157"/>
    </row>
    <row r="325" ht="12.75" customHeight="1">
      <c r="A325" s="157"/>
      <c r="B325" s="157"/>
      <c r="C325" s="157"/>
      <c r="D325" s="157"/>
      <c r="E325" s="157"/>
      <c r="F325" s="157"/>
      <c r="G325" s="157"/>
      <c r="H325" s="157"/>
      <c r="I325" s="157"/>
      <c r="J325" s="157"/>
      <c r="K325" s="157"/>
      <c r="L325" s="157"/>
      <c r="M325" s="157"/>
      <c r="N325" s="157"/>
      <c r="O325" s="157"/>
      <c r="P325" s="157"/>
      <c r="Q325" s="157"/>
      <c r="R325" s="157"/>
      <c r="S325" s="157"/>
      <c r="T325" s="157"/>
      <c r="U325" s="157"/>
      <c r="V325" s="157"/>
      <c r="W325" s="157"/>
      <c r="X325" s="157"/>
      <c r="Y325" s="157"/>
      <c r="Z325" s="157"/>
    </row>
    <row r="326" ht="12.75" customHeight="1">
      <c r="A326" s="157"/>
      <c r="B326" s="157"/>
      <c r="C326" s="157"/>
      <c r="D326" s="157"/>
      <c r="E326" s="157"/>
      <c r="F326" s="157"/>
      <c r="G326" s="157"/>
      <c r="H326" s="157"/>
      <c r="I326" s="157"/>
      <c r="J326" s="157"/>
      <c r="K326" s="157"/>
      <c r="L326" s="157"/>
      <c r="M326" s="157"/>
      <c r="N326" s="157"/>
      <c r="O326" s="157"/>
      <c r="P326" s="157"/>
      <c r="Q326" s="157"/>
      <c r="R326" s="157"/>
      <c r="S326" s="157"/>
      <c r="T326" s="157"/>
      <c r="U326" s="157"/>
      <c r="V326" s="157"/>
      <c r="W326" s="157"/>
      <c r="X326" s="157"/>
      <c r="Y326" s="157"/>
      <c r="Z326" s="157"/>
    </row>
    <row r="327" ht="12.75" customHeight="1">
      <c r="A327" s="157"/>
      <c r="B327" s="157"/>
      <c r="C327" s="157"/>
      <c r="D327" s="157"/>
      <c r="E327" s="157"/>
      <c r="F327" s="157"/>
      <c r="G327" s="157"/>
      <c r="H327" s="157"/>
      <c r="I327" s="157"/>
      <c r="J327" s="157"/>
      <c r="K327" s="157"/>
      <c r="L327" s="157"/>
      <c r="M327" s="157"/>
      <c r="N327" s="157"/>
      <c r="O327" s="157"/>
      <c r="P327" s="157"/>
      <c r="Q327" s="157"/>
      <c r="R327" s="157"/>
      <c r="S327" s="157"/>
      <c r="T327" s="157"/>
      <c r="U327" s="157"/>
      <c r="V327" s="157"/>
      <c r="W327" s="157"/>
      <c r="X327" s="157"/>
      <c r="Y327" s="157"/>
      <c r="Z327" s="157"/>
    </row>
    <row r="328" ht="12.75" customHeight="1">
      <c r="A328" s="157"/>
      <c r="B328" s="157"/>
      <c r="C328" s="157"/>
      <c r="D328" s="157"/>
      <c r="E328" s="157"/>
      <c r="F328" s="157"/>
      <c r="G328" s="157"/>
      <c r="H328" s="157"/>
      <c r="I328" s="157"/>
      <c r="J328" s="157"/>
      <c r="K328" s="157"/>
      <c r="L328" s="157"/>
      <c r="M328" s="157"/>
      <c r="N328" s="157"/>
      <c r="O328" s="157"/>
      <c r="P328" s="157"/>
      <c r="Q328" s="157"/>
      <c r="R328" s="157"/>
      <c r="S328" s="157"/>
      <c r="T328" s="157"/>
      <c r="U328" s="157"/>
      <c r="V328" s="157"/>
      <c r="W328" s="157"/>
      <c r="X328" s="157"/>
      <c r="Y328" s="157"/>
      <c r="Z328" s="157"/>
    </row>
    <row r="329" ht="12.75" customHeight="1">
      <c r="A329" s="157"/>
      <c r="B329" s="157"/>
      <c r="C329" s="157"/>
      <c r="D329" s="157"/>
      <c r="E329" s="157"/>
      <c r="F329" s="157"/>
      <c r="G329" s="157"/>
      <c r="H329" s="157"/>
      <c r="I329" s="157"/>
      <c r="J329" s="157"/>
      <c r="K329" s="157"/>
      <c r="L329" s="157"/>
      <c r="M329" s="157"/>
      <c r="N329" s="157"/>
      <c r="O329" s="157"/>
      <c r="P329" s="157"/>
      <c r="Q329" s="157"/>
      <c r="R329" s="157"/>
      <c r="S329" s="157"/>
      <c r="T329" s="157"/>
      <c r="U329" s="157"/>
      <c r="V329" s="157"/>
      <c r="W329" s="157"/>
      <c r="X329" s="157"/>
      <c r="Y329" s="157"/>
      <c r="Z329" s="157"/>
    </row>
    <row r="330" ht="12.75" customHeight="1">
      <c r="A330" s="157"/>
      <c r="B330" s="157"/>
      <c r="C330" s="157"/>
      <c r="D330" s="157"/>
      <c r="E330" s="157"/>
      <c r="F330" s="157"/>
      <c r="G330" s="157"/>
      <c r="H330" s="157"/>
      <c r="I330" s="157"/>
      <c r="J330" s="157"/>
      <c r="K330" s="157"/>
      <c r="L330" s="157"/>
      <c r="M330" s="157"/>
      <c r="N330" s="157"/>
      <c r="O330" s="157"/>
      <c r="P330" s="157"/>
      <c r="Q330" s="157"/>
      <c r="R330" s="157"/>
      <c r="S330" s="157"/>
      <c r="T330" s="157"/>
      <c r="U330" s="157"/>
      <c r="V330" s="157"/>
      <c r="W330" s="157"/>
      <c r="X330" s="157"/>
      <c r="Y330" s="157"/>
      <c r="Z330" s="157"/>
    </row>
    <row r="331" ht="12.75" customHeight="1">
      <c r="A331" s="157"/>
      <c r="B331" s="157"/>
      <c r="C331" s="157"/>
      <c r="D331" s="157"/>
      <c r="E331" s="157"/>
      <c r="F331" s="157"/>
      <c r="G331" s="157"/>
      <c r="H331" s="157"/>
      <c r="I331" s="157"/>
      <c r="J331" s="157"/>
      <c r="K331" s="157"/>
      <c r="L331" s="157"/>
      <c r="M331" s="157"/>
      <c r="N331" s="157"/>
      <c r="O331" s="157"/>
      <c r="P331" s="157"/>
      <c r="Q331" s="157"/>
      <c r="R331" s="157"/>
      <c r="S331" s="157"/>
      <c r="T331" s="157"/>
      <c r="U331" s="157"/>
      <c r="V331" s="157"/>
      <c r="W331" s="157"/>
      <c r="X331" s="157"/>
      <c r="Y331" s="157"/>
      <c r="Z331" s="157"/>
    </row>
    <row r="332" ht="12.75" customHeight="1">
      <c r="A332" s="157"/>
      <c r="B332" s="157"/>
      <c r="C332" s="157"/>
      <c r="D332" s="157"/>
      <c r="E332" s="157"/>
      <c r="F332" s="157"/>
      <c r="G332" s="157"/>
      <c r="H332" s="157"/>
      <c r="I332" s="157"/>
      <c r="J332" s="157"/>
      <c r="K332" s="157"/>
      <c r="L332" s="157"/>
      <c r="M332" s="157"/>
      <c r="N332" s="157"/>
      <c r="O332" s="157"/>
      <c r="P332" s="157"/>
      <c r="Q332" s="157"/>
      <c r="R332" s="157"/>
      <c r="S332" s="157"/>
      <c r="T332" s="157"/>
      <c r="U332" s="157"/>
      <c r="V332" s="157"/>
      <c r="W332" s="157"/>
      <c r="X332" s="157"/>
      <c r="Y332" s="157"/>
      <c r="Z332" s="157"/>
    </row>
    <row r="333" ht="12.75" customHeight="1">
      <c r="A333" s="157"/>
      <c r="B333" s="157"/>
      <c r="C333" s="157"/>
      <c r="D333" s="157"/>
      <c r="E333" s="157"/>
      <c r="F333" s="157"/>
      <c r="G333" s="157"/>
      <c r="H333" s="157"/>
      <c r="I333" s="157"/>
      <c r="J333" s="157"/>
      <c r="K333" s="157"/>
      <c r="L333" s="157"/>
      <c r="M333" s="157"/>
      <c r="N333" s="157"/>
      <c r="O333" s="157"/>
      <c r="P333" s="157"/>
      <c r="Q333" s="157"/>
      <c r="R333" s="157"/>
      <c r="S333" s="157"/>
      <c r="T333" s="157"/>
      <c r="U333" s="157"/>
      <c r="V333" s="157"/>
      <c r="W333" s="157"/>
      <c r="X333" s="157"/>
      <c r="Y333" s="157"/>
      <c r="Z333" s="157"/>
    </row>
    <row r="334" ht="12.75" customHeight="1">
      <c r="A334" s="157"/>
      <c r="B334" s="157"/>
      <c r="C334" s="157"/>
      <c r="D334" s="157"/>
      <c r="E334" s="157"/>
      <c r="F334" s="157"/>
      <c r="G334" s="157"/>
      <c r="H334" s="157"/>
      <c r="I334" s="157"/>
      <c r="J334" s="157"/>
      <c r="K334" s="157"/>
      <c r="L334" s="157"/>
      <c r="M334" s="157"/>
      <c r="N334" s="157"/>
      <c r="O334" s="157"/>
      <c r="P334" s="157"/>
      <c r="Q334" s="157"/>
      <c r="R334" s="157"/>
      <c r="S334" s="157"/>
      <c r="T334" s="157"/>
      <c r="U334" s="157"/>
      <c r="V334" s="157"/>
      <c r="W334" s="157"/>
      <c r="X334" s="157"/>
      <c r="Y334" s="157"/>
      <c r="Z334" s="157"/>
    </row>
    <row r="335" ht="12.75" customHeight="1">
      <c r="A335" s="157"/>
      <c r="B335" s="157"/>
      <c r="C335" s="157"/>
      <c r="D335" s="157"/>
      <c r="E335" s="157"/>
      <c r="F335" s="157"/>
      <c r="G335" s="157"/>
      <c r="H335" s="157"/>
      <c r="I335" s="157"/>
      <c r="J335" s="157"/>
      <c r="K335" s="157"/>
      <c r="L335" s="157"/>
      <c r="M335" s="157"/>
      <c r="N335" s="157"/>
      <c r="O335" s="157"/>
      <c r="P335" s="157"/>
      <c r="Q335" s="157"/>
      <c r="R335" s="157"/>
      <c r="S335" s="157"/>
      <c r="T335" s="157"/>
      <c r="U335" s="157"/>
      <c r="V335" s="157"/>
      <c r="W335" s="157"/>
      <c r="X335" s="157"/>
      <c r="Y335" s="157"/>
      <c r="Z335" s="157"/>
    </row>
    <row r="336" ht="12.75" customHeight="1">
      <c r="A336" s="157"/>
      <c r="B336" s="157"/>
      <c r="C336" s="157"/>
      <c r="D336" s="157"/>
      <c r="E336" s="157"/>
      <c r="F336" s="157"/>
      <c r="G336" s="157"/>
      <c r="H336" s="157"/>
      <c r="I336" s="157"/>
      <c r="J336" s="157"/>
      <c r="K336" s="157"/>
      <c r="L336" s="157"/>
      <c r="M336" s="157"/>
      <c r="N336" s="157"/>
      <c r="O336" s="157"/>
      <c r="P336" s="157"/>
      <c r="Q336" s="157"/>
      <c r="R336" s="157"/>
      <c r="S336" s="157"/>
      <c r="T336" s="157"/>
      <c r="U336" s="157"/>
      <c r="V336" s="157"/>
      <c r="W336" s="157"/>
      <c r="X336" s="157"/>
      <c r="Y336" s="157"/>
      <c r="Z336" s="157"/>
    </row>
    <row r="337" ht="12.75" customHeight="1">
      <c r="A337" s="157"/>
      <c r="B337" s="157"/>
      <c r="C337" s="157"/>
      <c r="D337" s="157"/>
      <c r="E337" s="157"/>
      <c r="F337" s="157"/>
      <c r="G337" s="157"/>
      <c r="H337" s="157"/>
      <c r="I337" s="157"/>
      <c r="J337" s="157"/>
      <c r="K337" s="157"/>
      <c r="L337" s="157"/>
      <c r="M337" s="157"/>
      <c r="N337" s="157"/>
      <c r="O337" s="157"/>
      <c r="P337" s="157"/>
      <c r="Q337" s="157"/>
      <c r="R337" s="157"/>
      <c r="S337" s="157"/>
      <c r="T337" s="157"/>
      <c r="U337" s="157"/>
      <c r="V337" s="157"/>
      <c r="W337" s="157"/>
      <c r="X337" s="157"/>
      <c r="Y337" s="157"/>
      <c r="Z337" s="157"/>
    </row>
    <row r="338" ht="12.75" customHeight="1">
      <c r="A338" s="157"/>
      <c r="B338" s="157"/>
      <c r="C338" s="157"/>
      <c r="D338" s="157"/>
      <c r="E338" s="157"/>
      <c r="F338" s="157"/>
      <c r="G338" s="157"/>
      <c r="H338" s="157"/>
      <c r="I338" s="157"/>
      <c r="J338" s="157"/>
      <c r="K338" s="157"/>
      <c r="L338" s="157"/>
      <c r="M338" s="157"/>
      <c r="N338" s="157"/>
      <c r="O338" s="157"/>
      <c r="P338" s="157"/>
      <c r="Q338" s="157"/>
      <c r="R338" s="157"/>
      <c r="S338" s="157"/>
      <c r="T338" s="157"/>
      <c r="U338" s="157"/>
      <c r="V338" s="157"/>
      <c r="W338" s="157"/>
      <c r="X338" s="157"/>
      <c r="Y338" s="157"/>
      <c r="Z338" s="157"/>
    </row>
    <row r="339" ht="12.75" customHeight="1">
      <c r="A339" s="157"/>
      <c r="B339" s="157"/>
      <c r="C339" s="157"/>
      <c r="D339" s="157"/>
      <c r="E339" s="157"/>
      <c r="F339" s="157"/>
      <c r="G339" s="157"/>
      <c r="H339" s="157"/>
      <c r="I339" s="157"/>
      <c r="J339" s="157"/>
      <c r="K339" s="157"/>
      <c r="L339" s="157"/>
      <c r="M339" s="157"/>
      <c r="N339" s="157"/>
      <c r="O339" s="157"/>
      <c r="P339" s="157"/>
      <c r="Q339" s="157"/>
      <c r="R339" s="157"/>
      <c r="S339" s="157"/>
      <c r="T339" s="157"/>
      <c r="U339" s="157"/>
      <c r="V339" s="157"/>
      <c r="W339" s="157"/>
      <c r="X339" s="157"/>
      <c r="Y339" s="157"/>
      <c r="Z339" s="157"/>
    </row>
    <row r="340" ht="12.75" customHeight="1">
      <c r="A340" s="157"/>
      <c r="B340" s="157"/>
      <c r="C340" s="157"/>
      <c r="D340" s="157"/>
      <c r="E340" s="157"/>
      <c r="F340" s="157"/>
      <c r="G340" s="157"/>
      <c r="H340" s="157"/>
      <c r="I340" s="157"/>
      <c r="J340" s="157"/>
      <c r="K340" s="157"/>
      <c r="L340" s="157"/>
      <c r="M340" s="157"/>
      <c r="N340" s="157"/>
      <c r="O340" s="157"/>
      <c r="P340" s="157"/>
      <c r="Q340" s="157"/>
      <c r="R340" s="157"/>
      <c r="S340" s="157"/>
      <c r="T340" s="157"/>
      <c r="U340" s="157"/>
      <c r="V340" s="157"/>
      <c r="W340" s="157"/>
      <c r="X340" s="157"/>
      <c r="Y340" s="157"/>
      <c r="Z340" s="157"/>
    </row>
    <row r="341" ht="12.75" customHeight="1">
      <c r="A341" s="157"/>
      <c r="B341" s="157"/>
      <c r="C341" s="157"/>
      <c r="D341" s="157"/>
      <c r="E341" s="157"/>
      <c r="F341" s="157"/>
      <c r="G341" s="157"/>
      <c r="H341" s="157"/>
      <c r="I341" s="157"/>
      <c r="J341" s="157"/>
      <c r="K341" s="157"/>
      <c r="L341" s="157"/>
      <c r="M341" s="157"/>
      <c r="N341" s="157"/>
      <c r="O341" s="157"/>
      <c r="P341" s="157"/>
      <c r="Q341" s="157"/>
      <c r="R341" s="157"/>
      <c r="S341" s="157"/>
      <c r="T341" s="157"/>
      <c r="U341" s="157"/>
      <c r="V341" s="157"/>
      <c r="W341" s="157"/>
      <c r="X341" s="157"/>
      <c r="Y341" s="157"/>
      <c r="Z341" s="157"/>
    </row>
    <row r="342" ht="12.75" customHeight="1">
      <c r="A342" s="157"/>
      <c r="B342" s="157"/>
      <c r="C342" s="157"/>
      <c r="D342" s="157"/>
      <c r="E342" s="157"/>
      <c r="F342" s="157"/>
      <c r="G342" s="157"/>
      <c r="H342" s="157"/>
      <c r="I342" s="157"/>
      <c r="J342" s="157"/>
      <c r="K342" s="157"/>
      <c r="L342" s="157"/>
      <c r="M342" s="157"/>
      <c r="N342" s="157"/>
      <c r="O342" s="157"/>
      <c r="P342" s="157"/>
      <c r="Q342" s="157"/>
      <c r="R342" s="157"/>
      <c r="S342" s="157"/>
      <c r="T342" s="157"/>
      <c r="U342" s="157"/>
      <c r="V342" s="157"/>
      <c r="W342" s="157"/>
      <c r="X342" s="157"/>
      <c r="Y342" s="157"/>
      <c r="Z342" s="157"/>
    </row>
    <row r="343" ht="12.75" customHeight="1">
      <c r="A343" s="157"/>
      <c r="B343" s="157"/>
      <c r="C343" s="157"/>
      <c r="D343" s="157"/>
      <c r="E343" s="157"/>
      <c r="F343" s="157"/>
      <c r="G343" s="157"/>
      <c r="H343" s="157"/>
      <c r="I343" s="157"/>
      <c r="J343" s="157"/>
      <c r="K343" s="157"/>
      <c r="L343" s="157"/>
      <c r="M343" s="157"/>
      <c r="N343" s="157"/>
      <c r="O343" s="157"/>
      <c r="P343" s="157"/>
      <c r="Q343" s="157"/>
      <c r="R343" s="157"/>
      <c r="S343" s="157"/>
      <c r="T343" s="157"/>
      <c r="U343" s="157"/>
      <c r="V343" s="157"/>
      <c r="W343" s="157"/>
      <c r="X343" s="157"/>
      <c r="Y343" s="157"/>
      <c r="Z343" s="157"/>
    </row>
    <row r="344" ht="12.75" customHeight="1">
      <c r="A344" s="157"/>
      <c r="B344" s="157"/>
      <c r="C344" s="157"/>
      <c r="D344" s="157"/>
      <c r="E344" s="157"/>
      <c r="F344" s="157"/>
      <c r="G344" s="157"/>
      <c r="H344" s="157"/>
      <c r="I344" s="157"/>
      <c r="J344" s="157"/>
      <c r="K344" s="157"/>
      <c r="L344" s="157"/>
      <c r="M344" s="157"/>
      <c r="N344" s="157"/>
      <c r="O344" s="157"/>
      <c r="P344" s="157"/>
      <c r="Q344" s="157"/>
      <c r="R344" s="157"/>
      <c r="S344" s="157"/>
      <c r="T344" s="157"/>
      <c r="U344" s="157"/>
      <c r="V344" s="157"/>
      <c r="W344" s="157"/>
      <c r="X344" s="157"/>
      <c r="Y344" s="157"/>
      <c r="Z344" s="157"/>
    </row>
    <row r="345" ht="12.75" customHeight="1">
      <c r="A345" s="157"/>
      <c r="B345" s="157"/>
      <c r="C345" s="157"/>
      <c r="D345" s="157"/>
      <c r="E345" s="157"/>
      <c r="F345" s="157"/>
      <c r="G345" s="157"/>
      <c r="H345" s="157"/>
      <c r="I345" s="157"/>
      <c r="J345" s="157"/>
      <c r="K345" s="157"/>
      <c r="L345" s="157"/>
      <c r="M345" s="157"/>
      <c r="N345" s="157"/>
      <c r="O345" s="157"/>
      <c r="P345" s="157"/>
      <c r="Q345" s="157"/>
      <c r="R345" s="157"/>
      <c r="S345" s="157"/>
      <c r="T345" s="157"/>
      <c r="U345" s="157"/>
      <c r="V345" s="157"/>
      <c r="W345" s="157"/>
      <c r="X345" s="157"/>
      <c r="Y345" s="157"/>
      <c r="Z345" s="157"/>
    </row>
    <row r="346" ht="12.75" customHeight="1">
      <c r="A346" s="157"/>
      <c r="B346" s="157"/>
      <c r="C346" s="157"/>
      <c r="D346" s="157"/>
      <c r="E346" s="157"/>
      <c r="F346" s="157"/>
      <c r="G346" s="157"/>
      <c r="H346" s="157"/>
      <c r="I346" s="157"/>
      <c r="J346" s="157"/>
      <c r="K346" s="157"/>
      <c r="L346" s="157"/>
      <c r="M346" s="157"/>
      <c r="N346" s="157"/>
      <c r="O346" s="157"/>
      <c r="P346" s="157"/>
      <c r="Q346" s="157"/>
      <c r="R346" s="157"/>
      <c r="S346" s="157"/>
      <c r="T346" s="157"/>
      <c r="U346" s="157"/>
      <c r="V346" s="157"/>
      <c r="W346" s="157"/>
      <c r="X346" s="157"/>
      <c r="Y346" s="157"/>
      <c r="Z346" s="157"/>
    </row>
    <row r="347" ht="12.75" customHeight="1">
      <c r="A347" s="157"/>
      <c r="B347" s="157"/>
      <c r="C347" s="157"/>
      <c r="D347" s="157"/>
      <c r="E347" s="157"/>
      <c r="F347" s="157"/>
      <c r="G347" s="157"/>
      <c r="H347" s="157"/>
      <c r="I347" s="157"/>
      <c r="J347" s="157"/>
      <c r="K347" s="157"/>
      <c r="L347" s="157"/>
      <c r="M347" s="157"/>
      <c r="N347" s="157"/>
      <c r="O347" s="157"/>
      <c r="P347" s="157"/>
      <c r="Q347" s="157"/>
      <c r="R347" s="157"/>
      <c r="S347" s="157"/>
      <c r="T347" s="157"/>
      <c r="U347" s="157"/>
      <c r="V347" s="157"/>
      <c r="W347" s="157"/>
      <c r="X347" s="157"/>
      <c r="Y347" s="157"/>
      <c r="Z347" s="157"/>
    </row>
    <row r="348" ht="12.75" customHeight="1">
      <c r="A348" s="157"/>
      <c r="B348" s="157"/>
      <c r="C348" s="157"/>
      <c r="D348" s="157"/>
      <c r="E348" s="157"/>
      <c r="F348" s="157"/>
      <c r="G348" s="157"/>
      <c r="H348" s="157"/>
      <c r="I348" s="157"/>
      <c r="J348" s="157"/>
      <c r="K348" s="157"/>
      <c r="L348" s="157"/>
      <c r="M348" s="157"/>
      <c r="N348" s="157"/>
      <c r="O348" s="157"/>
      <c r="P348" s="157"/>
      <c r="Q348" s="157"/>
      <c r="R348" s="157"/>
      <c r="S348" s="157"/>
      <c r="T348" s="157"/>
      <c r="U348" s="157"/>
      <c r="V348" s="157"/>
      <c r="W348" s="157"/>
      <c r="X348" s="157"/>
      <c r="Y348" s="157"/>
      <c r="Z348" s="157"/>
    </row>
    <row r="349" ht="12.75" customHeight="1">
      <c r="A349" s="157"/>
      <c r="B349" s="157"/>
      <c r="C349" s="157"/>
      <c r="D349" s="157"/>
      <c r="E349" s="157"/>
      <c r="F349" s="157"/>
      <c r="G349" s="157"/>
      <c r="H349" s="157"/>
      <c r="I349" s="157"/>
      <c r="J349" s="157"/>
      <c r="K349" s="157"/>
      <c r="L349" s="157"/>
      <c r="M349" s="157"/>
      <c r="N349" s="157"/>
      <c r="O349" s="157"/>
      <c r="P349" s="157"/>
      <c r="Q349" s="157"/>
      <c r="R349" s="157"/>
      <c r="S349" s="157"/>
      <c r="T349" s="157"/>
      <c r="U349" s="157"/>
      <c r="V349" s="157"/>
      <c r="W349" s="157"/>
      <c r="X349" s="157"/>
      <c r="Y349" s="157"/>
      <c r="Z349" s="157"/>
    </row>
    <row r="350" ht="12.75" customHeight="1">
      <c r="A350" s="157"/>
      <c r="B350" s="157"/>
      <c r="C350" s="157"/>
      <c r="D350" s="157"/>
      <c r="E350" s="157"/>
      <c r="F350" s="157"/>
      <c r="G350" s="157"/>
      <c r="H350" s="157"/>
      <c r="I350" s="157"/>
      <c r="J350" s="157"/>
      <c r="K350" s="157"/>
      <c r="L350" s="157"/>
      <c r="M350" s="157"/>
      <c r="N350" s="157"/>
      <c r="O350" s="157"/>
      <c r="P350" s="157"/>
      <c r="Q350" s="157"/>
      <c r="R350" s="157"/>
      <c r="S350" s="157"/>
      <c r="T350" s="157"/>
      <c r="U350" s="157"/>
      <c r="V350" s="157"/>
      <c r="W350" s="157"/>
      <c r="X350" s="157"/>
      <c r="Y350" s="157"/>
      <c r="Z350" s="157"/>
    </row>
    <row r="351" ht="12.75" customHeight="1">
      <c r="A351" s="157"/>
      <c r="B351" s="157"/>
      <c r="C351" s="157"/>
      <c r="D351" s="157"/>
      <c r="E351" s="157"/>
      <c r="F351" s="157"/>
      <c r="G351" s="157"/>
      <c r="H351" s="157"/>
      <c r="I351" s="157"/>
      <c r="J351" s="157"/>
      <c r="K351" s="157"/>
      <c r="L351" s="157"/>
      <c r="M351" s="157"/>
      <c r="N351" s="157"/>
      <c r="O351" s="157"/>
      <c r="P351" s="157"/>
      <c r="Q351" s="157"/>
      <c r="R351" s="157"/>
      <c r="S351" s="157"/>
      <c r="T351" s="157"/>
      <c r="U351" s="157"/>
      <c r="V351" s="157"/>
      <c r="W351" s="157"/>
      <c r="X351" s="157"/>
      <c r="Y351" s="157"/>
      <c r="Z351" s="157"/>
    </row>
    <row r="352" ht="12.75" customHeight="1">
      <c r="A352" s="157"/>
      <c r="B352" s="157"/>
      <c r="C352" s="157"/>
      <c r="D352" s="157"/>
      <c r="E352" s="157"/>
      <c r="F352" s="157"/>
      <c r="G352" s="157"/>
      <c r="H352" s="157"/>
      <c r="I352" s="157"/>
      <c r="J352" s="157"/>
      <c r="K352" s="157"/>
      <c r="L352" s="157"/>
      <c r="M352" s="157"/>
      <c r="N352" s="157"/>
      <c r="O352" s="157"/>
      <c r="P352" s="157"/>
      <c r="Q352" s="157"/>
      <c r="R352" s="157"/>
      <c r="S352" s="157"/>
      <c r="T352" s="157"/>
      <c r="U352" s="157"/>
      <c r="V352" s="157"/>
      <c r="W352" s="157"/>
      <c r="X352" s="157"/>
      <c r="Y352" s="157"/>
      <c r="Z352" s="157"/>
    </row>
    <row r="353" ht="12.75" customHeight="1">
      <c r="A353" s="157"/>
      <c r="B353" s="157"/>
      <c r="C353" s="157"/>
      <c r="D353" s="157"/>
      <c r="E353" s="157"/>
      <c r="F353" s="157"/>
      <c r="G353" s="157"/>
      <c r="H353" s="157"/>
      <c r="I353" s="157"/>
      <c r="J353" s="157"/>
      <c r="K353" s="157"/>
      <c r="L353" s="157"/>
      <c r="M353" s="157"/>
      <c r="N353" s="157"/>
      <c r="O353" s="157"/>
      <c r="P353" s="157"/>
      <c r="Q353" s="157"/>
      <c r="R353" s="157"/>
      <c r="S353" s="157"/>
      <c r="T353" s="157"/>
      <c r="U353" s="157"/>
      <c r="V353" s="157"/>
      <c r="W353" s="157"/>
      <c r="X353" s="157"/>
      <c r="Y353" s="157"/>
      <c r="Z353" s="157"/>
    </row>
    <row r="354" ht="12.75" customHeight="1">
      <c r="A354" s="157"/>
      <c r="B354" s="157"/>
      <c r="C354" s="157"/>
      <c r="D354" s="157"/>
      <c r="E354" s="157"/>
      <c r="F354" s="157"/>
      <c r="G354" s="157"/>
      <c r="H354" s="157"/>
      <c r="I354" s="157"/>
      <c r="J354" s="157"/>
      <c r="K354" s="157"/>
      <c r="L354" s="157"/>
      <c r="M354" s="157"/>
      <c r="N354" s="157"/>
      <c r="O354" s="157"/>
      <c r="P354" s="157"/>
      <c r="Q354" s="157"/>
      <c r="R354" s="157"/>
      <c r="S354" s="157"/>
      <c r="T354" s="157"/>
      <c r="U354" s="157"/>
      <c r="V354" s="157"/>
      <c r="W354" s="157"/>
      <c r="X354" s="157"/>
      <c r="Y354" s="157"/>
      <c r="Z354" s="157"/>
    </row>
    <row r="355" ht="12.75" customHeight="1">
      <c r="A355" s="157"/>
      <c r="B355" s="157"/>
      <c r="C355" s="157"/>
      <c r="D355" s="157"/>
      <c r="E355" s="157"/>
      <c r="F355" s="157"/>
      <c r="G355" s="157"/>
      <c r="H355" s="157"/>
      <c r="I355" s="157"/>
      <c r="J355" s="157"/>
      <c r="K355" s="157"/>
      <c r="L355" s="157"/>
      <c r="M355" s="157"/>
      <c r="N355" s="157"/>
      <c r="O355" s="157"/>
      <c r="P355" s="157"/>
      <c r="Q355" s="157"/>
      <c r="R355" s="157"/>
      <c r="S355" s="157"/>
      <c r="T355" s="157"/>
      <c r="U355" s="157"/>
      <c r="V355" s="157"/>
      <c r="W355" s="157"/>
      <c r="X355" s="157"/>
      <c r="Y355" s="157"/>
      <c r="Z355" s="157"/>
    </row>
    <row r="356" ht="12.75" customHeight="1">
      <c r="A356" s="157"/>
      <c r="B356" s="157"/>
      <c r="C356" s="157"/>
      <c r="D356" s="157"/>
      <c r="E356" s="157"/>
      <c r="F356" s="157"/>
      <c r="G356" s="157"/>
      <c r="H356" s="157"/>
      <c r="I356" s="157"/>
      <c r="J356" s="157"/>
      <c r="K356" s="157"/>
      <c r="L356" s="157"/>
      <c r="M356" s="157"/>
      <c r="N356" s="157"/>
      <c r="O356" s="157"/>
      <c r="P356" s="157"/>
      <c r="Q356" s="157"/>
      <c r="R356" s="157"/>
      <c r="S356" s="157"/>
      <c r="T356" s="157"/>
      <c r="U356" s="157"/>
      <c r="V356" s="157"/>
      <c r="W356" s="157"/>
      <c r="X356" s="157"/>
      <c r="Y356" s="157"/>
      <c r="Z356" s="157"/>
    </row>
    <row r="357" ht="12.75" customHeight="1">
      <c r="A357" s="157"/>
      <c r="B357" s="157"/>
      <c r="C357" s="157"/>
      <c r="D357" s="157"/>
      <c r="E357" s="157"/>
      <c r="F357" s="157"/>
      <c r="G357" s="157"/>
      <c r="H357" s="157"/>
      <c r="I357" s="157"/>
      <c r="J357" s="157"/>
      <c r="K357" s="157"/>
      <c r="L357" s="157"/>
      <c r="M357" s="157"/>
      <c r="N357" s="157"/>
      <c r="O357" s="157"/>
      <c r="P357" s="157"/>
      <c r="Q357" s="157"/>
      <c r="R357" s="157"/>
      <c r="S357" s="157"/>
      <c r="T357" s="157"/>
      <c r="U357" s="157"/>
      <c r="V357" s="157"/>
      <c r="W357" s="157"/>
      <c r="X357" s="157"/>
      <c r="Y357" s="157"/>
      <c r="Z357" s="157"/>
    </row>
    <row r="358" ht="12.75" customHeight="1">
      <c r="A358" s="157"/>
      <c r="B358" s="157"/>
      <c r="C358" s="157"/>
      <c r="D358" s="157"/>
      <c r="E358" s="157"/>
      <c r="F358" s="157"/>
      <c r="G358" s="157"/>
      <c r="H358" s="157"/>
      <c r="I358" s="157"/>
      <c r="J358" s="157"/>
      <c r="K358" s="157"/>
      <c r="L358" s="157"/>
      <c r="M358" s="157"/>
      <c r="N358" s="157"/>
      <c r="O358" s="157"/>
      <c r="P358" s="157"/>
      <c r="Q358" s="157"/>
      <c r="R358" s="157"/>
      <c r="S358" s="157"/>
      <c r="T358" s="157"/>
      <c r="U358" s="157"/>
      <c r="V358" s="157"/>
      <c r="W358" s="157"/>
      <c r="X358" s="157"/>
      <c r="Y358" s="157"/>
      <c r="Z358" s="157"/>
    </row>
    <row r="359" ht="12.75" customHeight="1">
      <c r="A359" s="157"/>
      <c r="B359" s="157"/>
      <c r="C359" s="157"/>
      <c r="D359" s="157"/>
      <c r="E359" s="157"/>
      <c r="F359" s="157"/>
      <c r="G359" s="157"/>
      <c r="H359" s="157"/>
      <c r="I359" s="157"/>
      <c r="J359" s="157"/>
      <c r="K359" s="157"/>
      <c r="L359" s="157"/>
      <c r="M359" s="157"/>
      <c r="N359" s="157"/>
      <c r="O359" s="157"/>
      <c r="P359" s="157"/>
      <c r="Q359" s="157"/>
      <c r="R359" s="157"/>
      <c r="S359" s="157"/>
      <c r="T359" s="157"/>
      <c r="U359" s="157"/>
      <c r="V359" s="157"/>
      <c r="W359" s="157"/>
      <c r="X359" s="157"/>
      <c r="Y359" s="157"/>
      <c r="Z359" s="157"/>
    </row>
    <row r="360" ht="12.75" customHeight="1">
      <c r="A360" s="157"/>
      <c r="B360" s="157"/>
      <c r="C360" s="157"/>
      <c r="D360" s="157"/>
      <c r="E360" s="157"/>
      <c r="F360" s="157"/>
      <c r="G360" s="157"/>
      <c r="H360" s="157"/>
      <c r="I360" s="157"/>
      <c r="J360" s="157"/>
      <c r="K360" s="157"/>
      <c r="L360" s="157"/>
      <c r="M360" s="157"/>
      <c r="N360" s="157"/>
      <c r="O360" s="157"/>
      <c r="P360" s="157"/>
      <c r="Q360" s="157"/>
      <c r="R360" s="157"/>
      <c r="S360" s="157"/>
      <c r="T360" s="157"/>
      <c r="U360" s="157"/>
      <c r="V360" s="157"/>
      <c r="W360" s="157"/>
      <c r="X360" s="157"/>
      <c r="Y360" s="157"/>
      <c r="Z360" s="157"/>
    </row>
    <row r="361" ht="12.75" customHeight="1">
      <c r="A361" s="157"/>
      <c r="B361" s="157"/>
      <c r="C361" s="157"/>
      <c r="D361" s="157"/>
      <c r="E361" s="157"/>
      <c r="F361" s="157"/>
      <c r="G361" s="157"/>
      <c r="H361" s="157"/>
      <c r="I361" s="157"/>
      <c r="J361" s="157"/>
      <c r="K361" s="157"/>
      <c r="L361" s="157"/>
      <c r="M361" s="157"/>
      <c r="N361" s="157"/>
      <c r="O361" s="157"/>
      <c r="P361" s="157"/>
      <c r="Q361" s="157"/>
      <c r="R361" s="157"/>
      <c r="S361" s="157"/>
      <c r="T361" s="157"/>
      <c r="U361" s="157"/>
      <c r="V361" s="157"/>
      <c r="W361" s="157"/>
      <c r="X361" s="157"/>
      <c r="Y361" s="157"/>
      <c r="Z361" s="157"/>
    </row>
    <row r="362" ht="12.75" customHeight="1">
      <c r="A362" s="157"/>
      <c r="B362" s="157"/>
      <c r="C362" s="157"/>
      <c r="D362" s="157"/>
      <c r="E362" s="157"/>
      <c r="F362" s="157"/>
      <c r="G362" s="157"/>
      <c r="H362" s="157"/>
      <c r="I362" s="157"/>
      <c r="J362" s="157"/>
      <c r="K362" s="157"/>
      <c r="L362" s="157"/>
      <c r="M362" s="157"/>
      <c r="N362" s="157"/>
      <c r="O362" s="157"/>
      <c r="P362" s="157"/>
      <c r="Q362" s="157"/>
      <c r="R362" s="157"/>
      <c r="S362" s="157"/>
      <c r="T362" s="157"/>
      <c r="U362" s="157"/>
      <c r="V362" s="157"/>
      <c r="W362" s="157"/>
      <c r="X362" s="157"/>
      <c r="Y362" s="157"/>
      <c r="Z362" s="157"/>
    </row>
    <row r="363" ht="12.75" customHeight="1">
      <c r="A363" s="157"/>
      <c r="B363" s="157"/>
      <c r="C363" s="157"/>
      <c r="D363" s="157"/>
      <c r="E363" s="157"/>
      <c r="F363" s="157"/>
      <c r="G363" s="157"/>
      <c r="H363" s="157"/>
      <c r="I363" s="157"/>
      <c r="J363" s="157"/>
      <c r="K363" s="157"/>
      <c r="L363" s="157"/>
      <c r="M363" s="157"/>
      <c r="N363" s="157"/>
      <c r="O363" s="157"/>
      <c r="P363" s="157"/>
      <c r="Q363" s="157"/>
      <c r="R363" s="157"/>
      <c r="S363" s="157"/>
      <c r="T363" s="157"/>
      <c r="U363" s="157"/>
      <c r="V363" s="157"/>
      <c r="W363" s="157"/>
      <c r="X363" s="157"/>
      <c r="Y363" s="157"/>
      <c r="Z363" s="157"/>
    </row>
    <row r="364" ht="12.75" customHeight="1">
      <c r="A364" s="157"/>
      <c r="B364" s="157"/>
      <c r="C364" s="157"/>
      <c r="D364" s="157"/>
      <c r="E364" s="157"/>
      <c r="F364" s="157"/>
      <c r="G364" s="157"/>
      <c r="H364" s="157"/>
      <c r="I364" s="157"/>
      <c r="J364" s="157"/>
      <c r="K364" s="157"/>
      <c r="L364" s="157"/>
      <c r="M364" s="157"/>
      <c r="N364" s="157"/>
      <c r="O364" s="157"/>
      <c r="P364" s="157"/>
      <c r="Q364" s="157"/>
      <c r="R364" s="157"/>
      <c r="S364" s="157"/>
      <c r="T364" s="157"/>
      <c r="U364" s="157"/>
      <c r="V364" s="157"/>
      <c r="W364" s="157"/>
      <c r="X364" s="157"/>
      <c r="Y364" s="157"/>
      <c r="Z364" s="157"/>
    </row>
    <row r="365" ht="12.75" customHeight="1">
      <c r="A365" s="157"/>
      <c r="B365" s="157"/>
      <c r="C365" s="157"/>
      <c r="D365" s="157"/>
      <c r="E365" s="157"/>
      <c r="F365" s="157"/>
      <c r="G365" s="157"/>
      <c r="H365" s="157"/>
      <c r="I365" s="157"/>
      <c r="J365" s="157"/>
      <c r="K365" s="157"/>
      <c r="L365" s="157"/>
      <c r="M365" s="157"/>
      <c r="N365" s="157"/>
      <c r="O365" s="157"/>
      <c r="P365" s="157"/>
      <c r="Q365" s="157"/>
      <c r="R365" s="157"/>
      <c r="S365" s="157"/>
      <c r="T365" s="157"/>
      <c r="U365" s="157"/>
      <c r="V365" s="157"/>
      <c r="W365" s="157"/>
      <c r="X365" s="157"/>
      <c r="Y365" s="157"/>
      <c r="Z365" s="157"/>
    </row>
    <row r="366" ht="12.75" customHeight="1">
      <c r="A366" s="157"/>
      <c r="B366" s="157"/>
      <c r="C366" s="157"/>
      <c r="D366" s="157"/>
      <c r="E366" s="157"/>
      <c r="F366" s="157"/>
      <c r="G366" s="157"/>
      <c r="H366" s="157"/>
      <c r="I366" s="157"/>
      <c r="J366" s="157"/>
      <c r="K366" s="157"/>
      <c r="L366" s="157"/>
      <c r="M366" s="157"/>
      <c r="N366" s="157"/>
      <c r="O366" s="157"/>
      <c r="P366" s="157"/>
      <c r="Q366" s="157"/>
      <c r="R366" s="157"/>
      <c r="S366" s="157"/>
      <c r="T366" s="157"/>
      <c r="U366" s="157"/>
      <c r="V366" s="157"/>
      <c r="W366" s="157"/>
      <c r="X366" s="157"/>
      <c r="Y366" s="157"/>
      <c r="Z366" s="157"/>
    </row>
    <row r="367" ht="12.75" customHeight="1">
      <c r="A367" s="157"/>
      <c r="B367" s="157"/>
      <c r="C367" s="157"/>
      <c r="D367" s="157"/>
      <c r="E367" s="157"/>
      <c r="F367" s="157"/>
      <c r="G367" s="157"/>
      <c r="H367" s="157"/>
      <c r="I367" s="157"/>
      <c r="J367" s="157"/>
      <c r="K367" s="157"/>
      <c r="L367" s="157"/>
      <c r="M367" s="157"/>
      <c r="N367" s="157"/>
      <c r="O367" s="157"/>
      <c r="P367" s="157"/>
      <c r="Q367" s="157"/>
      <c r="R367" s="157"/>
      <c r="S367" s="157"/>
      <c r="T367" s="157"/>
      <c r="U367" s="157"/>
      <c r="V367" s="157"/>
      <c r="W367" s="157"/>
      <c r="X367" s="157"/>
      <c r="Y367" s="157"/>
      <c r="Z367" s="157"/>
    </row>
    <row r="368" ht="12.75" customHeight="1">
      <c r="A368" s="157"/>
      <c r="B368" s="157"/>
      <c r="C368" s="157"/>
      <c r="D368" s="157"/>
      <c r="E368" s="157"/>
      <c r="F368" s="157"/>
      <c r="G368" s="157"/>
      <c r="H368" s="157"/>
      <c r="I368" s="157"/>
      <c r="J368" s="157"/>
      <c r="K368" s="157"/>
      <c r="L368" s="157"/>
      <c r="M368" s="157"/>
      <c r="N368" s="157"/>
      <c r="O368" s="157"/>
      <c r="P368" s="157"/>
      <c r="Q368" s="157"/>
      <c r="R368" s="157"/>
      <c r="S368" s="157"/>
      <c r="T368" s="157"/>
      <c r="U368" s="157"/>
      <c r="V368" s="157"/>
      <c r="W368" s="157"/>
      <c r="X368" s="157"/>
      <c r="Y368" s="157"/>
      <c r="Z368" s="157"/>
    </row>
    <row r="369" ht="12.75" customHeight="1">
      <c r="A369" s="157"/>
      <c r="B369" s="157"/>
      <c r="C369" s="157"/>
      <c r="D369" s="157"/>
      <c r="E369" s="157"/>
      <c r="F369" s="157"/>
      <c r="G369" s="157"/>
      <c r="H369" s="157"/>
      <c r="I369" s="157"/>
      <c r="J369" s="157"/>
      <c r="K369" s="157"/>
      <c r="L369" s="157"/>
      <c r="M369" s="157"/>
      <c r="N369" s="157"/>
      <c r="O369" s="157"/>
      <c r="P369" s="157"/>
      <c r="Q369" s="157"/>
      <c r="R369" s="157"/>
      <c r="S369" s="157"/>
      <c r="T369" s="157"/>
      <c r="U369" s="157"/>
      <c r="V369" s="157"/>
      <c r="W369" s="157"/>
      <c r="X369" s="157"/>
      <c r="Y369" s="157"/>
      <c r="Z369" s="157"/>
    </row>
    <row r="370" ht="12.75" customHeight="1">
      <c r="A370" s="157"/>
      <c r="B370" s="157"/>
      <c r="C370" s="157"/>
      <c r="D370" s="157"/>
      <c r="E370" s="157"/>
      <c r="F370" s="157"/>
      <c r="G370" s="157"/>
      <c r="H370" s="157"/>
      <c r="I370" s="157"/>
      <c r="J370" s="157"/>
      <c r="K370" s="157"/>
      <c r="L370" s="157"/>
      <c r="M370" s="157"/>
      <c r="N370" s="157"/>
      <c r="O370" s="157"/>
      <c r="P370" s="157"/>
      <c r="Q370" s="157"/>
      <c r="R370" s="157"/>
      <c r="S370" s="157"/>
      <c r="T370" s="157"/>
      <c r="U370" s="157"/>
      <c r="V370" s="157"/>
      <c r="W370" s="157"/>
      <c r="X370" s="157"/>
      <c r="Y370" s="157"/>
      <c r="Z370" s="157"/>
    </row>
    <row r="371" ht="12.75" customHeight="1">
      <c r="A371" s="157"/>
      <c r="B371" s="157"/>
      <c r="C371" s="157"/>
      <c r="D371" s="157"/>
      <c r="E371" s="157"/>
      <c r="F371" s="157"/>
      <c r="G371" s="157"/>
      <c r="H371" s="157"/>
      <c r="I371" s="157"/>
      <c r="J371" s="157"/>
      <c r="K371" s="157"/>
      <c r="L371" s="157"/>
      <c r="M371" s="157"/>
      <c r="N371" s="157"/>
      <c r="O371" s="157"/>
      <c r="P371" s="157"/>
      <c r="Q371" s="157"/>
      <c r="R371" s="157"/>
      <c r="S371" s="157"/>
      <c r="T371" s="157"/>
      <c r="U371" s="157"/>
      <c r="V371" s="157"/>
      <c r="W371" s="157"/>
      <c r="X371" s="157"/>
      <c r="Y371" s="157"/>
      <c r="Z371" s="157"/>
    </row>
    <row r="372" ht="12.75" customHeight="1">
      <c r="A372" s="157"/>
      <c r="B372" s="157"/>
      <c r="C372" s="157"/>
      <c r="D372" s="157"/>
      <c r="E372" s="157"/>
      <c r="F372" s="157"/>
      <c r="G372" s="157"/>
      <c r="H372" s="157"/>
      <c r="I372" s="157"/>
      <c r="J372" s="157"/>
      <c r="K372" s="157"/>
      <c r="L372" s="157"/>
      <c r="M372" s="157"/>
      <c r="N372" s="157"/>
      <c r="O372" s="157"/>
      <c r="P372" s="157"/>
      <c r="Q372" s="157"/>
      <c r="R372" s="157"/>
      <c r="S372" s="157"/>
      <c r="T372" s="157"/>
      <c r="U372" s="157"/>
      <c r="V372" s="157"/>
      <c r="W372" s="157"/>
      <c r="X372" s="157"/>
      <c r="Y372" s="157"/>
      <c r="Z372" s="157"/>
    </row>
    <row r="373" ht="12.75" customHeight="1">
      <c r="A373" s="157"/>
      <c r="B373" s="157"/>
      <c r="C373" s="157"/>
      <c r="D373" s="157"/>
      <c r="E373" s="157"/>
      <c r="F373" s="157"/>
      <c r="G373" s="157"/>
      <c r="H373" s="157"/>
      <c r="I373" s="157"/>
      <c r="J373" s="157"/>
      <c r="K373" s="157"/>
      <c r="L373" s="157"/>
      <c r="M373" s="157"/>
      <c r="N373" s="157"/>
      <c r="O373" s="157"/>
      <c r="P373" s="157"/>
      <c r="Q373" s="157"/>
      <c r="R373" s="157"/>
      <c r="S373" s="157"/>
      <c r="T373" s="157"/>
      <c r="U373" s="157"/>
      <c r="V373" s="157"/>
      <c r="W373" s="157"/>
      <c r="X373" s="157"/>
      <c r="Y373" s="157"/>
      <c r="Z373" s="157"/>
    </row>
    <row r="374" ht="12.75" customHeight="1">
      <c r="A374" s="157"/>
      <c r="B374" s="157"/>
      <c r="C374" s="157"/>
      <c r="D374" s="157"/>
      <c r="E374" s="157"/>
      <c r="F374" s="157"/>
      <c r="G374" s="157"/>
      <c r="H374" s="157"/>
      <c r="I374" s="157"/>
      <c r="J374" s="157"/>
      <c r="K374" s="157"/>
      <c r="L374" s="157"/>
      <c r="M374" s="157"/>
      <c r="N374" s="157"/>
      <c r="O374" s="157"/>
      <c r="P374" s="157"/>
      <c r="Q374" s="157"/>
      <c r="R374" s="157"/>
      <c r="S374" s="157"/>
      <c r="T374" s="157"/>
      <c r="U374" s="157"/>
      <c r="V374" s="157"/>
      <c r="W374" s="157"/>
      <c r="X374" s="157"/>
      <c r="Y374" s="157"/>
      <c r="Z374" s="157"/>
    </row>
    <row r="375" ht="12.75" customHeight="1">
      <c r="A375" s="157"/>
      <c r="B375" s="157"/>
      <c r="C375" s="157"/>
      <c r="D375" s="157"/>
      <c r="E375" s="157"/>
      <c r="F375" s="157"/>
      <c r="G375" s="157"/>
      <c r="H375" s="157"/>
      <c r="I375" s="157"/>
      <c r="J375" s="157"/>
      <c r="K375" s="157"/>
      <c r="L375" s="157"/>
      <c r="M375" s="157"/>
      <c r="N375" s="157"/>
      <c r="O375" s="157"/>
      <c r="P375" s="157"/>
      <c r="Q375" s="157"/>
      <c r="R375" s="157"/>
      <c r="S375" s="157"/>
      <c r="T375" s="157"/>
      <c r="U375" s="157"/>
      <c r="V375" s="157"/>
      <c r="W375" s="157"/>
      <c r="X375" s="157"/>
      <c r="Y375" s="157"/>
      <c r="Z375" s="157"/>
    </row>
    <row r="376" ht="12.75" customHeight="1">
      <c r="A376" s="157"/>
      <c r="B376" s="157"/>
      <c r="C376" s="157"/>
      <c r="D376" s="157"/>
      <c r="E376" s="157"/>
      <c r="F376" s="157"/>
      <c r="G376" s="157"/>
      <c r="H376" s="157"/>
      <c r="I376" s="157"/>
      <c r="J376" s="157"/>
      <c r="K376" s="157"/>
      <c r="L376" s="157"/>
      <c r="M376" s="157"/>
      <c r="N376" s="157"/>
      <c r="O376" s="157"/>
      <c r="P376" s="157"/>
      <c r="Q376" s="157"/>
      <c r="R376" s="157"/>
      <c r="S376" s="157"/>
      <c r="T376" s="157"/>
      <c r="U376" s="157"/>
      <c r="V376" s="157"/>
      <c r="W376" s="157"/>
      <c r="X376" s="157"/>
      <c r="Y376" s="157"/>
      <c r="Z376" s="157"/>
    </row>
    <row r="377" ht="12.75" customHeight="1">
      <c r="A377" s="157"/>
      <c r="B377" s="157"/>
      <c r="C377" s="157"/>
      <c r="D377" s="157"/>
      <c r="E377" s="157"/>
      <c r="F377" s="157"/>
      <c r="G377" s="157"/>
      <c r="H377" s="157"/>
      <c r="I377" s="157"/>
      <c r="J377" s="157"/>
      <c r="K377" s="157"/>
      <c r="L377" s="157"/>
      <c r="M377" s="157"/>
      <c r="N377" s="157"/>
      <c r="O377" s="157"/>
      <c r="P377" s="157"/>
      <c r="Q377" s="157"/>
      <c r="R377" s="157"/>
      <c r="S377" s="157"/>
      <c r="T377" s="157"/>
      <c r="U377" s="157"/>
      <c r="V377" s="157"/>
      <c r="W377" s="157"/>
      <c r="X377" s="157"/>
      <c r="Y377" s="157"/>
      <c r="Z377" s="157"/>
    </row>
    <row r="378" ht="12.75" customHeight="1">
      <c r="A378" s="157"/>
      <c r="B378" s="157"/>
      <c r="C378" s="157"/>
      <c r="D378" s="157"/>
      <c r="E378" s="157"/>
      <c r="F378" s="157"/>
      <c r="G378" s="157"/>
      <c r="H378" s="157"/>
      <c r="I378" s="157"/>
      <c r="J378" s="157"/>
      <c r="K378" s="157"/>
      <c r="L378" s="157"/>
      <c r="M378" s="157"/>
      <c r="N378" s="157"/>
      <c r="O378" s="157"/>
      <c r="P378" s="157"/>
      <c r="Q378" s="157"/>
      <c r="R378" s="157"/>
      <c r="S378" s="157"/>
      <c r="T378" s="157"/>
      <c r="U378" s="157"/>
      <c r="V378" s="157"/>
      <c r="W378" s="157"/>
      <c r="X378" s="157"/>
      <c r="Y378" s="157"/>
      <c r="Z378" s="157"/>
    </row>
    <row r="379" ht="12.75" customHeight="1">
      <c r="A379" s="157"/>
      <c r="B379" s="157"/>
      <c r="C379" s="157"/>
      <c r="D379" s="157"/>
      <c r="E379" s="157"/>
      <c r="F379" s="157"/>
      <c r="G379" s="157"/>
      <c r="H379" s="157"/>
      <c r="I379" s="157"/>
      <c r="J379" s="157"/>
      <c r="K379" s="157"/>
      <c r="L379" s="157"/>
      <c r="M379" s="157"/>
      <c r="N379" s="157"/>
      <c r="O379" s="157"/>
      <c r="P379" s="157"/>
      <c r="Q379" s="157"/>
      <c r="R379" s="157"/>
      <c r="S379" s="157"/>
      <c r="T379" s="157"/>
      <c r="U379" s="157"/>
      <c r="V379" s="157"/>
      <c r="W379" s="157"/>
      <c r="X379" s="157"/>
      <c r="Y379" s="157"/>
      <c r="Z379" s="157"/>
    </row>
    <row r="380" ht="12.75" customHeight="1">
      <c r="A380" s="157"/>
      <c r="B380" s="157"/>
      <c r="C380" s="157"/>
      <c r="D380" s="157"/>
      <c r="E380" s="157"/>
      <c r="F380" s="157"/>
      <c r="G380" s="157"/>
      <c r="H380" s="157"/>
      <c r="I380" s="157"/>
      <c r="J380" s="157"/>
      <c r="K380" s="157"/>
      <c r="L380" s="157"/>
      <c r="M380" s="157"/>
      <c r="N380" s="157"/>
      <c r="O380" s="157"/>
      <c r="P380" s="157"/>
      <c r="Q380" s="157"/>
      <c r="R380" s="157"/>
      <c r="S380" s="157"/>
      <c r="T380" s="157"/>
      <c r="U380" s="157"/>
      <c r="V380" s="157"/>
      <c r="W380" s="157"/>
      <c r="X380" s="157"/>
      <c r="Y380" s="157"/>
      <c r="Z380" s="157"/>
    </row>
    <row r="381" ht="12.75" customHeight="1">
      <c r="A381" s="157"/>
      <c r="B381" s="157"/>
      <c r="C381" s="157"/>
      <c r="D381" s="157"/>
      <c r="E381" s="157"/>
      <c r="F381" s="157"/>
      <c r="G381" s="157"/>
      <c r="H381" s="157"/>
      <c r="I381" s="157"/>
      <c r="J381" s="157"/>
      <c r="K381" s="157"/>
      <c r="L381" s="157"/>
      <c r="M381" s="157"/>
      <c r="N381" s="157"/>
      <c r="O381" s="157"/>
      <c r="P381" s="157"/>
      <c r="Q381" s="157"/>
      <c r="R381" s="157"/>
      <c r="S381" s="157"/>
      <c r="T381" s="157"/>
      <c r="U381" s="157"/>
      <c r="V381" s="157"/>
      <c r="W381" s="157"/>
      <c r="X381" s="157"/>
      <c r="Y381" s="157"/>
      <c r="Z381" s="157"/>
    </row>
    <row r="382" ht="12.75" customHeight="1">
      <c r="A382" s="157"/>
      <c r="B382" s="157"/>
      <c r="C382" s="157"/>
      <c r="D382" s="157"/>
      <c r="E382" s="157"/>
      <c r="F382" s="157"/>
      <c r="G382" s="157"/>
      <c r="H382" s="157"/>
      <c r="I382" s="157"/>
      <c r="J382" s="157"/>
      <c r="K382" s="157"/>
      <c r="L382" s="157"/>
      <c r="M382" s="157"/>
      <c r="N382" s="157"/>
      <c r="O382" s="157"/>
      <c r="P382" s="157"/>
      <c r="Q382" s="157"/>
      <c r="R382" s="157"/>
      <c r="S382" s="157"/>
      <c r="T382" s="157"/>
      <c r="U382" s="157"/>
      <c r="V382" s="157"/>
      <c r="W382" s="157"/>
      <c r="X382" s="157"/>
      <c r="Y382" s="157"/>
      <c r="Z382" s="157"/>
    </row>
    <row r="383" ht="12.75" customHeight="1">
      <c r="A383" s="157"/>
      <c r="B383" s="157"/>
      <c r="C383" s="157"/>
      <c r="D383" s="157"/>
      <c r="E383" s="157"/>
      <c r="F383" s="157"/>
      <c r="G383" s="157"/>
      <c r="H383" s="157"/>
      <c r="I383" s="157"/>
      <c r="J383" s="157"/>
      <c r="K383" s="157"/>
      <c r="L383" s="157"/>
      <c r="M383" s="157"/>
      <c r="N383" s="157"/>
      <c r="O383" s="157"/>
      <c r="P383" s="157"/>
      <c r="Q383" s="157"/>
      <c r="R383" s="157"/>
      <c r="S383" s="157"/>
      <c r="T383" s="157"/>
      <c r="U383" s="157"/>
      <c r="V383" s="157"/>
      <c r="W383" s="157"/>
      <c r="X383" s="157"/>
      <c r="Y383" s="157"/>
      <c r="Z383" s="157"/>
    </row>
    <row r="384" ht="12.75" customHeight="1">
      <c r="A384" s="157"/>
      <c r="B384" s="157"/>
      <c r="C384" s="157"/>
      <c r="D384" s="157"/>
      <c r="E384" s="157"/>
      <c r="F384" s="157"/>
      <c r="G384" s="157"/>
      <c r="H384" s="157"/>
      <c r="I384" s="157"/>
      <c r="J384" s="157"/>
      <c r="K384" s="157"/>
      <c r="L384" s="157"/>
      <c r="M384" s="157"/>
      <c r="N384" s="157"/>
      <c r="O384" s="157"/>
      <c r="P384" s="157"/>
      <c r="Q384" s="157"/>
      <c r="R384" s="157"/>
      <c r="S384" s="157"/>
      <c r="T384" s="157"/>
      <c r="U384" s="157"/>
      <c r="V384" s="157"/>
      <c r="W384" s="157"/>
      <c r="X384" s="157"/>
      <c r="Y384" s="157"/>
      <c r="Z384" s="157"/>
    </row>
    <row r="385" ht="12.75" customHeight="1">
      <c r="A385" s="157"/>
      <c r="B385" s="157"/>
      <c r="C385" s="157"/>
      <c r="D385" s="157"/>
      <c r="E385" s="157"/>
      <c r="F385" s="157"/>
      <c r="G385" s="157"/>
      <c r="H385" s="157"/>
      <c r="I385" s="157"/>
      <c r="J385" s="157"/>
      <c r="K385" s="157"/>
      <c r="L385" s="157"/>
      <c r="M385" s="157"/>
      <c r="N385" s="157"/>
      <c r="O385" s="157"/>
      <c r="P385" s="157"/>
      <c r="Q385" s="157"/>
      <c r="R385" s="157"/>
      <c r="S385" s="157"/>
      <c r="T385" s="157"/>
      <c r="U385" s="157"/>
      <c r="V385" s="157"/>
      <c r="W385" s="157"/>
      <c r="X385" s="157"/>
      <c r="Y385" s="157"/>
      <c r="Z385" s="157"/>
    </row>
    <row r="386" ht="12.75" customHeight="1">
      <c r="A386" s="157"/>
      <c r="B386" s="157"/>
      <c r="C386" s="157"/>
      <c r="D386" s="157"/>
      <c r="E386" s="157"/>
      <c r="F386" s="157"/>
      <c r="G386" s="157"/>
      <c r="H386" s="157"/>
      <c r="I386" s="157"/>
      <c r="J386" s="157"/>
      <c r="K386" s="157"/>
      <c r="L386" s="157"/>
      <c r="M386" s="157"/>
      <c r="N386" s="157"/>
      <c r="O386" s="157"/>
      <c r="P386" s="157"/>
      <c r="Q386" s="157"/>
      <c r="R386" s="157"/>
      <c r="S386" s="157"/>
      <c r="T386" s="157"/>
      <c r="U386" s="157"/>
      <c r="V386" s="157"/>
      <c r="W386" s="157"/>
      <c r="X386" s="157"/>
      <c r="Y386" s="157"/>
      <c r="Z386" s="157"/>
    </row>
    <row r="387" ht="12.75" customHeight="1">
      <c r="A387" s="157"/>
      <c r="B387" s="157"/>
      <c r="C387" s="157"/>
      <c r="D387" s="157"/>
      <c r="E387" s="157"/>
      <c r="F387" s="157"/>
      <c r="G387" s="157"/>
      <c r="H387" s="157"/>
      <c r="I387" s="157"/>
      <c r="J387" s="157"/>
      <c r="K387" s="157"/>
      <c r="L387" s="157"/>
      <c r="M387" s="157"/>
      <c r="N387" s="157"/>
      <c r="O387" s="157"/>
      <c r="P387" s="157"/>
      <c r="Q387" s="157"/>
      <c r="R387" s="157"/>
      <c r="S387" s="157"/>
      <c r="T387" s="157"/>
      <c r="U387" s="157"/>
      <c r="V387" s="157"/>
      <c r="W387" s="157"/>
      <c r="X387" s="157"/>
      <c r="Y387" s="157"/>
      <c r="Z387" s="157"/>
    </row>
    <row r="388" ht="12.75" customHeight="1">
      <c r="A388" s="157"/>
      <c r="B388" s="157"/>
      <c r="C388" s="157"/>
      <c r="D388" s="157"/>
      <c r="E388" s="157"/>
      <c r="F388" s="157"/>
      <c r="G388" s="157"/>
      <c r="H388" s="157"/>
      <c r="I388" s="157"/>
      <c r="J388" s="157"/>
      <c r="K388" s="157"/>
      <c r="L388" s="157"/>
      <c r="M388" s="157"/>
      <c r="N388" s="157"/>
      <c r="O388" s="157"/>
      <c r="P388" s="157"/>
      <c r="Q388" s="157"/>
      <c r="R388" s="157"/>
      <c r="S388" s="157"/>
      <c r="T388" s="157"/>
      <c r="U388" s="157"/>
      <c r="V388" s="157"/>
      <c r="W388" s="157"/>
      <c r="X388" s="157"/>
      <c r="Y388" s="157"/>
      <c r="Z388" s="157"/>
    </row>
    <row r="389" ht="12.75" customHeight="1">
      <c r="A389" s="157"/>
      <c r="B389" s="157"/>
      <c r="C389" s="157"/>
      <c r="D389" s="157"/>
      <c r="E389" s="157"/>
      <c r="F389" s="157"/>
      <c r="G389" s="157"/>
      <c r="H389" s="157"/>
      <c r="I389" s="157"/>
      <c r="J389" s="157"/>
      <c r="K389" s="157"/>
      <c r="L389" s="157"/>
      <c r="M389" s="157"/>
      <c r="N389" s="157"/>
      <c r="O389" s="157"/>
      <c r="P389" s="157"/>
      <c r="Q389" s="157"/>
      <c r="R389" s="157"/>
      <c r="S389" s="157"/>
      <c r="T389" s="157"/>
      <c r="U389" s="157"/>
      <c r="V389" s="157"/>
      <c r="W389" s="157"/>
      <c r="X389" s="157"/>
      <c r="Y389" s="157"/>
      <c r="Z389" s="157"/>
    </row>
    <row r="390" ht="12.75" customHeight="1">
      <c r="A390" s="157"/>
      <c r="B390" s="157"/>
      <c r="C390" s="157"/>
      <c r="D390" s="157"/>
      <c r="E390" s="157"/>
      <c r="F390" s="157"/>
      <c r="G390" s="157"/>
      <c r="H390" s="157"/>
      <c r="I390" s="157"/>
      <c r="J390" s="157"/>
      <c r="K390" s="157"/>
      <c r="L390" s="157"/>
      <c r="M390" s="157"/>
      <c r="N390" s="157"/>
      <c r="O390" s="157"/>
      <c r="P390" s="157"/>
      <c r="Q390" s="157"/>
      <c r="R390" s="157"/>
      <c r="S390" s="157"/>
      <c r="T390" s="157"/>
      <c r="U390" s="157"/>
      <c r="V390" s="157"/>
      <c r="W390" s="157"/>
      <c r="X390" s="157"/>
      <c r="Y390" s="157"/>
      <c r="Z390" s="157"/>
    </row>
    <row r="391" ht="12.75" customHeight="1">
      <c r="A391" s="157"/>
      <c r="B391" s="157"/>
      <c r="C391" s="157"/>
      <c r="D391" s="157"/>
      <c r="E391" s="157"/>
      <c r="F391" s="157"/>
      <c r="G391" s="157"/>
      <c r="H391" s="157"/>
      <c r="I391" s="157"/>
      <c r="J391" s="157"/>
      <c r="K391" s="157"/>
      <c r="L391" s="157"/>
      <c r="M391" s="157"/>
      <c r="N391" s="157"/>
      <c r="O391" s="157"/>
      <c r="P391" s="157"/>
      <c r="Q391" s="157"/>
      <c r="R391" s="157"/>
      <c r="S391" s="157"/>
      <c r="T391" s="157"/>
      <c r="U391" s="157"/>
      <c r="V391" s="157"/>
      <c r="W391" s="157"/>
      <c r="X391" s="157"/>
      <c r="Y391" s="157"/>
      <c r="Z391" s="157"/>
    </row>
    <row r="392" ht="12.75" customHeight="1">
      <c r="A392" s="157"/>
      <c r="B392" s="157"/>
      <c r="C392" s="157"/>
      <c r="D392" s="157"/>
      <c r="E392" s="157"/>
      <c r="F392" s="157"/>
      <c r="G392" s="157"/>
      <c r="H392" s="157"/>
      <c r="I392" s="157"/>
      <c r="J392" s="157"/>
      <c r="K392" s="157"/>
      <c r="L392" s="157"/>
      <c r="M392" s="157"/>
      <c r="N392" s="157"/>
      <c r="O392" s="157"/>
      <c r="P392" s="157"/>
      <c r="Q392" s="157"/>
      <c r="R392" s="157"/>
      <c r="S392" s="157"/>
      <c r="T392" s="157"/>
      <c r="U392" s="157"/>
      <c r="V392" s="157"/>
      <c r="W392" s="157"/>
      <c r="X392" s="157"/>
      <c r="Y392" s="157"/>
      <c r="Z392" s="157"/>
    </row>
    <row r="393" ht="12.75" customHeight="1">
      <c r="A393" s="157"/>
      <c r="B393" s="157"/>
      <c r="C393" s="157"/>
      <c r="D393" s="157"/>
      <c r="E393" s="157"/>
      <c r="F393" s="157"/>
      <c r="G393" s="157"/>
      <c r="H393" s="157"/>
      <c r="I393" s="157"/>
      <c r="J393" s="157"/>
      <c r="K393" s="157"/>
      <c r="L393" s="157"/>
      <c r="M393" s="157"/>
      <c r="N393" s="157"/>
      <c r="O393" s="157"/>
      <c r="P393" s="157"/>
      <c r="Q393" s="157"/>
      <c r="R393" s="157"/>
      <c r="S393" s="157"/>
      <c r="T393" s="157"/>
      <c r="U393" s="157"/>
      <c r="V393" s="157"/>
      <c r="W393" s="157"/>
      <c r="X393" s="157"/>
      <c r="Y393" s="157"/>
      <c r="Z393" s="157"/>
    </row>
    <row r="394" ht="12.75" customHeight="1">
      <c r="A394" s="157"/>
      <c r="B394" s="157"/>
      <c r="C394" s="157"/>
      <c r="D394" s="157"/>
      <c r="E394" s="157"/>
      <c r="F394" s="157"/>
      <c r="G394" s="157"/>
      <c r="H394" s="157"/>
      <c r="I394" s="157"/>
      <c r="J394" s="157"/>
      <c r="K394" s="157"/>
      <c r="L394" s="157"/>
      <c r="M394" s="157"/>
      <c r="N394" s="157"/>
      <c r="O394" s="157"/>
      <c r="P394" s="157"/>
      <c r="Q394" s="157"/>
      <c r="R394" s="157"/>
      <c r="S394" s="157"/>
      <c r="T394" s="157"/>
      <c r="U394" s="157"/>
      <c r="V394" s="157"/>
      <c r="W394" s="157"/>
      <c r="X394" s="157"/>
      <c r="Y394" s="157"/>
      <c r="Z394" s="157"/>
    </row>
    <row r="395" ht="12.75" customHeight="1">
      <c r="A395" s="157"/>
      <c r="B395" s="157"/>
      <c r="C395" s="157"/>
      <c r="D395" s="157"/>
      <c r="E395" s="157"/>
      <c r="F395" s="157"/>
      <c r="G395" s="157"/>
      <c r="H395" s="157"/>
      <c r="I395" s="157"/>
      <c r="J395" s="157"/>
      <c r="K395" s="157"/>
      <c r="L395" s="157"/>
      <c r="M395" s="157"/>
      <c r="N395" s="157"/>
      <c r="O395" s="157"/>
      <c r="P395" s="157"/>
      <c r="Q395" s="157"/>
      <c r="R395" s="157"/>
      <c r="S395" s="157"/>
      <c r="T395" s="157"/>
      <c r="U395" s="157"/>
      <c r="V395" s="157"/>
      <c r="W395" s="157"/>
      <c r="X395" s="157"/>
      <c r="Y395" s="157"/>
      <c r="Z395" s="157"/>
    </row>
    <row r="396" ht="12.75" customHeight="1">
      <c r="A396" s="157"/>
      <c r="B396" s="157"/>
      <c r="C396" s="157"/>
      <c r="D396" s="157"/>
      <c r="E396" s="157"/>
      <c r="F396" s="157"/>
      <c r="G396" s="157"/>
      <c r="H396" s="157"/>
      <c r="I396" s="157"/>
      <c r="J396" s="157"/>
      <c r="K396" s="157"/>
      <c r="L396" s="157"/>
      <c r="M396" s="157"/>
      <c r="N396" s="157"/>
      <c r="O396" s="157"/>
      <c r="P396" s="157"/>
      <c r="Q396" s="157"/>
      <c r="R396" s="157"/>
      <c r="S396" s="157"/>
      <c r="T396" s="157"/>
      <c r="U396" s="157"/>
      <c r="V396" s="157"/>
      <c r="W396" s="157"/>
      <c r="X396" s="157"/>
      <c r="Y396" s="157"/>
      <c r="Z396" s="157"/>
    </row>
    <row r="397" ht="12.75" customHeight="1">
      <c r="A397" s="157"/>
      <c r="B397" s="157"/>
      <c r="C397" s="157"/>
      <c r="D397" s="157"/>
      <c r="E397" s="157"/>
      <c r="F397" s="157"/>
      <c r="G397" s="157"/>
      <c r="H397" s="157"/>
      <c r="I397" s="157"/>
      <c r="J397" s="157"/>
      <c r="K397" s="157"/>
      <c r="L397" s="157"/>
      <c r="M397" s="157"/>
      <c r="N397" s="157"/>
      <c r="O397" s="157"/>
      <c r="P397" s="157"/>
      <c r="Q397" s="157"/>
      <c r="R397" s="157"/>
      <c r="S397" s="157"/>
      <c r="T397" s="157"/>
      <c r="U397" s="157"/>
      <c r="V397" s="157"/>
      <c r="W397" s="157"/>
      <c r="X397" s="157"/>
      <c r="Y397" s="157"/>
      <c r="Z397" s="157"/>
    </row>
    <row r="398" ht="12.75" customHeight="1">
      <c r="A398" s="157"/>
      <c r="B398" s="157"/>
      <c r="C398" s="157"/>
      <c r="D398" s="157"/>
      <c r="E398" s="157"/>
      <c r="F398" s="157"/>
      <c r="G398" s="157"/>
      <c r="H398" s="157"/>
      <c r="I398" s="157"/>
      <c r="J398" s="157"/>
      <c r="K398" s="157"/>
      <c r="L398" s="157"/>
      <c r="M398" s="157"/>
      <c r="N398" s="157"/>
      <c r="O398" s="157"/>
      <c r="P398" s="157"/>
      <c r="Q398" s="157"/>
      <c r="R398" s="157"/>
      <c r="S398" s="157"/>
      <c r="T398" s="157"/>
      <c r="U398" s="157"/>
      <c r="V398" s="157"/>
      <c r="W398" s="157"/>
      <c r="X398" s="157"/>
      <c r="Y398" s="157"/>
      <c r="Z398" s="157"/>
    </row>
    <row r="399" ht="12.75" customHeight="1">
      <c r="A399" s="157"/>
      <c r="B399" s="157"/>
      <c r="C399" s="157"/>
      <c r="D399" s="157"/>
      <c r="E399" s="157"/>
      <c r="F399" s="157"/>
      <c r="G399" s="157"/>
      <c r="H399" s="157"/>
      <c r="I399" s="157"/>
      <c r="J399" s="157"/>
      <c r="K399" s="157"/>
      <c r="L399" s="157"/>
      <c r="M399" s="157"/>
      <c r="N399" s="157"/>
      <c r="O399" s="157"/>
      <c r="P399" s="157"/>
      <c r="Q399" s="157"/>
      <c r="R399" s="157"/>
      <c r="S399" s="157"/>
      <c r="T399" s="157"/>
      <c r="U399" s="157"/>
      <c r="V399" s="157"/>
      <c r="W399" s="157"/>
      <c r="X399" s="157"/>
      <c r="Y399" s="157"/>
      <c r="Z399" s="157"/>
    </row>
    <row r="400" ht="12.75" customHeight="1">
      <c r="A400" s="157"/>
      <c r="B400" s="157"/>
      <c r="C400" s="157"/>
      <c r="D400" s="157"/>
      <c r="E400" s="157"/>
      <c r="F400" s="157"/>
      <c r="G400" s="157"/>
      <c r="H400" s="157"/>
      <c r="I400" s="157"/>
      <c r="J400" s="157"/>
      <c r="K400" s="157"/>
      <c r="L400" s="157"/>
      <c r="M400" s="157"/>
      <c r="N400" s="157"/>
      <c r="O400" s="157"/>
      <c r="P400" s="157"/>
      <c r="Q400" s="157"/>
      <c r="R400" s="157"/>
      <c r="S400" s="157"/>
      <c r="T400" s="157"/>
      <c r="U400" s="157"/>
      <c r="V400" s="157"/>
      <c r="W400" s="157"/>
      <c r="X400" s="157"/>
      <c r="Y400" s="157"/>
      <c r="Z400" s="157"/>
    </row>
    <row r="401" ht="12.75" customHeight="1">
      <c r="A401" s="157"/>
      <c r="B401" s="157"/>
      <c r="C401" s="157"/>
      <c r="D401" s="157"/>
      <c r="E401" s="157"/>
      <c r="F401" s="157"/>
      <c r="G401" s="157"/>
      <c r="H401" s="157"/>
      <c r="I401" s="157"/>
      <c r="J401" s="157"/>
      <c r="K401" s="157"/>
      <c r="L401" s="157"/>
      <c r="M401" s="157"/>
      <c r="N401" s="157"/>
      <c r="O401" s="157"/>
      <c r="P401" s="157"/>
      <c r="Q401" s="157"/>
      <c r="R401" s="157"/>
      <c r="S401" s="157"/>
      <c r="T401" s="157"/>
      <c r="U401" s="157"/>
      <c r="V401" s="157"/>
      <c r="W401" s="157"/>
      <c r="X401" s="157"/>
      <c r="Y401" s="157"/>
      <c r="Z401" s="157"/>
    </row>
    <row r="402" ht="12.75" customHeight="1">
      <c r="A402" s="157"/>
      <c r="B402" s="157"/>
      <c r="C402" s="157"/>
      <c r="D402" s="157"/>
      <c r="E402" s="157"/>
      <c r="F402" s="157"/>
      <c r="G402" s="157"/>
      <c r="H402" s="157"/>
      <c r="I402" s="157"/>
      <c r="J402" s="157"/>
      <c r="K402" s="157"/>
      <c r="L402" s="157"/>
      <c r="M402" s="157"/>
      <c r="N402" s="157"/>
      <c r="O402" s="157"/>
      <c r="P402" s="157"/>
      <c r="Q402" s="157"/>
      <c r="R402" s="157"/>
      <c r="S402" s="157"/>
      <c r="T402" s="157"/>
      <c r="U402" s="157"/>
      <c r="V402" s="157"/>
      <c r="W402" s="157"/>
      <c r="X402" s="157"/>
      <c r="Y402" s="157"/>
      <c r="Z402" s="157"/>
    </row>
    <row r="403" ht="12.75" customHeight="1">
      <c r="A403" s="157"/>
      <c r="B403" s="157"/>
      <c r="C403" s="157"/>
      <c r="D403" s="157"/>
      <c r="E403" s="157"/>
      <c r="F403" s="157"/>
      <c r="G403" s="157"/>
      <c r="H403" s="157"/>
      <c r="I403" s="157"/>
      <c r="J403" s="157"/>
      <c r="K403" s="157"/>
      <c r="L403" s="157"/>
      <c r="M403" s="157"/>
      <c r="N403" s="157"/>
      <c r="O403" s="157"/>
      <c r="P403" s="157"/>
      <c r="Q403" s="157"/>
      <c r="R403" s="157"/>
      <c r="S403" s="157"/>
      <c r="T403" s="157"/>
      <c r="U403" s="157"/>
      <c r="V403" s="157"/>
      <c r="W403" s="157"/>
      <c r="X403" s="157"/>
      <c r="Y403" s="157"/>
      <c r="Z403" s="157"/>
    </row>
    <row r="404" ht="12.75" customHeight="1">
      <c r="A404" s="157"/>
      <c r="B404" s="157"/>
      <c r="C404" s="157"/>
      <c r="D404" s="157"/>
      <c r="E404" s="157"/>
      <c r="F404" s="157"/>
      <c r="G404" s="157"/>
      <c r="H404" s="157"/>
      <c r="I404" s="157"/>
      <c r="J404" s="157"/>
      <c r="K404" s="157"/>
      <c r="L404" s="157"/>
      <c r="M404" s="157"/>
      <c r="N404" s="157"/>
      <c r="O404" s="157"/>
      <c r="P404" s="157"/>
      <c r="Q404" s="157"/>
      <c r="R404" s="157"/>
      <c r="S404" s="157"/>
      <c r="T404" s="157"/>
      <c r="U404" s="157"/>
      <c r="V404" s="157"/>
      <c r="W404" s="157"/>
      <c r="X404" s="157"/>
      <c r="Y404" s="157"/>
      <c r="Z404" s="157"/>
    </row>
    <row r="405" ht="12.75" customHeight="1">
      <c r="A405" s="157"/>
      <c r="B405" s="157"/>
      <c r="C405" s="157"/>
      <c r="D405" s="157"/>
      <c r="E405" s="157"/>
      <c r="F405" s="157"/>
      <c r="G405" s="157"/>
      <c r="H405" s="157"/>
      <c r="I405" s="157"/>
      <c r="J405" s="157"/>
      <c r="K405" s="157"/>
      <c r="L405" s="157"/>
      <c r="M405" s="157"/>
      <c r="N405" s="157"/>
      <c r="O405" s="157"/>
      <c r="P405" s="157"/>
      <c r="Q405" s="157"/>
      <c r="R405" s="157"/>
      <c r="S405" s="157"/>
      <c r="T405" s="157"/>
      <c r="U405" s="157"/>
      <c r="V405" s="157"/>
      <c r="W405" s="157"/>
      <c r="X405" s="157"/>
      <c r="Y405" s="157"/>
      <c r="Z405" s="157"/>
    </row>
    <row r="406" ht="12.75" customHeight="1">
      <c r="A406" s="157"/>
      <c r="B406" s="157"/>
      <c r="C406" s="157"/>
      <c r="D406" s="157"/>
      <c r="E406" s="157"/>
      <c r="F406" s="157"/>
      <c r="G406" s="157"/>
      <c r="H406" s="157"/>
      <c r="I406" s="157"/>
      <c r="J406" s="157"/>
      <c r="K406" s="157"/>
      <c r="L406" s="157"/>
      <c r="M406" s="157"/>
      <c r="N406" s="157"/>
      <c r="O406" s="157"/>
      <c r="P406" s="157"/>
      <c r="Q406" s="157"/>
      <c r="R406" s="157"/>
      <c r="S406" s="157"/>
      <c r="T406" s="157"/>
      <c r="U406" s="157"/>
      <c r="V406" s="157"/>
      <c r="W406" s="157"/>
      <c r="X406" s="157"/>
      <c r="Y406" s="157"/>
      <c r="Z406" s="157"/>
    </row>
    <row r="407" ht="12.75" customHeight="1">
      <c r="A407" s="157"/>
      <c r="B407" s="157"/>
      <c r="C407" s="157"/>
      <c r="D407" s="157"/>
      <c r="E407" s="157"/>
      <c r="F407" s="157"/>
      <c r="G407" s="157"/>
      <c r="H407" s="157"/>
      <c r="I407" s="157"/>
      <c r="J407" s="157"/>
      <c r="K407" s="157"/>
      <c r="L407" s="157"/>
      <c r="M407" s="157"/>
      <c r="N407" s="157"/>
      <c r="O407" s="157"/>
      <c r="P407" s="157"/>
      <c r="Q407" s="157"/>
      <c r="R407" s="157"/>
      <c r="S407" s="157"/>
      <c r="T407" s="157"/>
      <c r="U407" s="157"/>
      <c r="V407" s="157"/>
      <c r="W407" s="157"/>
      <c r="X407" s="157"/>
      <c r="Y407" s="157"/>
      <c r="Z407" s="157"/>
    </row>
    <row r="408" ht="12.75" customHeight="1">
      <c r="A408" s="157"/>
      <c r="B408" s="157"/>
      <c r="C408" s="157"/>
      <c r="D408" s="157"/>
      <c r="E408" s="157"/>
      <c r="F408" s="157"/>
      <c r="G408" s="157"/>
      <c r="H408" s="157"/>
      <c r="I408" s="157"/>
      <c r="J408" s="157"/>
      <c r="K408" s="157"/>
      <c r="L408" s="157"/>
      <c r="M408" s="157"/>
      <c r="N408" s="157"/>
      <c r="O408" s="157"/>
      <c r="P408" s="157"/>
      <c r="Q408" s="157"/>
      <c r="R408" s="157"/>
      <c r="S408" s="157"/>
      <c r="T408" s="157"/>
      <c r="U408" s="157"/>
      <c r="V408" s="157"/>
      <c r="W408" s="157"/>
      <c r="X408" s="157"/>
      <c r="Y408" s="157"/>
      <c r="Z408" s="157"/>
    </row>
    <row r="409" ht="12.75" customHeight="1">
      <c r="A409" s="157"/>
      <c r="B409" s="157"/>
      <c r="C409" s="157"/>
      <c r="D409" s="157"/>
      <c r="E409" s="157"/>
      <c r="F409" s="157"/>
      <c r="G409" s="157"/>
      <c r="H409" s="157"/>
      <c r="I409" s="157"/>
      <c r="J409" s="157"/>
      <c r="K409" s="157"/>
      <c r="L409" s="157"/>
      <c r="M409" s="157"/>
      <c r="N409" s="157"/>
      <c r="O409" s="157"/>
      <c r="P409" s="157"/>
      <c r="Q409" s="157"/>
      <c r="R409" s="157"/>
      <c r="S409" s="157"/>
      <c r="T409" s="157"/>
      <c r="U409" s="157"/>
      <c r="V409" s="157"/>
      <c r="W409" s="157"/>
      <c r="X409" s="157"/>
      <c r="Y409" s="157"/>
      <c r="Z409" s="157"/>
    </row>
    <row r="410" ht="12.75" customHeight="1">
      <c r="A410" s="157"/>
      <c r="B410" s="157"/>
      <c r="C410" s="157"/>
      <c r="D410" s="157"/>
      <c r="E410" s="157"/>
      <c r="F410" s="157"/>
      <c r="G410" s="157"/>
      <c r="H410" s="157"/>
      <c r="I410" s="157"/>
      <c r="J410" s="157"/>
      <c r="K410" s="157"/>
      <c r="L410" s="157"/>
      <c r="M410" s="157"/>
      <c r="N410" s="157"/>
      <c r="O410" s="157"/>
      <c r="P410" s="157"/>
      <c r="Q410" s="157"/>
      <c r="R410" s="157"/>
      <c r="S410" s="157"/>
      <c r="T410" s="157"/>
      <c r="U410" s="157"/>
      <c r="V410" s="157"/>
      <c r="W410" s="157"/>
      <c r="X410" s="157"/>
      <c r="Y410" s="157"/>
      <c r="Z410" s="157"/>
    </row>
    <row r="411" ht="12.75" customHeight="1">
      <c r="A411" s="157"/>
      <c r="B411" s="157"/>
      <c r="C411" s="157"/>
      <c r="D411" s="157"/>
      <c r="E411" s="157"/>
      <c r="F411" s="157"/>
      <c r="G411" s="157"/>
      <c r="H411" s="157"/>
      <c r="I411" s="157"/>
      <c r="J411" s="157"/>
      <c r="K411" s="157"/>
      <c r="L411" s="157"/>
      <c r="M411" s="157"/>
      <c r="N411" s="157"/>
      <c r="O411" s="157"/>
      <c r="P411" s="157"/>
      <c r="Q411" s="157"/>
      <c r="R411" s="157"/>
      <c r="S411" s="157"/>
      <c r="T411" s="157"/>
      <c r="U411" s="157"/>
      <c r="V411" s="157"/>
      <c r="W411" s="157"/>
      <c r="X411" s="157"/>
      <c r="Y411" s="157"/>
      <c r="Z411" s="157"/>
    </row>
    <row r="412" ht="12.75" customHeight="1">
      <c r="A412" s="157"/>
      <c r="B412" s="157"/>
      <c r="C412" s="157"/>
      <c r="D412" s="157"/>
      <c r="E412" s="157"/>
      <c r="F412" s="157"/>
      <c r="G412" s="157"/>
      <c r="H412" s="157"/>
      <c r="I412" s="157"/>
      <c r="J412" s="157"/>
      <c r="K412" s="157"/>
      <c r="L412" s="157"/>
      <c r="M412" s="157"/>
      <c r="N412" s="157"/>
      <c r="O412" s="157"/>
      <c r="P412" s="157"/>
      <c r="Q412" s="157"/>
      <c r="R412" s="157"/>
      <c r="S412" s="157"/>
      <c r="T412" s="157"/>
      <c r="U412" s="157"/>
      <c r="V412" s="157"/>
      <c r="W412" s="157"/>
      <c r="X412" s="157"/>
      <c r="Y412" s="157"/>
      <c r="Z412" s="157"/>
    </row>
    <row r="413" ht="12.75" customHeight="1">
      <c r="A413" s="157"/>
      <c r="B413" s="157"/>
      <c r="C413" s="157"/>
      <c r="D413" s="157"/>
      <c r="E413" s="157"/>
      <c r="F413" s="157"/>
      <c r="G413" s="157"/>
      <c r="H413" s="157"/>
      <c r="I413" s="157"/>
      <c r="J413" s="157"/>
      <c r="K413" s="157"/>
      <c r="L413" s="157"/>
      <c r="M413" s="157"/>
      <c r="N413" s="157"/>
      <c r="O413" s="157"/>
      <c r="P413" s="157"/>
      <c r="Q413" s="157"/>
      <c r="R413" s="157"/>
      <c r="S413" s="157"/>
      <c r="T413" s="157"/>
      <c r="U413" s="157"/>
      <c r="V413" s="157"/>
      <c r="W413" s="157"/>
      <c r="X413" s="157"/>
      <c r="Y413" s="157"/>
      <c r="Z413" s="157"/>
    </row>
    <row r="414" ht="12.75" customHeight="1">
      <c r="A414" s="157"/>
      <c r="B414" s="157"/>
      <c r="C414" s="157"/>
      <c r="D414" s="157"/>
      <c r="E414" s="157"/>
      <c r="F414" s="157"/>
      <c r="G414" s="157"/>
      <c r="H414" s="157"/>
      <c r="I414" s="157"/>
      <c r="J414" s="157"/>
      <c r="K414" s="157"/>
      <c r="L414" s="157"/>
      <c r="M414" s="157"/>
      <c r="N414" s="157"/>
      <c r="O414" s="157"/>
      <c r="P414" s="157"/>
      <c r="Q414" s="157"/>
      <c r="R414" s="157"/>
      <c r="S414" s="157"/>
      <c r="T414" s="157"/>
      <c r="U414" s="157"/>
      <c r="V414" s="157"/>
      <c r="W414" s="157"/>
      <c r="X414" s="157"/>
      <c r="Y414" s="157"/>
      <c r="Z414" s="157"/>
    </row>
    <row r="415" ht="12.75" customHeight="1">
      <c r="A415" s="157"/>
      <c r="B415" s="157"/>
      <c r="C415" s="157"/>
      <c r="D415" s="157"/>
      <c r="E415" s="157"/>
      <c r="F415" s="157"/>
      <c r="G415" s="157"/>
      <c r="H415" s="157"/>
      <c r="I415" s="157"/>
      <c r="J415" s="157"/>
      <c r="K415" s="157"/>
      <c r="L415" s="157"/>
      <c r="M415" s="157"/>
      <c r="N415" s="157"/>
      <c r="O415" s="157"/>
      <c r="P415" s="157"/>
      <c r="Q415" s="157"/>
      <c r="R415" s="157"/>
      <c r="S415" s="157"/>
      <c r="T415" s="157"/>
      <c r="U415" s="157"/>
      <c r="V415" s="157"/>
      <c r="W415" s="157"/>
      <c r="X415" s="157"/>
      <c r="Y415" s="157"/>
      <c r="Z415" s="157"/>
    </row>
    <row r="416" ht="12.75" customHeight="1">
      <c r="A416" s="157"/>
      <c r="B416" s="157"/>
      <c r="C416" s="157"/>
      <c r="D416" s="157"/>
      <c r="E416" s="157"/>
      <c r="F416" s="157"/>
      <c r="G416" s="157"/>
      <c r="H416" s="157"/>
      <c r="I416" s="157"/>
      <c r="J416" s="157"/>
      <c r="K416" s="157"/>
      <c r="L416" s="157"/>
      <c r="M416" s="157"/>
      <c r="N416" s="157"/>
      <c r="O416" s="157"/>
      <c r="P416" s="157"/>
      <c r="Q416" s="157"/>
      <c r="R416" s="157"/>
      <c r="S416" s="157"/>
      <c r="T416" s="157"/>
      <c r="U416" s="157"/>
      <c r="V416" s="157"/>
      <c r="W416" s="157"/>
      <c r="X416" s="157"/>
      <c r="Y416" s="157"/>
      <c r="Z416" s="157"/>
    </row>
    <row r="417" ht="12.75" customHeight="1">
      <c r="A417" s="157"/>
      <c r="B417" s="157"/>
      <c r="C417" s="157"/>
      <c r="D417" s="157"/>
      <c r="E417" s="157"/>
      <c r="F417" s="157"/>
      <c r="G417" s="157"/>
      <c r="H417" s="157"/>
      <c r="I417" s="157"/>
      <c r="J417" s="157"/>
      <c r="K417" s="157"/>
      <c r="L417" s="157"/>
      <c r="M417" s="157"/>
      <c r="N417" s="157"/>
      <c r="O417" s="157"/>
      <c r="P417" s="157"/>
      <c r="Q417" s="157"/>
      <c r="R417" s="157"/>
      <c r="S417" s="157"/>
      <c r="T417" s="157"/>
      <c r="U417" s="157"/>
      <c r="V417" s="157"/>
      <c r="W417" s="157"/>
      <c r="X417" s="157"/>
      <c r="Y417" s="157"/>
      <c r="Z417" s="157"/>
    </row>
    <row r="418" ht="12.75" customHeight="1">
      <c r="A418" s="157"/>
      <c r="B418" s="157"/>
      <c r="C418" s="157"/>
      <c r="D418" s="157"/>
      <c r="E418" s="157"/>
      <c r="F418" s="157"/>
      <c r="G418" s="157"/>
      <c r="H418" s="157"/>
      <c r="I418" s="157"/>
      <c r="J418" s="157"/>
      <c r="K418" s="157"/>
      <c r="L418" s="157"/>
      <c r="M418" s="157"/>
      <c r="N418" s="157"/>
      <c r="O418" s="157"/>
      <c r="P418" s="157"/>
      <c r="Q418" s="157"/>
      <c r="R418" s="157"/>
      <c r="S418" s="157"/>
      <c r="T418" s="157"/>
      <c r="U418" s="157"/>
      <c r="V418" s="157"/>
      <c r="W418" s="157"/>
      <c r="X418" s="157"/>
      <c r="Y418" s="157"/>
      <c r="Z418" s="157"/>
    </row>
    <row r="419" ht="12.75" customHeight="1">
      <c r="A419" s="157"/>
      <c r="B419" s="157"/>
      <c r="C419" s="157"/>
      <c r="D419" s="157"/>
      <c r="E419" s="157"/>
      <c r="F419" s="157"/>
      <c r="G419" s="157"/>
      <c r="H419" s="157"/>
      <c r="I419" s="157"/>
      <c r="J419" s="157"/>
      <c r="K419" s="157"/>
      <c r="L419" s="157"/>
      <c r="M419" s="157"/>
      <c r="N419" s="157"/>
      <c r="O419" s="157"/>
      <c r="P419" s="157"/>
      <c r="Q419" s="157"/>
      <c r="R419" s="157"/>
      <c r="S419" s="157"/>
      <c r="T419" s="157"/>
      <c r="U419" s="157"/>
      <c r="V419" s="157"/>
      <c r="W419" s="157"/>
      <c r="X419" s="157"/>
      <c r="Y419" s="157"/>
      <c r="Z419" s="157"/>
    </row>
    <row r="420" ht="12.75" customHeight="1">
      <c r="A420" s="157"/>
      <c r="B420" s="157"/>
      <c r="C420" s="157"/>
      <c r="D420" s="157"/>
      <c r="E420" s="157"/>
      <c r="F420" s="157"/>
      <c r="G420" s="157"/>
      <c r="H420" s="157"/>
      <c r="I420" s="157"/>
      <c r="J420" s="157"/>
      <c r="K420" s="157"/>
      <c r="L420" s="157"/>
      <c r="M420" s="157"/>
      <c r="N420" s="157"/>
      <c r="O420" s="157"/>
      <c r="P420" s="157"/>
      <c r="Q420" s="157"/>
      <c r="R420" s="157"/>
      <c r="S420" s="157"/>
      <c r="T420" s="157"/>
      <c r="U420" s="157"/>
      <c r="V420" s="157"/>
      <c r="W420" s="157"/>
      <c r="X420" s="157"/>
      <c r="Y420" s="157"/>
      <c r="Z420" s="157"/>
    </row>
    <row r="421" ht="12.75" customHeight="1">
      <c r="A421" s="157"/>
      <c r="B421" s="157"/>
      <c r="C421" s="157"/>
      <c r="D421" s="157"/>
      <c r="E421" s="157"/>
      <c r="F421" s="157"/>
      <c r="G421" s="157"/>
      <c r="H421" s="157"/>
      <c r="I421" s="157"/>
      <c r="J421" s="157"/>
      <c r="K421" s="157"/>
      <c r="L421" s="157"/>
      <c r="M421" s="157"/>
      <c r="N421" s="157"/>
      <c r="O421" s="157"/>
      <c r="P421" s="157"/>
      <c r="Q421" s="157"/>
      <c r="R421" s="157"/>
      <c r="S421" s="157"/>
      <c r="T421" s="157"/>
      <c r="U421" s="157"/>
      <c r="V421" s="157"/>
      <c r="W421" s="157"/>
      <c r="X421" s="157"/>
      <c r="Y421" s="157"/>
      <c r="Z421" s="157"/>
    </row>
    <row r="422" ht="12.75" customHeight="1">
      <c r="A422" s="157"/>
      <c r="B422" s="157"/>
      <c r="C422" s="157"/>
      <c r="D422" s="157"/>
      <c r="E422" s="157"/>
      <c r="F422" s="157"/>
      <c r="G422" s="157"/>
      <c r="H422" s="157"/>
      <c r="I422" s="157"/>
      <c r="J422" s="157"/>
      <c r="K422" s="157"/>
      <c r="L422" s="157"/>
      <c r="M422" s="157"/>
      <c r="N422" s="157"/>
      <c r="O422" s="157"/>
      <c r="P422" s="157"/>
      <c r="Q422" s="157"/>
      <c r="R422" s="157"/>
      <c r="S422" s="157"/>
      <c r="T422" s="157"/>
      <c r="U422" s="157"/>
      <c r="V422" s="157"/>
      <c r="W422" s="157"/>
      <c r="X422" s="157"/>
      <c r="Y422" s="157"/>
      <c r="Z422" s="157"/>
    </row>
    <row r="423" ht="12.75" customHeight="1">
      <c r="A423" s="157"/>
      <c r="B423" s="157"/>
      <c r="C423" s="157"/>
      <c r="D423" s="157"/>
      <c r="E423" s="157"/>
      <c r="F423" s="157"/>
      <c r="G423" s="157"/>
      <c r="H423" s="157"/>
      <c r="I423" s="157"/>
      <c r="J423" s="157"/>
      <c r="K423" s="157"/>
      <c r="L423" s="157"/>
      <c r="M423" s="157"/>
      <c r="N423" s="157"/>
      <c r="O423" s="157"/>
      <c r="P423" s="157"/>
      <c r="Q423" s="157"/>
      <c r="R423" s="157"/>
      <c r="S423" s="157"/>
      <c r="T423" s="157"/>
      <c r="U423" s="157"/>
      <c r="V423" s="157"/>
      <c r="W423" s="157"/>
      <c r="X423" s="157"/>
      <c r="Y423" s="157"/>
      <c r="Z423" s="157"/>
    </row>
    <row r="424" ht="12.75" customHeight="1">
      <c r="A424" s="157"/>
      <c r="B424" s="157"/>
      <c r="C424" s="157"/>
      <c r="D424" s="157"/>
      <c r="E424" s="157"/>
      <c r="F424" s="157"/>
      <c r="G424" s="157"/>
      <c r="H424" s="157"/>
      <c r="I424" s="157"/>
      <c r="J424" s="157"/>
      <c r="K424" s="157"/>
      <c r="L424" s="157"/>
      <c r="M424" s="157"/>
      <c r="N424" s="157"/>
      <c r="O424" s="157"/>
      <c r="P424" s="157"/>
      <c r="Q424" s="157"/>
      <c r="R424" s="157"/>
      <c r="S424" s="157"/>
      <c r="T424" s="157"/>
      <c r="U424" s="157"/>
      <c r="V424" s="157"/>
      <c r="W424" s="157"/>
      <c r="X424" s="157"/>
      <c r="Y424" s="157"/>
      <c r="Z424" s="157"/>
    </row>
    <row r="425" ht="12.75" customHeight="1">
      <c r="A425" s="157"/>
      <c r="B425" s="157"/>
      <c r="C425" s="157"/>
      <c r="D425" s="157"/>
      <c r="E425" s="157"/>
      <c r="F425" s="157"/>
      <c r="G425" s="157"/>
      <c r="H425" s="157"/>
      <c r="I425" s="157"/>
      <c r="J425" s="157"/>
      <c r="K425" s="157"/>
      <c r="L425" s="157"/>
      <c r="M425" s="157"/>
      <c r="N425" s="157"/>
      <c r="O425" s="157"/>
      <c r="P425" s="157"/>
      <c r="Q425" s="157"/>
      <c r="R425" s="157"/>
      <c r="S425" s="157"/>
      <c r="T425" s="157"/>
      <c r="U425" s="157"/>
      <c r="V425" s="157"/>
      <c r="W425" s="157"/>
      <c r="X425" s="157"/>
      <c r="Y425" s="157"/>
      <c r="Z425" s="157"/>
    </row>
    <row r="426" ht="12.75" customHeight="1">
      <c r="A426" s="157"/>
      <c r="B426" s="157"/>
      <c r="C426" s="157"/>
      <c r="D426" s="157"/>
      <c r="E426" s="157"/>
      <c r="F426" s="157"/>
      <c r="G426" s="157"/>
      <c r="H426" s="157"/>
      <c r="I426" s="157"/>
      <c r="J426" s="157"/>
      <c r="K426" s="157"/>
      <c r="L426" s="157"/>
      <c r="M426" s="157"/>
      <c r="N426" s="157"/>
      <c r="O426" s="157"/>
      <c r="P426" s="157"/>
      <c r="Q426" s="157"/>
      <c r="R426" s="157"/>
      <c r="S426" s="157"/>
      <c r="T426" s="157"/>
      <c r="U426" s="157"/>
      <c r="V426" s="157"/>
      <c r="W426" s="157"/>
      <c r="X426" s="157"/>
      <c r="Y426" s="157"/>
      <c r="Z426" s="157"/>
    </row>
    <row r="427" ht="12.75" customHeight="1">
      <c r="A427" s="157"/>
      <c r="B427" s="157"/>
      <c r="C427" s="157"/>
      <c r="D427" s="157"/>
      <c r="E427" s="157"/>
      <c r="F427" s="157"/>
      <c r="G427" s="157"/>
      <c r="H427" s="157"/>
      <c r="I427" s="157"/>
      <c r="J427" s="157"/>
      <c r="K427" s="157"/>
      <c r="L427" s="157"/>
      <c r="M427" s="157"/>
      <c r="N427" s="157"/>
      <c r="O427" s="157"/>
      <c r="P427" s="157"/>
      <c r="Q427" s="157"/>
      <c r="R427" s="157"/>
      <c r="S427" s="157"/>
      <c r="T427" s="157"/>
      <c r="U427" s="157"/>
      <c r="V427" s="157"/>
      <c r="W427" s="157"/>
      <c r="X427" s="157"/>
      <c r="Y427" s="157"/>
      <c r="Z427" s="157"/>
    </row>
    <row r="428" ht="12.75" customHeight="1">
      <c r="A428" s="157"/>
      <c r="B428" s="157"/>
      <c r="C428" s="157"/>
      <c r="D428" s="157"/>
      <c r="E428" s="157"/>
      <c r="F428" s="157"/>
      <c r="G428" s="157"/>
      <c r="H428" s="157"/>
      <c r="I428" s="157"/>
      <c r="J428" s="157"/>
      <c r="K428" s="157"/>
      <c r="L428" s="157"/>
      <c r="M428" s="157"/>
      <c r="N428" s="157"/>
      <c r="O428" s="157"/>
      <c r="P428" s="157"/>
      <c r="Q428" s="157"/>
      <c r="R428" s="157"/>
      <c r="S428" s="157"/>
      <c r="T428" s="157"/>
      <c r="U428" s="157"/>
      <c r="V428" s="157"/>
      <c r="W428" s="157"/>
      <c r="X428" s="157"/>
      <c r="Y428" s="157"/>
      <c r="Z428" s="157"/>
    </row>
    <row r="429" ht="12.75" customHeight="1">
      <c r="A429" s="157"/>
      <c r="B429" s="157"/>
      <c r="C429" s="157"/>
      <c r="D429" s="157"/>
      <c r="E429" s="157"/>
      <c r="F429" s="157"/>
      <c r="G429" s="157"/>
      <c r="H429" s="157"/>
      <c r="I429" s="157"/>
      <c r="J429" s="157"/>
      <c r="K429" s="157"/>
      <c r="L429" s="157"/>
      <c r="M429" s="157"/>
      <c r="N429" s="157"/>
      <c r="O429" s="157"/>
      <c r="P429" s="157"/>
      <c r="Q429" s="157"/>
      <c r="R429" s="157"/>
      <c r="S429" s="157"/>
      <c r="T429" s="157"/>
      <c r="U429" s="157"/>
      <c r="V429" s="157"/>
      <c r="W429" s="157"/>
      <c r="X429" s="157"/>
      <c r="Y429" s="157"/>
      <c r="Z429" s="157"/>
    </row>
    <row r="430" ht="12.75" customHeight="1">
      <c r="A430" s="157"/>
      <c r="B430" s="157"/>
      <c r="C430" s="157"/>
      <c r="D430" s="157"/>
      <c r="E430" s="157"/>
      <c r="F430" s="157"/>
      <c r="G430" s="157"/>
      <c r="H430" s="157"/>
      <c r="I430" s="157"/>
      <c r="J430" s="157"/>
      <c r="K430" s="157"/>
      <c r="L430" s="157"/>
      <c r="M430" s="157"/>
      <c r="N430" s="157"/>
      <c r="O430" s="157"/>
      <c r="P430" s="157"/>
      <c r="Q430" s="157"/>
      <c r="R430" s="157"/>
      <c r="S430" s="157"/>
      <c r="T430" s="157"/>
      <c r="U430" s="157"/>
      <c r="V430" s="157"/>
      <c r="W430" s="157"/>
      <c r="X430" s="157"/>
      <c r="Y430" s="157"/>
      <c r="Z430" s="157"/>
    </row>
    <row r="431" ht="12.75" customHeight="1">
      <c r="A431" s="157"/>
      <c r="B431" s="157"/>
      <c r="C431" s="157"/>
      <c r="D431" s="157"/>
      <c r="E431" s="157"/>
      <c r="F431" s="157"/>
      <c r="G431" s="157"/>
      <c r="H431" s="157"/>
      <c r="I431" s="157"/>
      <c r="J431" s="157"/>
      <c r="K431" s="157"/>
      <c r="L431" s="157"/>
      <c r="M431" s="157"/>
      <c r="N431" s="157"/>
      <c r="O431" s="157"/>
      <c r="P431" s="157"/>
      <c r="Q431" s="157"/>
      <c r="R431" s="157"/>
      <c r="S431" s="157"/>
      <c r="T431" s="157"/>
      <c r="U431" s="157"/>
      <c r="V431" s="157"/>
      <c r="W431" s="157"/>
      <c r="X431" s="157"/>
      <c r="Y431" s="157"/>
      <c r="Z431" s="157"/>
    </row>
    <row r="432" ht="12.75" customHeight="1">
      <c r="A432" s="157"/>
      <c r="B432" s="157"/>
      <c r="C432" s="157"/>
      <c r="D432" s="157"/>
      <c r="E432" s="157"/>
      <c r="F432" s="157"/>
      <c r="G432" s="157"/>
      <c r="H432" s="157"/>
      <c r="I432" s="157"/>
      <c r="J432" s="157"/>
      <c r="K432" s="157"/>
      <c r="L432" s="157"/>
      <c r="M432" s="157"/>
      <c r="N432" s="157"/>
      <c r="O432" s="157"/>
      <c r="P432" s="157"/>
      <c r="Q432" s="157"/>
      <c r="R432" s="157"/>
      <c r="S432" s="157"/>
      <c r="T432" s="157"/>
      <c r="U432" s="157"/>
      <c r="V432" s="157"/>
      <c r="W432" s="157"/>
      <c r="X432" s="157"/>
      <c r="Y432" s="157"/>
      <c r="Z432" s="157"/>
    </row>
    <row r="433" ht="12.75" customHeight="1">
      <c r="A433" s="157"/>
      <c r="B433" s="157"/>
      <c r="C433" s="157"/>
      <c r="D433" s="157"/>
      <c r="E433" s="157"/>
      <c r="F433" s="157"/>
      <c r="G433" s="157"/>
      <c r="H433" s="157"/>
      <c r="I433" s="157"/>
      <c r="J433" s="157"/>
      <c r="K433" s="157"/>
      <c r="L433" s="157"/>
      <c r="M433" s="157"/>
      <c r="N433" s="157"/>
      <c r="O433" s="157"/>
      <c r="P433" s="157"/>
      <c r="Q433" s="157"/>
      <c r="R433" s="157"/>
      <c r="S433" s="157"/>
      <c r="T433" s="157"/>
      <c r="U433" s="157"/>
      <c r="V433" s="157"/>
      <c r="W433" s="157"/>
      <c r="X433" s="157"/>
      <c r="Y433" s="157"/>
      <c r="Z433" s="157"/>
    </row>
    <row r="434" ht="12.75" customHeight="1">
      <c r="A434" s="157"/>
      <c r="B434" s="157"/>
      <c r="C434" s="157"/>
      <c r="D434" s="157"/>
      <c r="E434" s="157"/>
      <c r="F434" s="157"/>
      <c r="G434" s="157"/>
      <c r="H434" s="157"/>
      <c r="I434" s="157"/>
      <c r="J434" s="157"/>
      <c r="K434" s="157"/>
      <c r="L434" s="157"/>
      <c r="M434" s="157"/>
      <c r="N434" s="157"/>
      <c r="O434" s="157"/>
      <c r="P434" s="157"/>
      <c r="Q434" s="157"/>
      <c r="R434" s="157"/>
      <c r="S434" s="157"/>
      <c r="T434" s="157"/>
      <c r="U434" s="157"/>
      <c r="V434" s="157"/>
      <c r="W434" s="157"/>
      <c r="X434" s="157"/>
      <c r="Y434" s="157"/>
      <c r="Z434" s="157"/>
    </row>
    <row r="435" ht="12.75" customHeight="1">
      <c r="A435" s="157"/>
      <c r="B435" s="157"/>
      <c r="C435" s="157"/>
      <c r="D435" s="157"/>
      <c r="E435" s="157"/>
      <c r="F435" s="157"/>
      <c r="G435" s="157"/>
      <c r="H435" s="157"/>
      <c r="I435" s="157"/>
      <c r="J435" s="157"/>
      <c r="K435" s="157"/>
      <c r="L435" s="157"/>
      <c r="M435" s="157"/>
      <c r="N435" s="157"/>
      <c r="O435" s="157"/>
      <c r="P435" s="157"/>
      <c r="Q435" s="157"/>
      <c r="R435" s="157"/>
      <c r="S435" s="157"/>
      <c r="T435" s="157"/>
      <c r="U435" s="157"/>
      <c r="V435" s="157"/>
      <c r="W435" s="157"/>
      <c r="X435" s="157"/>
      <c r="Y435" s="157"/>
      <c r="Z435" s="157"/>
    </row>
    <row r="436" ht="12.75" customHeight="1">
      <c r="A436" s="157"/>
      <c r="B436" s="157"/>
      <c r="C436" s="157"/>
      <c r="D436" s="157"/>
      <c r="E436" s="157"/>
      <c r="F436" s="157"/>
      <c r="G436" s="157"/>
      <c r="H436" s="157"/>
      <c r="I436" s="157"/>
      <c r="J436" s="157"/>
      <c r="K436" s="157"/>
      <c r="L436" s="157"/>
      <c r="M436" s="157"/>
      <c r="N436" s="157"/>
      <c r="O436" s="157"/>
      <c r="P436" s="157"/>
      <c r="Q436" s="157"/>
      <c r="R436" s="157"/>
      <c r="S436" s="157"/>
      <c r="T436" s="157"/>
      <c r="U436" s="157"/>
      <c r="V436" s="157"/>
      <c r="W436" s="157"/>
      <c r="X436" s="157"/>
      <c r="Y436" s="157"/>
      <c r="Z436" s="157"/>
    </row>
    <row r="437" ht="12.75" customHeight="1">
      <c r="A437" s="157"/>
      <c r="B437" s="157"/>
      <c r="C437" s="157"/>
      <c r="D437" s="157"/>
      <c r="E437" s="157"/>
      <c r="F437" s="157"/>
      <c r="G437" s="157"/>
      <c r="H437" s="157"/>
      <c r="I437" s="157"/>
      <c r="J437" s="157"/>
      <c r="K437" s="157"/>
      <c r="L437" s="157"/>
      <c r="M437" s="157"/>
      <c r="N437" s="157"/>
      <c r="O437" s="157"/>
      <c r="P437" s="157"/>
      <c r="Q437" s="157"/>
      <c r="R437" s="157"/>
      <c r="S437" s="157"/>
      <c r="T437" s="157"/>
      <c r="U437" s="157"/>
      <c r="V437" s="157"/>
      <c r="W437" s="157"/>
      <c r="X437" s="157"/>
      <c r="Y437" s="157"/>
      <c r="Z437" s="157"/>
    </row>
    <row r="438" ht="12.75" customHeight="1">
      <c r="A438" s="157"/>
      <c r="B438" s="157"/>
      <c r="C438" s="157"/>
      <c r="D438" s="157"/>
      <c r="E438" s="157"/>
      <c r="F438" s="157"/>
      <c r="G438" s="157"/>
      <c r="H438" s="157"/>
      <c r="I438" s="157"/>
      <c r="J438" s="157"/>
      <c r="K438" s="157"/>
      <c r="L438" s="157"/>
      <c r="M438" s="157"/>
      <c r="N438" s="157"/>
      <c r="O438" s="157"/>
      <c r="P438" s="157"/>
      <c r="Q438" s="157"/>
      <c r="R438" s="157"/>
      <c r="S438" s="157"/>
      <c r="T438" s="157"/>
      <c r="U438" s="157"/>
      <c r="V438" s="157"/>
      <c r="W438" s="157"/>
      <c r="X438" s="157"/>
      <c r="Y438" s="157"/>
      <c r="Z438" s="157"/>
    </row>
    <row r="439" ht="12.75" customHeight="1">
      <c r="A439" s="157"/>
      <c r="B439" s="157"/>
      <c r="C439" s="157"/>
      <c r="D439" s="157"/>
      <c r="E439" s="157"/>
      <c r="F439" s="157"/>
      <c r="G439" s="157"/>
      <c r="H439" s="157"/>
      <c r="I439" s="157"/>
      <c r="J439" s="157"/>
      <c r="K439" s="157"/>
      <c r="L439" s="157"/>
      <c r="M439" s="157"/>
      <c r="N439" s="157"/>
      <c r="O439" s="157"/>
      <c r="P439" s="157"/>
      <c r="Q439" s="157"/>
      <c r="R439" s="157"/>
      <c r="S439" s="157"/>
      <c r="T439" s="157"/>
      <c r="U439" s="157"/>
      <c r="V439" s="157"/>
      <c r="W439" s="157"/>
      <c r="X439" s="157"/>
      <c r="Y439" s="157"/>
      <c r="Z439" s="157"/>
    </row>
    <row r="440" ht="12.75" customHeight="1">
      <c r="A440" s="157"/>
      <c r="B440" s="157"/>
      <c r="C440" s="157"/>
      <c r="D440" s="157"/>
      <c r="E440" s="157"/>
      <c r="F440" s="157"/>
      <c r="G440" s="157"/>
      <c r="H440" s="157"/>
      <c r="I440" s="157"/>
      <c r="J440" s="157"/>
      <c r="K440" s="157"/>
      <c r="L440" s="157"/>
      <c r="M440" s="157"/>
      <c r="N440" s="157"/>
      <c r="O440" s="157"/>
      <c r="P440" s="157"/>
      <c r="Q440" s="157"/>
      <c r="R440" s="157"/>
      <c r="S440" s="157"/>
      <c r="T440" s="157"/>
      <c r="U440" s="157"/>
      <c r="V440" s="157"/>
      <c r="W440" s="157"/>
      <c r="X440" s="157"/>
      <c r="Y440" s="157"/>
      <c r="Z440" s="157"/>
    </row>
    <row r="441" ht="12.75" customHeight="1">
      <c r="A441" s="157"/>
      <c r="B441" s="157"/>
      <c r="C441" s="157"/>
      <c r="D441" s="157"/>
      <c r="E441" s="157"/>
      <c r="F441" s="157"/>
      <c r="G441" s="157"/>
      <c r="H441" s="157"/>
      <c r="I441" s="157"/>
      <c r="J441" s="157"/>
      <c r="K441" s="157"/>
      <c r="L441" s="157"/>
      <c r="M441" s="157"/>
      <c r="N441" s="157"/>
      <c r="O441" s="157"/>
      <c r="P441" s="157"/>
      <c r="Q441" s="157"/>
      <c r="R441" s="157"/>
      <c r="S441" s="157"/>
      <c r="T441" s="157"/>
      <c r="U441" s="157"/>
      <c r="V441" s="157"/>
      <c r="W441" s="157"/>
      <c r="X441" s="157"/>
      <c r="Y441" s="157"/>
      <c r="Z441" s="157"/>
    </row>
    <row r="442" ht="12.75" customHeight="1">
      <c r="A442" s="157"/>
      <c r="B442" s="157"/>
      <c r="C442" s="157"/>
      <c r="D442" s="157"/>
      <c r="E442" s="157"/>
      <c r="F442" s="157"/>
      <c r="G442" s="157"/>
      <c r="H442" s="157"/>
      <c r="I442" s="157"/>
      <c r="J442" s="157"/>
      <c r="K442" s="157"/>
      <c r="L442" s="157"/>
      <c r="M442" s="157"/>
      <c r="N442" s="157"/>
      <c r="O442" s="157"/>
      <c r="P442" s="157"/>
      <c r="Q442" s="157"/>
      <c r="R442" s="157"/>
      <c r="S442" s="157"/>
      <c r="T442" s="157"/>
      <c r="U442" s="157"/>
      <c r="V442" s="157"/>
      <c r="W442" s="157"/>
      <c r="X442" s="157"/>
      <c r="Y442" s="157"/>
      <c r="Z442" s="157"/>
    </row>
    <row r="443" ht="12.75" customHeight="1">
      <c r="A443" s="157"/>
      <c r="B443" s="157"/>
      <c r="C443" s="157"/>
      <c r="D443" s="157"/>
      <c r="E443" s="157"/>
      <c r="F443" s="157"/>
      <c r="G443" s="157"/>
      <c r="H443" s="157"/>
      <c r="I443" s="157"/>
      <c r="J443" s="157"/>
      <c r="K443" s="157"/>
      <c r="L443" s="157"/>
      <c r="M443" s="157"/>
      <c r="N443" s="157"/>
      <c r="O443" s="157"/>
      <c r="P443" s="157"/>
      <c r="Q443" s="157"/>
      <c r="R443" s="157"/>
      <c r="S443" s="157"/>
      <c r="T443" s="157"/>
      <c r="U443" s="157"/>
      <c r="V443" s="157"/>
      <c r="W443" s="157"/>
      <c r="X443" s="157"/>
      <c r="Y443" s="157"/>
      <c r="Z443" s="157"/>
    </row>
    <row r="444" ht="12.75" customHeight="1">
      <c r="A444" s="157"/>
      <c r="B444" s="157"/>
      <c r="C444" s="157"/>
      <c r="D444" s="157"/>
      <c r="E444" s="157"/>
      <c r="F444" s="157"/>
      <c r="G444" s="157"/>
      <c r="H444" s="157"/>
      <c r="I444" s="157"/>
      <c r="J444" s="157"/>
      <c r="K444" s="157"/>
      <c r="L444" s="157"/>
      <c r="M444" s="157"/>
      <c r="N444" s="157"/>
      <c r="O444" s="157"/>
      <c r="P444" s="157"/>
      <c r="Q444" s="157"/>
      <c r="R444" s="157"/>
      <c r="S444" s="157"/>
      <c r="T444" s="157"/>
      <c r="U444" s="157"/>
      <c r="V444" s="157"/>
      <c r="W444" s="157"/>
      <c r="X444" s="157"/>
      <c r="Y444" s="157"/>
      <c r="Z444" s="157"/>
    </row>
    <row r="445" ht="12.75" customHeight="1">
      <c r="A445" s="157"/>
      <c r="B445" s="157"/>
      <c r="C445" s="157"/>
      <c r="D445" s="157"/>
      <c r="E445" s="157"/>
      <c r="F445" s="157"/>
      <c r="G445" s="157"/>
      <c r="H445" s="157"/>
      <c r="I445" s="157"/>
      <c r="J445" s="157"/>
      <c r="K445" s="157"/>
      <c r="L445" s="157"/>
      <c r="M445" s="157"/>
      <c r="N445" s="157"/>
      <c r="O445" s="157"/>
      <c r="P445" s="157"/>
      <c r="Q445" s="157"/>
      <c r="R445" s="157"/>
      <c r="S445" s="157"/>
      <c r="T445" s="157"/>
      <c r="U445" s="157"/>
      <c r="V445" s="157"/>
      <c r="W445" s="157"/>
      <c r="X445" s="157"/>
      <c r="Y445" s="157"/>
      <c r="Z445" s="157"/>
    </row>
    <row r="446" ht="12.75" customHeight="1">
      <c r="A446" s="157"/>
      <c r="B446" s="157"/>
      <c r="C446" s="157"/>
      <c r="D446" s="157"/>
      <c r="E446" s="157"/>
      <c r="F446" s="157"/>
      <c r="G446" s="157"/>
      <c r="H446" s="157"/>
      <c r="I446" s="157"/>
      <c r="J446" s="157"/>
      <c r="K446" s="157"/>
      <c r="L446" s="157"/>
      <c r="M446" s="157"/>
      <c r="N446" s="157"/>
      <c r="O446" s="157"/>
      <c r="P446" s="157"/>
      <c r="Q446" s="157"/>
      <c r="R446" s="157"/>
      <c r="S446" s="157"/>
      <c r="T446" s="157"/>
      <c r="U446" s="157"/>
      <c r="V446" s="157"/>
      <c r="W446" s="157"/>
      <c r="X446" s="157"/>
      <c r="Y446" s="157"/>
      <c r="Z446" s="157"/>
    </row>
    <row r="447" ht="12.75" customHeight="1">
      <c r="A447" s="157"/>
      <c r="B447" s="157"/>
      <c r="C447" s="157"/>
      <c r="D447" s="157"/>
      <c r="E447" s="157"/>
      <c r="F447" s="157"/>
      <c r="G447" s="157"/>
      <c r="H447" s="157"/>
      <c r="I447" s="157"/>
      <c r="J447" s="157"/>
      <c r="K447" s="157"/>
      <c r="L447" s="157"/>
      <c r="M447" s="157"/>
      <c r="N447" s="157"/>
      <c r="O447" s="157"/>
      <c r="P447" s="157"/>
      <c r="Q447" s="157"/>
      <c r="R447" s="157"/>
      <c r="S447" s="157"/>
      <c r="T447" s="157"/>
      <c r="U447" s="157"/>
      <c r="V447" s="157"/>
      <c r="W447" s="157"/>
      <c r="X447" s="157"/>
      <c r="Y447" s="157"/>
      <c r="Z447" s="157"/>
    </row>
    <row r="448" ht="12.75" customHeight="1">
      <c r="A448" s="157"/>
      <c r="B448" s="157"/>
      <c r="C448" s="157"/>
      <c r="D448" s="157"/>
      <c r="E448" s="157"/>
      <c r="F448" s="157"/>
      <c r="G448" s="157"/>
      <c r="H448" s="157"/>
      <c r="I448" s="157"/>
      <c r="J448" s="157"/>
      <c r="K448" s="157"/>
      <c r="L448" s="157"/>
      <c r="M448" s="157"/>
      <c r="N448" s="157"/>
      <c r="O448" s="157"/>
      <c r="P448" s="157"/>
      <c r="Q448" s="157"/>
      <c r="R448" s="157"/>
      <c r="S448" s="157"/>
      <c r="T448" s="157"/>
      <c r="U448" s="157"/>
      <c r="V448" s="157"/>
      <c r="W448" s="157"/>
      <c r="X448" s="157"/>
      <c r="Y448" s="157"/>
      <c r="Z448" s="157"/>
    </row>
    <row r="449" ht="12.75" customHeight="1">
      <c r="A449" s="157"/>
      <c r="B449" s="157"/>
      <c r="C449" s="157"/>
      <c r="D449" s="157"/>
      <c r="E449" s="157"/>
      <c r="F449" s="157"/>
      <c r="G449" s="157"/>
      <c r="H449" s="157"/>
      <c r="I449" s="157"/>
      <c r="J449" s="157"/>
      <c r="K449" s="157"/>
      <c r="L449" s="157"/>
      <c r="M449" s="157"/>
      <c r="N449" s="157"/>
      <c r="O449" s="157"/>
      <c r="P449" s="157"/>
      <c r="Q449" s="157"/>
      <c r="R449" s="157"/>
      <c r="S449" s="157"/>
      <c r="T449" s="157"/>
      <c r="U449" s="157"/>
      <c r="V449" s="157"/>
      <c r="W449" s="157"/>
      <c r="X449" s="157"/>
      <c r="Y449" s="157"/>
      <c r="Z449" s="157"/>
    </row>
    <row r="450" ht="12.75" customHeight="1">
      <c r="A450" s="157"/>
      <c r="B450" s="157"/>
      <c r="C450" s="157"/>
      <c r="D450" s="157"/>
      <c r="E450" s="157"/>
      <c r="F450" s="157"/>
      <c r="G450" s="157"/>
      <c r="H450" s="157"/>
      <c r="I450" s="157"/>
      <c r="J450" s="157"/>
      <c r="K450" s="157"/>
      <c r="L450" s="157"/>
      <c r="M450" s="157"/>
      <c r="N450" s="157"/>
      <c r="O450" s="157"/>
      <c r="P450" s="157"/>
      <c r="Q450" s="157"/>
      <c r="R450" s="157"/>
      <c r="S450" s="157"/>
      <c r="T450" s="157"/>
      <c r="U450" s="157"/>
      <c r="V450" s="157"/>
      <c r="W450" s="157"/>
      <c r="X450" s="157"/>
      <c r="Y450" s="157"/>
      <c r="Z450" s="157"/>
    </row>
    <row r="451" ht="12.75" customHeight="1">
      <c r="A451" s="157"/>
      <c r="B451" s="157"/>
      <c r="C451" s="157"/>
      <c r="D451" s="157"/>
      <c r="E451" s="157"/>
      <c r="F451" s="157"/>
      <c r="G451" s="157"/>
      <c r="H451" s="157"/>
      <c r="I451" s="157"/>
      <c r="J451" s="157"/>
      <c r="K451" s="157"/>
      <c r="L451" s="157"/>
      <c r="M451" s="157"/>
      <c r="N451" s="157"/>
      <c r="O451" s="157"/>
      <c r="P451" s="157"/>
      <c r="Q451" s="157"/>
      <c r="R451" s="157"/>
      <c r="S451" s="157"/>
      <c r="T451" s="157"/>
      <c r="U451" s="157"/>
      <c r="V451" s="157"/>
      <c r="W451" s="157"/>
      <c r="X451" s="157"/>
      <c r="Y451" s="157"/>
      <c r="Z451" s="157"/>
    </row>
    <row r="452" ht="12.75" customHeight="1">
      <c r="A452" s="157"/>
      <c r="B452" s="157"/>
      <c r="C452" s="157"/>
      <c r="D452" s="157"/>
      <c r="E452" s="157"/>
      <c r="F452" s="157"/>
      <c r="G452" s="157"/>
      <c r="H452" s="157"/>
      <c r="I452" s="157"/>
      <c r="J452" s="157"/>
      <c r="K452" s="157"/>
      <c r="L452" s="157"/>
      <c r="M452" s="157"/>
      <c r="N452" s="157"/>
      <c r="O452" s="157"/>
      <c r="P452" s="157"/>
      <c r="Q452" s="157"/>
      <c r="R452" s="157"/>
      <c r="S452" s="157"/>
      <c r="T452" s="157"/>
      <c r="U452" s="157"/>
      <c r="V452" s="157"/>
      <c r="W452" s="157"/>
      <c r="X452" s="157"/>
      <c r="Y452" s="157"/>
      <c r="Z452" s="157"/>
    </row>
    <row r="453" ht="12.75" customHeight="1">
      <c r="A453" s="157"/>
      <c r="B453" s="157"/>
      <c r="C453" s="157"/>
      <c r="D453" s="157"/>
      <c r="E453" s="157"/>
      <c r="F453" s="157"/>
      <c r="G453" s="157"/>
      <c r="H453" s="157"/>
      <c r="I453" s="157"/>
      <c r="J453" s="157"/>
      <c r="K453" s="157"/>
      <c r="L453" s="157"/>
      <c r="M453" s="157"/>
      <c r="N453" s="157"/>
      <c r="O453" s="157"/>
      <c r="P453" s="157"/>
      <c r="Q453" s="157"/>
      <c r="R453" s="157"/>
      <c r="S453" s="157"/>
      <c r="T453" s="157"/>
      <c r="U453" s="157"/>
      <c r="V453" s="157"/>
      <c r="W453" s="157"/>
      <c r="X453" s="157"/>
      <c r="Y453" s="157"/>
      <c r="Z453" s="157"/>
    </row>
    <row r="454" ht="12.75" customHeight="1">
      <c r="A454" s="157"/>
      <c r="B454" s="157"/>
      <c r="C454" s="157"/>
      <c r="D454" s="157"/>
      <c r="E454" s="157"/>
      <c r="F454" s="157"/>
      <c r="G454" s="157"/>
      <c r="H454" s="157"/>
      <c r="I454" s="157"/>
      <c r="J454" s="157"/>
      <c r="K454" s="157"/>
      <c r="L454" s="157"/>
      <c r="M454" s="157"/>
      <c r="N454" s="157"/>
      <c r="O454" s="157"/>
      <c r="P454" s="157"/>
      <c r="Q454" s="157"/>
      <c r="R454" s="157"/>
      <c r="S454" s="157"/>
      <c r="T454" s="157"/>
      <c r="U454" s="157"/>
      <c r="V454" s="157"/>
      <c r="W454" s="157"/>
      <c r="X454" s="157"/>
      <c r="Y454" s="157"/>
      <c r="Z454" s="157"/>
    </row>
    <row r="455" ht="12.75" customHeight="1">
      <c r="A455" s="157"/>
      <c r="B455" s="157"/>
      <c r="C455" s="157"/>
      <c r="D455" s="157"/>
      <c r="E455" s="157"/>
      <c r="F455" s="157"/>
      <c r="G455" s="157"/>
      <c r="H455" s="157"/>
      <c r="I455" s="157"/>
      <c r="J455" s="157"/>
      <c r="K455" s="157"/>
      <c r="L455" s="157"/>
      <c r="M455" s="157"/>
      <c r="N455" s="157"/>
      <c r="O455" s="157"/>
      <c r="P455" s="157"/>
      <c r="Q455" s="157"/>
      <c r="R455" s="157"/>
      <c r="S455" s="157"/>
      <c r="T455" s="157"/>
      <c r="U455" s="157"/>
      <c r="V455" s="157"/>
      <c r="W455" s="157"/>
      <c r="X455" s="157"/>
      <c r="Y455" s="157"/>
      <c r="Z455" s="157"/>
    </row>
    <row r="456" ht="12.75" customHeight="1">
      <c r="A456" s="157"/>
      <c r="B456" s="157"/>
      <c r="C456" s="157"/>
      <c r="D456" s="157"/>
      <c r="E456" s="157"/>
      <c r="F456" s="157"/>
      <c r="G456" s="157"/>
      <c r="H456" s="157"/>
      <c r="I456" s="157"/>
      <c r="J456" s="157"/>
      <c r="K456" s="157"/>
      <c r="L456" s="157"/>
      <c r="M456" s="157"/>
      <c r="N456" s="157"/>
      <c r="O456" s="157"/>
      <c r="P456" s="157"/>
      <c r="Q456" s="157"/>
      <c r="R456" s="157"/>
      <c r="S456" s="157"/>
      <c r="T456" s="157"/>
      <c r="U456" s="157"/>
      <c r="V456" s="157"/>
      <c r="W456" s="157"/>
      <c r="X456" s="157"/>
      <c r="Y456" s="157"/>
      <c r="Z456" s="157"/>
    </row>
    <row r="457" ht="12.75" customHeight="1">
      <c r="A457" s="157"/>
      <c r="B457" s="157"/>
      <c r="C457" s="157"/>
      <c r="D457" s="157"/>
      <c r="E457" s="157"/>
      <c r="F457" s="157"/>
      <c r="G457" s="157"/>
      <c r="H457" s="157"/>
      <c r="I457" s="157"/>
      <c r="J457" s="157"/>
      <c r="K457" s="157"/>
      <c r="L457" s="157"/>
      <c r="M457" s="157"/>
      <c r="N457" s="157"/>
      <c r="O457" s="157"/>
      <c r="P457" s="157"/>
      <c r="Q457" s="157"/>
      <c r="R457" s="157"/>
      <c r="S457" s="157"/>
      <c r="T457" s="157"/>
      <c r="U457" s="157"/>
      <c r="V457" s="157"/>
      <c r="W457" s="157"/>
      <c r="X457" s="157"/>
      <c r="Y457" s="157"/>
      <c r="Z457" s="157"/>
    </row>
    <row r="458" ht="12.75" customHeight="1">
      <c r="A458" s="157"/>
      <c r="B458" s="157"/>
      <c r="C458" s="157"/>
      <c r="D458" s="157"/>
      <c r="E458" s="157"/>
      <c r="F458" s="157"/>
      <c r="G458" s="157"/>
      <c r="H458" s="157"/>
      <c r="I458" s="157"/>
      <c r="J458" s="157"/>
      <c r="K458" s="157"/>
      <c r="L458" s="157"/>
      <c r="M458" s="157"/>
      <c r="N458" s="157"/>
      <c r="O458" s="157"/>
      <c r="P458" s="157"/>
      <c r="Q458" s="157"/>
      <c r="R458" s="157"/>
      <c r="S458" s="157"/>
      <c r="T458" s="157"/>
      <c r="U458" s="157"/>
      <c r="V458" s="157"/>
      <c r="W458" s="157"/>
      <c r="X458" s="157"/>
      <c r="Y458" s="157"/>
      <c r="Z458" s="157"/>
    </row>
    <row r="459" ht="12.75" customHeight="1">
      <c r="A459" s="157"/>
      <c r="B459" s="157"/>
      <c r="C459" s="157"/>
      <c r="D459" s="157"/>
      <c r="E459" s="157"/>
      <c r="F459" s="157"/>
      <c r="G459" s="157"/>
      <c r="H459" s="157"/>
      <c r="I459" s="157"/>
      <c r="J459" s="157"/>
      <c r="K459" s="157"/>
      <c r="L459" s="157"/>
      <c r="M459" s="157"/>
      <c r="N459" s="157"/>
      <c r="O459" s="157"/>
      <c r="P459" s="157"/>
      <c r="Q459" s="157"/>
      <c r="R459" s="157"/>
      <c r="S459" s="157"/>
      <c r="T459" s="157"/>
      <c r="U459" s="157"/>
      <c r="V459" s="157"/>
      <c r="W459" s="157"/>
      <c r="X459" s="157"/>
      <c r="Y459" s="157"/>
      <c r="Z459" s="157"/>
    </row>
    <row r="460" ht="12.75" customHeight="1">
      <c r="A460" s="157"/>
      <c r="B460" s="157"/>
      <c r="C460" s="157"/>
      <c r="D460" s="157"/>
      <c r="E460" s="157"/>
      <c r="F460" s="157"/>
      <c r="G460" s="157"/>
      <c r="H460" s="157"/>
      <c r="I460" s="157"/>
      <c r="J460" s="157"/>
      <c r="K460" s="157"/>
      <c r="L460" s="157"/>
      <c r="M460" s="157"/>
      <c r="N460" s="157"/>
      <c r="O460" s="157"/>
      <c r="P460" s="157"/>
      <c r="Q460" s="157"/>
      <c r="R460" s="157"/>
      <c r="S460" s="157"/>
      <c r="T460" s="157"/>
      <c r="U460" s="157"/>
      <c r="V460" s="157"/>
      <c r="W460" s="157"/>
      <c r="X460" s="157"/>
      <c r="Y460" s="157"/>
      <c r="Z460" s="157"/>
    </row>
    <row r="461" ht="12.75" customHeight="1">
      <c r="A461" s="157"/>
      <c r="B461" s="157"/>
      <c r="C461" s="157"/>
      <c r="D461" s="157"/>
      <c r="E461" s="157"/>
      <c r="F461" s="157"/>
      <c r="G461" s="157"/>
      <c r="H461" s="157"/>
      <c r="I461" s="157"/>
      <c r="J461" s="157"/>
      <c r="K461" s="157"/>
      <c r="L461" s="157"/>
      <c r="M461" s="157"/>
      <c r="N461" s="157"/>
      <c r="O461" s="157"/>
      <c r="P461" s="157"/>
      <c r="Q461" s="157"/>
      <c r="R461" s="157"/>
      <c r="S461" s="157"/>
      <c r="T461" s="157"/>
      <c r="U461" s="157"/>
      <c r="V461" s="157"/>
      <c r="W461" s="157"/>
      <c r="X461" s="157"/>
      <c r="Y461" s="157"/>
      <c r="Z461" s="157"/>
    </row>
    <row r="462" ht="12.75" customHeight="1">
      <c r="A462" s="157"/>
      <c r="B462" s="157"/>
      <c r="C462" s="157"/>
      <c r="D462" s="157"/>
      <c r="E462" s="157"/>
      <c r="F462" s="157"/>
      <c r="G462" s="157"/>
      <c r="H462" s="157"/>
      <c r="I462" s="157"/>
      <c r="J462" s="157"/>
      <c r="K462" s="157"/>
      <c r="L462" s="157"/>
      <c r="M462" s="157"/>
      <c r="N462" s="157"/>
      <c r="O462" s="157"/>
      <c r="P462" s="157"/>
      <c r="Q462" s="157"/>
      <c r="R462" s="157"/>
      <c r="S462" s="157"/>
      <c r="T462" s="157"/>
      <c r="U462" s="157"/>
      <c r="V462" s="157"/>
      <c r="W462" s="157"/>
      <c r="X462" s="157"/>
      <c r="Y462" s="157"/>
      <c r="Z462" s="157"/>
    </row>
    <row r="463" ht="12.75" customHeight="1">
      <c r="A463" s="157"/>
      <c r="B463" s="157"/>
      <c r="C463" s="157"/>
      <c r="D463" s="157"/>
      <c r="E463" s="157"/>
      <c r="F463" s="157"/>
      <c r="G463" s="157"/>
      <c r="H463" s="157"/>
      <c r="I463" s="157"/>
      <c r="J463" s="157"/>
      <c r="K463" s="157"/>
      <c r="L463" s="157"/>
      <c r="M463" s="157"/>
      <c r="N463" s="157"/>
      <c r="O463" s="157"/>
      <c r="P463" s="157"/>
      <c r="Q463" s="157"/>
      <c r="R463" s="157"/>
      <c r="S463" s="157"/>
      <c r="T463" s="157"/>
      <c r="U463" s="157"/>
      <c r="V463" s="157"/>
      <c r="W463" s="157"/>
      <c r="X463" s="157"/>
      <c r="Y463" s="157"/>
      <c r="Z463" s="157"/>
    </row>
    <row r="464" ht="12.75" customHeight="1">
      <c r="A464" s="157"/>
      <c r="B464" s="157"/>
      <c r="C464" s="157"/>
      <c r="D464" s="157"/>
      <c r="E464" s="157"/>
      <c r="F464" s="157"/>
      <c r="G464" s="157"/>
      <c r="H464" s="157"/>
      <c r="I464" s="157"/>
      <c r="J464" s="157"/>
      <c r="K464" s="157"/>
      <c r="L464" s="157"/>
      <c r="M464" s="157"/>
      <c r="N464" s="157"/>
      <c r="O464" s="157"/>
      <c r="P464" s="157"/>
      <c r="Q464" s="157"/>
      <c r="R464" s="157"/>
      <c r="S464" s="157"/>
      <c r="T464" s="157"/>
      <c r="U464" s="157"/>
      <c r="V464" s="157"/>
      <c r="W464" s="157"/>
      <c r="X464" s="157"/>
      <c r="Y464" s="157"/>
      <c r="Z464" s="157"/>
    </row>
    <row r="465" ht="12.75" customHeight="1">
      <c r="A465" s="157"/>
      <c r="B465" s="157"/>
      <c r="C465" s="157"/>
      <c r="D465" s="157"/>
      <c r="E465" s="157"/>
      <c r="F465" s="157"/>
      <c r="G465" s="157"/>
      <c r="H465" s="157"/>
      <c r="I465" s="157"/>
      <c r="J465" s="157"/>
      <c r="K465" s="157"/>
      <c r="L465" s="157"/>
      <c r="M465" s="157"/>
      <c r="N465" s="157"/>
      <c r="O465" s="157"/>
      <c r="P465" s="157"/>
      <c r="Q465" s="157"/>
      <c r="R465" s="157"/>
      <c r="S465" s="157"/>
      <c r="T465" s="157"/>
      <c r="U465" s="157"/>
      <c r="V465" s="157"/>
      <c r="W465" s="157"/>
      <c r="X465" s="157"/>
      <c r="Y465" s="157"/>
      <c r="Z465" s="157"/>
    </row>
    <row r="466" ht="12.75" customHeight="1">
      <c r="A466" s="157"/>
      <c r="B466" s="157"/>
      <c r="C466" s="157"/>
      <c r="D466" s="157"/>
      <c r="E466" s="157"/>
      <c r="F466" s="157"/>
      <c r="G466" s="157"/>
      <c r="H466" s="157"/>
      <c r="I466" s="157"/>
      <c r="J466" s="157"/>
      <c r="K466" s="157"/>
      <c r="L466" s="157"/>
      <c r="M466" s="157"/>
      <c r="N466" s="157"/>
      <c r="O466" s="157"/>
      <c r="P466" s="157"/>
      <c r="Q466" s="157"/>
      <c r="R466" s="157"/>
      <c r="S466" s="157"/>
      <c r="T466" s="157"/>
      <c r="U466" s="157"/>
      <c r="V466" s="157"/>
      <c r="W466" s="157"/>
      <c r="X466" s="157"/>
      <c r="Y466" s="157"/>
      <c r="Z466" s="157"/>
    </row>
    <row r="467" ht="12.75" customHeight="1">
      <c r="A467" s="157"/>
      <c r="B467" s="157"/>
      <c r="C467" s="157"/>
      <c r="D467" s="157"/>
      <c r="E467" s="157"/>
      <c r="F467" s="157"/>
      <c r="G467" s="157"/>
      <c r="H467" s="157"/>
      <c r="I467" s="157"/>
      <c r="J467" s="157"/>
      <c r="K467" s="157"/>
      <c r="L467" s="157"/>
      <c r="M467" s="157"/>
      <c r="N467" s="157"/>
      <c r="O467" s="157"/>
      <c r="P467" s="157"/>
      <c r="Q467" s="157"/>
      <c r="R467" s="157"/>
      <c r="S467" s="157"/>
      <c r="T467" s="157"/>
      <c r="U467" s="157"/>
      <c r="V467" s="157"/>
      <c r="W467" s="157"/>
      <c r="X467" s="157"/>
      <c r="Y467" s="157"/>
      <c r="Z467" s="157"/>
    </row>
    <row r="468" ht="12.75" customHeight="1">
      <c r="A468" s="157"/>
      <c r="B468" s="157"/>
      <c r="C468" s="157"/>
      <c r="D468" s="157"/>
      <c r="E468" s="157"/>
      <c r="F468" s="157"/>
      <c r="G468" s="157"/>
      <c r="H468" s="157"/>
      <c r="I468" s="157"/>
      <c r="J468" s="157"/>
      <c r="K468" s="157"/>
      <c r="L468" s="157"/>
      <c r="M468" s="157"/>
      <c r="N468" s="157"/>
      <c r="O468" s="157"/>
      <c r="P468" s="157"/>
      <c r="Q468" s="157"/>
      <c r="R468" s="157"/>
      <c r="S468" s="157"/>
      <c r="T468" s="157"/>
      <c r="U468" s="157"/>
      <c r="V468" s="157"/>
      <c r="W468" s="157"/>
      <c r="X468" s="157"/>
      <c r="Y468" s="157"/>
      <c r="Z468" s="157"/>
    </row>
    <row r="469" ht="12.75" customHeight="1">
      <c r="A469" s="157"/>
      <c r="B469" s="157"/>
      <c r="C469" s="157"/>
      <c r="D469" s="157"/>
      <c r="E469" s="157"/>
      <c r="F469" s="157"/>
      <c r="G469" s="157"/>
      <c r="H469" s="157"/>
      <c r="I469" s="157"/>
      <c r="J469" s="157"/>
      <c r="K469" s="157"/>
      <c r="L469" s="157"/>
      <c r="M469" s="157"/>
      <c r="N469" s="157"/>
      <c r="O469" s="157"/>
      <c r="P469" s="157"/>
      <c r="Q469" s="157"/>
      <c r="R469" s="157"/>
      <c r="S469" s="157"/>
      <c r="T469" s="157"/>
      <c r="U469" s="157"/>
      <c r="V469" s="157"/>
      <c r="W469" s="157"/>
      <c r="X469" s="157"/>
      <c r="Y469" s="157"/>
      <c r="Z469" s="157"/>
    </row>
    <row r="470" ht="12.75" customHeight="1">
      <c r="A470" s="157"/>
      <c r="B470" s="157"/>
      <c r="C470" s="157"/>
      <c r="D470" s="157"/>
      <c r="E470" s="157"/>
      <c r="F470" s="157"/>
      <c r="G470" s="157"/>
      <c r="H470" s="157"/>
      <c r="I470" s="157"/>
      <c r="J470" s="157"/>
      <c r="K470" s="157"/>
      <c r="L470" s="157"/>
      <c r="M470" s="157"/>
      <c r="N470" s="157"/>
      <c r="O470" s="157"/>
      <c r="P470" s="157"/>
      <c r="Q470" s="157"/>
      <c r="R470" s="157"/>
      <c r="S470" s="157"/>
      <c r="T470" s="157"/>
      <c r="U470" s="157"/>
      <c r="V470" s="157"/>
      <c r="W470" s="157"/>
      <c r="X470" s="157"/>
      <c r="Y470" s="157"/>
      <c r="Z470" s="157"/>
    </row>
    <row r="471" ht="12.75" customHeight="1">
      <c r="A471" s="157"/>
      <c r="B471" s="157"/>
      <c r="C471" s="157"/>
      <c r="D471" s="157"/>
      <c r="E471" s="157"/>
      <c r="F471" s="157"/>
      <c r="G471" s="157"/>
      <c r="H471" s="157"/>
      <c r="I471" s="157"/>
      <c r="J471" s="157"/>
      <c r="K471" s="157"/>
      <c r="L471" s="157"/>
      <c r="M471" s="157"/>
      <c r="N471" s="157"/>
      <c r="O471" s="157"/>
      <c r="P471" s="157"/>
      <c r="Q471" s="157"/>
      <c r="R471" s="157"/>
      <c r="S471" s="157"/>
      <c r="T471" s="157"/>
      <c r="U471" s="157"/>
      <c r="V471" s="157"/>
      <c r="W471" s="157"/>
      <c r="X471" s="157"/>
      <c r="Y471" s="157"/>
      <c r="Z471" s="157"/>
    </row>
    <row r="472" ht="12.75" customHeight="1">
      <c r="A472" s="157"/>
      <c r="B472" s="157"/>
      <c r="C472" s="157"/>
      <c r="D472" s="157"/>
      <c r="E472" s="157"/>
      <c r="F472" s="157"/>
      <c r="G472" s="157"/>
      <c r="H472" s="157"/>
      <c r="I472" s="157"/>
      <c r="J472" s="157"/>
      <c r="K472" s="157"/>
      <c r="L472" s="157"/>
      <c r="M472" s="157"/>
      <c r="N472" s="157"/>
      <c r="O472" s="157"/>
      <c r="P472" s="157"/>
      <c r="Q472" s="157"/>
      <c r="R472" s="157"/>
      <c r="S472" s="157"/>
      <c r="T472" s="157"/>
      <c r="U472" s="157"/>
      <c r="V472" s="157"/>
      <c r="W472" s="157"/>
      <c r="X472" s="157"/>
      <c r="Y472" s="157"/>
      <c r="Z472" s="157"/>
    </row>
    <row r="473" ht="12.75" customHeight="1">
      <c r="A473" s="157"/>
      <c r="B473" s="157"/>
      <c r="C473" s="157"/>
      <c r="D473" s="157"/>
      <c r="E473" s="157"/>
      <c r="F473" s="157"/>
      <c r="G473" s="157"/>
      <c r="H473" s="157"/>
      <c r="I473" s="157"/>
      <c r="J473" s="157"/>
      <c r="K473" s="157"/>
      <c r="L473" s="157"/>
      <c r="M473" s="157"/>
      <c r="N473" s="157"/>
      <c r="O473" s="157"/>
      <c r="P473" s="157"/>
      <c r="Q473" s="157"/>
      <c r="R473" s="157"/>
      <c r="S473" s="157"/>
      <c r="T473" s="157"/>
      <c r="U473" s="157"/>
      <c r="V473" s="157"/>
      <c r="W473" s="157"/>
      <c r="X473" s="157"/>
      <c r="Y473" s="157"/>
      <c r="Z473" s="157"/>
    </row>
    <row r="474" ht="12.75" customHeight="1">
      <c r="A474" s="157"/>
      <c r="B474" s="157"/>
      <c r="C474" s="157"/>
      <c r="D474" s="157"/>
      <c r="E474" s="157"/>
      <c r="F474" s="157"/>
      <c r="G474" s="157"/>
      <c r="H474" s="157"/>
      <c r="I474" s="157"/>
      <c r="J474" s="157"/>
      <c r="K474" s="157"/>
      <c r="L474" s="157"/>
      <c r="M474" s="157"/>
      <c r="N474" s="157"/>
      <c r="O474" s="157"/>
      <c r="P474" s="157"/>
      <c r="Q474" s="157"/>
      <c r="R474" s="157"/>
      <c r="S474" s="157"/>
      <c r="T474" s="157"/>
      <c r="U474" s="157"/>
      <c r="V474" s="157"/>
      <c r="W474" s="157"/>
      <c r="X474" s="157"/>
      <c r="Y474" s="157"/>
      <c r="Z474" s="157"/>
    </row>
    <row r="475" ht="12.75" customHeight="1">
      <c r="A475" s="157"/>
      <c r="B475" s="157"/>
      <c r="C475" s="157"/>
      <c r="D475" s="157"/>
      <c r="E475" s="157"/>
      <c r="F475" s="157"/>
      <c r="G475" s="157"/>
      <c r="H475" s="157"/>
      <c r="I475" s="157"/>
      <c r="J475" s="157"/>
      <c r="K475" s="157"/>
      <c r="L475" s="157"/>
      <c r="M475" s="157"/>
      <c r="N475" s="157"/>
      <c r="O475" s="157"/>
      <c r="P475" s="157"/>
      <c r="Q475" s="157"/>
      <c r="R475" s="157"/>
      <c r="S475" s="157"/>
      <c r="T475" s="157"/>
      <c r="U475" s="157"/>
      <c r="V475" s="157"/>
      <c r="W475" s="157"/>
      <c r="X475" s="157"/>
      <c r="Y475" s="157"/>
      <c r="Z475" s="157"/>
    </row>
    <row r="476" ht="12.75" customHeight="1">
      <c r="A476" s="157"/>
      <c r="B476" s="157"/>
      <c r="C476" s="157"/>
      <c r="D476" s="157"/>
      <c r="E476" s="157"/>
      <c r="F476" s="157"/>
      <c r="G476" s="157"/>
      <c r="H476" s="157"/>
      <c r="I476" s="157"/>
      <c r="J476" s="157"/>
      <c r="K476" s="157"/>
      <c r="L476" s="157"/>
      <c r="M476" s="157"/>
      <c r="N476" s="157"/>
      <c r="O476" s="157"/>
      <c r="P476" s="157"/>
      <c r="Q476" s="157"/>
      <c r="R476" s="157"/>
      <c r="S476" s="157"/>
      <c r="T476" s="157"/>
      <c r="U476" s="157"/>
      <c r="V476" s="157"/>
      <c r="W476" s="157"/>
      <c r="X476" s="157"/>
      <c r="Y476" s="157"/>
      <c r="Z476" s="157"/>
    </row>
    <row r="477" ht="12.75" customHeight="1">
      <c r="A477" s="157"/>
      <c r="B477" s="157"/>
      <c r="C477" s="157"/>
      <c r="D477" s="157"/>
      <c r="E477" s="157"/>
      <c r="F477" s="157"/>
      <c r="G477" s="157"/>
      <c r="H477" s="157"/>
      <c r="I477" s="157"/>
      <c r="J477" s="157"/>
      <c r="K477" s="157"/>
      <c r="L477" s="157"/>
      <c r="M477" s="157"/>
      <c r="N477" s="157"/>
      <c r="O477" s="157"/>
      <c r="P477" s="157"/>
      <c r="Q477" s="157"/>
      <c r="R477" s="157"/>
      <c r="S477" s="157"/>
      <c r="T477" s="157"/>
      <c r="U477" s="157"/>
      <c r="V477" s="157"/>
      <c r="W477" s="157"/>
      <c r="X477" s="157"/>
      <c r="Y477" s="157"/>
      <c r="Z477" s="157"/>
    </row>
    <row r="478" ht="12.75" customHeight="1">
      <c r="A478" s="157"/>
      <c r="B478" s="157"/>
      <c r="C478" s="157"/>
      <c r="D478" s="157"/>
      <c r="E478" s="157"/>
      <c r="F478" s="157"/>
      <c r="G478" s="157"/>
      <c r="H478" s="157"/>
      <c r="I478" s="157"/>
      <c r="J478" s="157"/>
      <c r="K478" s="157"/>
      <c r="L478" s="157"/>
      <c r="M478" s="157"/>
      <c r="N478" s="157"/>
      <c r="O478" s="157"/>
      <c r="P478" s="157"/>
      <c r="Q478" s="157"/>
      <c r="R478" s="157"/>
      <c r="S478" s="157"/>
      <c r="T478" s="157"/>
      <c r="U478" s="157"/>
      <c r="V478" s="157"/>
      <c r="W478" s="157"/>
      <c r="X478" s="157"/>
      <c r="Y478" s="157"/>
      <c r="Z478" s="157"/>
    </row>
    <row r="479" ht="12.75" customHeight="1">
      <c r="A479" s="157"/>
      <c r="B479" s="157"/>
      <c r="C479" s="157"/>
      <c r="D479" s="157"/>
      <c r="E479" s="157"/>
      <c r="F479" s="157"/>
      <c r="G479" s="157"/>
      <c r="H479" s="157"/>
      <c r="I479" s="157"/>
      <c r="J479" s="157"/>
      <c r="K479" s="157"/>
      <c r="L479" s="157"/>
      <c r="M479" s="157"/>
      <c r="N479" s="157"/>
      <c r="O479" s="157"/>
      <c r="P479" s="157"/>
      <c r="Q479" s="157"/>
      <c r="R479" s="157"/>
      <c r="S479" s="157"/>
      <c r="T479" s="157"/>
      <c r="U479" s="157"/>
      <c r="V479" s="157"/>
      <c r="W479" s="157"/>
      <c r="X479" s="157"/>
      <c r="Y479" s="157"/>
      <c r="Z479" s="157"/>
    </row>
    <row r="480" ht="12.75" customHeight="1">
      <c r="A480" s="157"/>
      <c r="B480" s="157"/>
      <c r="C480" s="157"/>
      <c r="D480" s="157"/>
      <c r="E480" s="157"/>
      <c r="F480" s="157"/>
      <c r="G480" s="157"/>
      <c r="H480" s="157"/>
      <c r="I480" s="157"/>
      <c r="J480" s="157"/>
      <c r="K480" s="157"/>
      <c r="L480" s="157"/>
      <c r="M480" s="157"/>
      <c r="N480" s="157"/>
      <c r="O480" s="157"/>
      <c r="P480" s="157"/>
      <c r="Q480" s="157"/>
      <c r="R480" s="157"/>
      <c r="S480" s="157"/>
      <c r="T480" s="157"/>
      <c r="U480" s="157"/>
      <c r="V480" s="157"/>
      <c r="W480" s="157"/>
      <c r="X480" s="157"/>
      <c r="Y480" s="157"/>
      <c r="Z480" s="157"/>
    </row>
    <row r="481" ht="12.75" customHeight="1">
      <c r="A481" s="157"/>
      <c r="B481" s="157"/>
      <c r="C481" s="157"/>
      <c r="D481" s="157"/>
      <c r="E481" s="157"/>
      <c r="F481" s="157"/>
      <c r="G481" s="157"/>
      <c r="H481" s="157"/>
      <c r="I481" s="157"/>
      <c r="J481" s="157"/>
      <c r="K481" s="157"/>
      <c r="L481" s="157"/>
      <c r="M481" s="157"/>
      <c r="N481" s="157"/>
      <c r="O481" s="157"/>
      <c r="P481" s="157"/>
      <c r="Q481" s="157"/>
      <c r="R481" s="157"/>
      <c r="S481" s="157"/>
      <c r="T481" s="157"/>
      <c r="U481" s="157"/>
      <c r="V481" s="157"/>
      <c r="W481" s="157"/>
      <c r="X481" s="157"/>
      <c r="Y481" s="157"/>
      <c r="Z481" s="157"/>
    </row>
    <row r="482" ht="12.75" customHeight="1">
      <c r="A482" s="157"/>
      <c r="B482" s="157"/>
      <c r="C482" s="157"/>
      <c r="D482" s="157"/>
      <c r="E482" s="157"/>
      <c r="F482" s="157"/>
      <c r="G482" s="157"/>
      <c r="H482" s="157"/>
      <c r="I482" s="157"/>
      <c r="J482" s="157"/>
      <c r="K482" s="157"/>
      <c r="L482" s="157"/>
      <c r="M482" s="157"/>
      <c r="N482" s="157"/>
      <c r="O482" s="157"/>
      <c r="P482" s="157"/>
      <c r="Q482" s="157"/>
      <c r="R482" s="157"/>
      <c r="S482" s="157"/>
      <c r="T482" s="157"/>
      <c r="U482" s="157"/>
      <c r="V482" s="157"/>
      <c r="W482" s="157"/>
      <c r="X482" s="157"/>
      <c r="Y482" s="157"/>
      <c r="Z482" s="157"/>
    </row>
    <row r="483" ht="12.75" customHeight="1">
      <c r="A483" s="157"/>
      <c r="B483" s="157"/>
      <c r="C483" s="157"/>
      <c r="D483" s="157"/>
      <c r="E483" s="157"/>
      <c r="F483" s="157"/>
      <c r="G483" s="157"/>
      <c r="H483" s="157"/>
      <c r="I483" s="157"/>
      <c r="J483" s="157"/>
      <c r="K483" s="157"/>
      <c r="L483" s="157"/>
      <c r="M483" s="157"/>
      <c r="N483" s="157"/>
      <c r="O483" s="157"/>
      <c r="P483" s="157"/>
      <c r="Q483" s="157"/>
      <c r="R483" s="157"/>
      <c r="S483" s="157"/>
      <c r="T483" s="157"/>
      <c r="U483" s="157"/>
      <c r="V483" s="157"/>
      <c r="W483" s="157"/>
      <c r="X483" s="157"/>
      <c r="Y483" s="157"/>
      <c r="Z483" s="157"/>
    </row>
    <row r="484" ht="12.75" customHeight="1">
      <c r="A484" s="157"/>
      <c r="B484" s="157"/>
      <c r="C484" s="157"/>
      <c r="D484" s="157"/>
      <c r="E484" s="157"/>
      <c r="F484" s="157"/>
      <c r="G484" s="157"/>
      <c r="H484" s="157"/>
      <c r="I484" s="157"/>
      <c r="J484" s="157"/>
      <c r="K484" s="157"/>
      <c r="L484" s="157"/>
      <c r="M484" s="157"/>
      <c r="N484" s="157"/>
      <c r="O484" s="157"/>
      <c r="P484" s="157"/>
      <c r="Q484" s="157"/>
      <c r="R484" s="157"/>
      <c r="S484" s="157"/>
      <c r="T484" s="157"/>
      <c r="U484" s="157"/>
      <c r="V484" s="157"/>
      <c r="W484" s="157"/>
      <c r="X484" s="157"/>
      <c r="Y484" s="157"/>
      <c r="Z484" s="157"/>
    </row>
    <row r="485" ht="12.75" customHeight="1">
      <c r="A485" s="157"/>
      <c r="B485" s="157"/>
      <c r="C485" s="157"/>
      <c r="D485" s="157"/>
      <c r="E485" s="157"/>
      <c r="F485" s="157"/>
      <c r="G485" s="157"/>
      <c r="H485" s="157"/>
      <c r="I485" s="157"/>
      <c r="J485" s="157"/>
      <c r="K485" s="157"/>
      <c r="L485" s="157"/>
      <c r="M485" s="157"/>
      <c r="N485" s="157"/>
      <c r="O485" s="157"/>
      <c r="P485" s="157"/>
      <c r="Q485" s="157"/>
      <c r="R485" s="157"/>
      <c r="S485" s="157"/>
      <c r="T485" s="157"/>
      <c r="U485" s="157"/>
      <c r="V485" s="157"/>
      <c r="W485" s="157"/>
      <c r="X485" s="157"/>
      <c r="Y485" s="157"/>
      <c r="Z485" s="157"/>
    </row>
    <row r="486" ht="12.75" customHeight="1">
      <c r="A486" s="157"/>
      <c r="B486" s="157"/>
      <c r="C486" s="157"/>
      <c r="D486" s="157"/>
      <c r="E486" s="157"/>
      <c r="F486" s="157"/>
      <c r="G486" s="157"/>
      <c r="H486" s="157"/>
      <c r="I486" s="157"/>
      <c r="J486" s="157"/>
      <c r="K486" s="157"/>
      <c r="L486" s="157"/>
      <c r="M486" s="157"/>
      <c r="N486" s="157"/>
      <c r="O486" s="157"/>
      <c r="P486" s="157"/>
      <c r="Q486" s="157"/>
      <c r="R486" s="157"/>
      <c r="S486" s="157"/>
      <c r="T486" s="157"/>
      <c r="U486" s="157"/>
      <c r="V486" s="157"/>
      <c r="W486" s="157"/>
      <c r="X486" s="157"/>
      <c r="Y486" s="157"/>
      <c r="Z486" s="157"/>
    </row>
    <row r="487" ht="12.75" customHeight="1">
      <c r="A487" s="157"/>
      <c r="B487" s="157"/>
      <c r="C487" s="157"/>
      <c r="D487" s="157"/>
      <c r="E487" s="157"/>
      <c r="F487" s="157"/>
      <c r="G487" s="157"/>
      <c r="H487" s="157"/>
      <c r="I487" s="157"/>
      <c r="J487" s="157"/>
      <c r="K487" s="157"/>
      <c r="L487" s="157"/>
      <c r="M487" s="157"/>
      <c r="N487" s="157"/>
      <c r="O487" s="157"/>
      <c r="P487" s="157"/>
      <c r="Q487" s="157"/>
      <c r="R487" s="157"/>
      <c r="S487" s="157"/>
      <c r="T487" s="157"/>
      <c r="U487" s="157"/>
      <c r="V487" s="157"/>
      <c r="W487" s="157"/>
      <c r="X487" s="157"/>
      <c r="Y487" s="157"/>
      <c r="Z487" s="157"/>
    </row>
    <row r="488" ht="12.75" customHeight="1">
      <c r="A488" s="157"/>
      <c r="B488" s="157"/>
      <c r="C488" s="157"/>
      <c r="D488" s="157"/>
      <c r="E488" s="157"/>
      <c r="F488" s="157"/>
      <c r="G488" s="157"/>
      <c r="H488" s="157"/>
      <c r="I488" s="157"/>
      <c r="J488" s="157"/>
      <c r="K488" s="157"/>
      <c r="L488" s="157"/>
      <c r="M488" s="157"/>
      <c r="N488" s="157"/>
      <c r="O488" s="157"/>
      <c r="P488" s="157"/>
      <c r="Q488" s="157"/>
      <c r="R488" s="157"/>
      <c r="S488" s="157"/>
      <c r="T488" s="157"/>
      <c r="U488" s="157"/>
      <c r="V488" s="157"/>
      <c r="W488" s="157"/>
      <c r="X488" s="157"/>
      <c r="Y488" s="157"/>
      <c r="Z488" s="157"/>
    </row>
    <row r="489" ht="12.75" customHeight="1">
      <c r="A489" s="157"/>
      <c r="B489" s="157"/>
      <c r="C489" s="157"/>
      <c r="D489" s="157"/>
      <c r="E489" s="157"/>
      <c r="F489" s="157"/>
      <c r="G489" s="157"/>
      <c r="H489" s="157"/>
      <c r="I489" s="157"/>
      <c r="J489" s="157"/>
      <c r="K489" s="157"/>
      <c r="L489" s="157"/>
      <c r="M489" s="157"/>
      <c r="N489" s="157"/>
      <c r="O489" s="157"/>
      <c r="P489" s="157"/>
      <c r="Q489" s="157"/>
      <c r="R489" s="157"/>
      <c r="S489" s="157"/>
      <c r="T489" s="157"/>
      <c r="U489" s="157"/>
      <c r="V489" s="157"/>
      <c r="W489" s="157"/>
      <c r="X489" s="157"/>
      <c r="Y489" s="157"/>
      <c r="Z489" s="157"/>
    </row>
    <row r="490" ht="12.75" customHeight="1">
      <c r="A490" s="157"/>
      <c r="B490" s="157"/>
      <c r="C490" s="157"/>
      <c r="D490" s="157"/>
      <c r="E490" s="157"/>
      <c r="F490" s="157"/>
      <c r="G490" s="157"/>
      <c r="H490" s="157"/>
      <c r="I490" s="157"/>
      <c r="J490" s="157"/>
      <c r="K490" s="157"/>
      <c r="L490" s="157"/>
      <c r="M490" s="157"/>
      <c r="N490" s="157"/>
      <c r="O490" s="157"/>
      <c r="P490" s="157"/>
      <c r="Q490" s="157"/>
      <c r="R490" s="157"/>
      <c r="S490" s="157"/>
      <c r="T490" s="157"/>
      <c r="U490" s="157"/>
      <c r="V490" s="157"/>
      <c r="W490" s="157"/>
      <c r="X490" s="157"/>
      <c r="Y490" s="157"/>
      <c r="Z490" s="157"/>
    </row>
    <row r="491" ht="12.75" customHeight="1">
      <c r="A491" s="157"/>
      <c r="B491" s="157"/>
      <c r="C491" s="157"/>
      <c r="D491" s="157"/>
      <c r="E491" s="157"/>
      <c r="F491" s="157"/>
      <c r="G491" s="157"/>
      <c r="H491" s="157"/>
      <c r="I491" s="157"/>
      <c r="J491" s="157"/>
      <c r="K491" s="157"/>
      <c r="L491" s="157"/>
      <c r="M491" s="157"/>
      <c r="N491" s="157"/>
      <c r="O491" s="157"/>
      <c r="P491" s="157"/>
      <c r="Q491" s="157"/>
      <c r="R491" s="157"/>
      <c r="S491" s="157"/>
      <c r="T491" s="157"/>
      <c r="U491" s="157"/>
      <c r="V491" s="157"/>
      <c r="W491" s="157"/>
      <c r="X491" s="157"/>
      <c r="Y491" s="157"/>
      <c r="Z491" s="157"/>
    </row>
    <row r="492" ht="12.75" customHeight="1">
      <c r="A492" s="157"/>
      <c r="B492" s="157"/>
      <c r="C492" s="157"/>
      <c r="D492" s="157"/>
      <c r="E492" s="157"/>
      <c r="F492" s="157"/>
      <c r="G492" s="157"/>
      <c r="H492" s="157"/>
      <c r="I492" s="157"/>
      <c r="J492" s="157"/>
      <c r="K492" s="157"/>
      <c r="L492" s="157"/>
      <c r="M492" s="157"/>
      <c r="N492" s="157"/>
      <c r="O492" s="157"/>
      <c r="P492" s="157"/>
      <c r="Q492" s="157"/>
      <c r="R492" s="157"/>
      <c r="S492" s="157"/>
      <c r="T492" s="157"/>
      <c r="U492" s="157"/>
      <c r="V492" s="157"/>
      <c r="W492" s="157"/>
      <c r="X492" s="157"/>
      <c r="Y492" s="157"/>
      <c r="Z492" s="157"/>
    </row>
    <row r="493" ht="12.75" customHeight="1">
      <c r="A493" s="157"/>
      <c r="B493" s="157"/>
      <c r="C493" s="157"/>
      <c r="D493" s="157"/>
      <c r="E493" s="157"/>
      <c r="F493" s="157"/>
      <c r="G493" s="157"/>
      <c r="H493" s="157"/>
      <c r="I493" s="157"/>
      <c r="J493" s="157"/>
      <c r="K493" s="157"/>
      <c r="L493" s="157"/>
      <c r="M493" s="157"/>
      <c r="N493" s="157"/>
      <c r="O493" s="157"/>
      <c r="P493" s="157"/>
      <c r="Q493" s="157"/>
      <c r="R493" s="157"/>
      <c r="S493" s="157"/>
      <c r="T493" s="157"/>
      <c r="U493" s="157"/>
      <c r="V493" s="157"/>
      <c r="W493" s="157"/>
      <c r="X493" s="157"/>
      <c r="Y493" s="157"/>
      <c r="Z493" s="157"/>
    </row>
    <row r="494" ht="12.75" customHeight="1">
      <c r="A494" s="157"/>
      <c r="B494" s="157"/>
      <c r="C494" s="157"/>
      <c r="D494" s="157"/>
      <c r="E494" s="157"/>
      <c r="F494" s="157"/>
      <c r="G494" s="157"/>
      <c r="H494" s="157"/>
      <c r="I494" s="157"/>
      <c r="J494" s="157"/>
      <c r="K494" s="157"/>
      <c r="L494" s="157"/>
      <c r="M494" s="157"/>
      <c r="N494" s="157"/>
      <c r="O494" s="157"/>
      <c r="P494" s="157"/>
      <c r="Q494" s="157"/>
      <c r="R494" s="157"/>
      <c r="S494" s="157"/>
      <c r="T494" s="157"/>
      <c r="U494" s="157"/>
      <c r="V494" s="157"/>
      <c r="W494" s="157"/>
      <c r="X494" s="157"/>
      <c r="Y494" s="157"/>
      <c r="Z494" s="157"/>
    </row>
    <row r="495" ht="12.75" customHeight="1">
      <c r="A495" s="157"/>
      <c r="B495" s="157"/>
      <c r="C495" s="157"/>
      <c r="D495" s="157"/>
      <c r="E495" s="157"/>
      <c r="F495" s="157"/>
      <c r="G495" s="157"/>
      <c r="H495" s="157"/>
      <c r="I495" s="157"/>
      <c r="J495" s="157"/>
      <c r="K495" s="157"/>
      <c r="L495" s="157"/>
      <c r="M495" s="157"/>
      <c r="N495" s="157"/>
      <c r="O495" s="157"/>
      <c r="P495" s="157"/>
      <c r="Q495" s="157"/>
      <c r="R495" s="157"/>
      <c r="S495" s="157"/>
      <c r="T495" s="157"/>
      <c r="U495" s="157"/>
      <c r="V495" s="157"/>
      <c r="W495" s="157"/>
      <c r="X495" s="157"/>
      <c r="Y495" s="157"/>
      <c r="Z495" s="157"/>
    </row>
    <row r="496" ht="12.75" customHeight="1">
      <c r="A496" s="157"/>
      <c r="B496" s="157"/>
      <c r="C496" s="157"/>
      <c r="D496" s="157"/>
      <c r="E496" s="157"/>
      <c r="F496" s="157"/>
      <c r="G496" s="157"/>
      <c r="H496" s="157"/>
      <c r="I496" s="157"/>
      <c r="J496" s="157"/>
      <c r="K496" s="157"/>
      <c r="L496" s="157"/>
      <c r="M496" s="157"/>
      <c r="N496" s="157"/>
      <c r="O496" s="157"/>
      <c r="P496" s="157"/>
      <c r="Q496" s="157"/>
      <c r="R496" s="157"/>
      <c r="S496" s="157"/>
      <c r="T496" s="157"/>
      <c r="U496" s="157"/>
      <c r="V496" s="157"/>
      <c r="W496" s="157"/>
      <c r="X496" s="157"/>
      <c r="Y496" s="157"/>
      <c r="Z496" s="157"/>
    </row>
    <row r="497" ht="12.75" customHeight="1">
      <c r="A497" s="157"/>
      <c r="B497" s="157"/>
      <c r="C497" s="157"/>
      <c r="D497" s="157"/>
      <c r="E497" s="157"/>
      <c r="F497" s="157"/>
      <c r="G497" s="157"/>
      <c r="H497" s="157"/>
      <c r="I497" s="157"/>
      <c r="J497" s="157"/>
      <c r="K497" s="157"/>
      <c r="L497" s="157"/>
      <c r="M497" s="157"/>
      <c r="N497" s="157"/>
      <c r="O497" s="157"/>
      <c r="P497" s="157"/>
      <c r="Q497" s="157"/>
      <c r="R497" s="157"/>
      <c r="S497" s="157"/>
      <c r="T497" s="157"/>
      <c r="U497" s="157"/>
      <c r="V497" s="157"/>
      <c r="W497" s="157"/>
      <c r="X497" s="157"/>
      <c r="Y497" s="157"/>
      <c r="Z497" s="157"/>
    </row>
    <row r="498" ht="12.75" customHeight="1">
      <c r="A498" s="157"/>
      <c r="B498" s="157"/>
      <c r="C498" s="157"/>
      <c r="D498" s="157"/>
      <c r="E498" s="157"/>
      <c r="F498" s="157"/>
      <c r="G498" s="157"/>
      <c r="H498" s="157"/>
      <c r="I498" s="157"/>
      <c r="J498" s="157"/>
      <c r="K498" s="157"/>
      <c r="L498" s="157"/>
      <c r="M498" s="157"/>
      <c r="N498" s="157"/>
      <c r="O498" s="157"/>
      <c r="P498" s="157"/>
      <c r="Q498" s="157"/>
      <c r="R498" s="157"/>
      <c r="S498" s="157"/>
      <c r="T498" s="157"/>
      <c r="U498" s="157"/>
      <c r="V498" s="157"/>
      <c r="W498" s="157"/>
      <c r="X498" s="157"/>
      <c r="Y498" s="157"/>
      <c r="Z498" s="157"/>
    </row>
    <row r="499" ht="12.75" customHeight="1">
      <c r="A499" s="157"/>
      <c r="B499" s="157"/>
      <c r="C499" s="157"/>
      <c r="D499" s="157"/>
      <c r="E499" s="157"/>
      <c r="F499" s="157"/>
      <c r="G499" s="157"/>
      <c r="H499" s="157"/>
      <c r="I499" s="157"/>
      <c r="J499" s="157"/>
      <c r="K499" s="157"/>
      <c r="L499" s="157"/>
      <c r="M499" s="157"/>
      <c r="N499" s="157"/>
      <c r="O499" s="157"/>
      <c r="P499" s="157"/>
      <c r="Q499" s="157"/>
      <c r="R499" s="157"/>
      <c r="S499" s="157"/>
      <c r="T499" s="157"/>
      <c r="U499" s="157"/>
      <c r="V499" s="157"/>
      <c r="W499" s="157"/>
      <c r="X499" s="157"/>
      <c r="Y499" s="157"/>
      <c r="Z499" s="157"/>
    </row>
    <row r="500" ht="12.75" customHeight="1">
      <c r="A500" s="157"/>
      <c r="B500" s="157"/>
      <c r="C500" s="157"/>
      <c r="D500" s="157"/>
      <c r="E500" s="157"/>
      <c r="F500" s="157"/>
      <c r="G500" s="157"/>
      <c r="H500" s="157"/>
      <c r="I500" s="157"/>
      <c r="J500" s="157"/>
      <c r="K500" s="157"/>
      <c r="L500" s="157"/>
      <c r="M500" s="157"/>
      <c r="N500" s="157"/>
      <c r="O500" s="157"/>
      <c r="P500" s="157"/>
      <c r="Q500" s="157"/>
      <c r="R500" s="157"/>
      <c r="S500" s="157"/>
      <c r="T500" s="157"/>
      <c r="U500" s="157"/>
      <c r="V500" s="157"/>
      <c r="W500" s="157"/>
      <c r="X500" s="157"/>
      <c r="Y500" s="157"/>
      <c r="Z500" s="157"/>
    </row>
    <row r="501" ht="12.75" customHeight="1">
      <c r="A501" s="157"/>
      <c r="B501" s="157"/>
      <c r="C501" s="157"/>
      <c r="D501" s="157"/>
      <c r="E501" s="157"/>
      <c r="F501" s="157"/>
      <c r="G501" s="157"/>
      <c r="H501" s="157"/>
      <c r="I501" s="157"/>
      <c r="J501" s="157"/>
      <c r="K501" s="157"/>
      <c r="L501" s="157"/>
      <c r="M501" s="157"/>
      <c r="N501" s="157"/>
      <c r="O501" s="157"/>
      <c r="P501" s="157"/>
      <c r="Q501" s="157"/>
      <c r="R501" s="157"/>
      <c r="S501" s="157"/>
      <c r="T501" s="157"/>
      <c r="U501" s="157"/>
      <c r="V501" s="157"/>
      <c r="W501" s="157"/>
      <c r="X501" s="157"/>
      <c r="Y501" s="157"/>
      <c r="Z501" s="157"/>
    </row>
    <row r="502" ht="12.75" customHeight="1">
      <c r="A502" s="157"/>
      <c r="B502" s="157"/>
      <c r="C502" s="157"/>
      <c r="D502" s="157"/>
      <c r="E502" s="157"/>
      <c r="F502" s="157"/>
      <c r="G502" s="157"/>
      <c r="H502" s="157"/>
      <c r="I502" s="157"/>
      <c r="J502" s="157"/>
      <c r="K502" s="157"/>
      <c r="L502" s="157"/>
      <c r="M502" s="157"/>
      <c r="N502" s="157"/>
      <c r="O502" s="157"/>
      <c r="P502" s="157"/>
      <c r="Q502" s="157"/>
      <c r="R502" s="157"/>
      <c r="S502" s="157"/>
      <c r="T502" s="157"/>
      <c r="U502" s="157"/>
      <c r="V502" s="157"/>
      <c r="W502" s="157"/>
      <c r="X502" s="157"/>
      <c r="Y502" s="157"/>
      <c r="Z502" s="157"/>
    </row>
    <row r="503" ht="12.75" customHeight="1">
      <c r="A503" s="157"/>
      <c r="B503" s="157"/>
      <c r="C503" s="157"/>
      <c r="D503" s="157"/>
      <c r="E503" s="157"/>
      <c r="F503" s="157"/>
      <c r="G503" s="157"/>
      <c r="H503" s="157"/>
      <c r="I503" s="157"/>
      <c r="J503" s="157"/>
      <c r="K503" s="157"/>
      <c r="L503" s="157"/>
      <c r="M503" s="157"/>
      <c r="N503" s="157"/>
      <c r="O503" s="157"/>
      <c r="P503" s="157"/>
      <c r="Q503" s="157"/>
      <c r="R503" s="157"/>
      <c r="S503" s="157"/>
      <c r="T503" s="157"/>
      <c r="U503" s="157"/>
      <c r="V503" s="157"/>
      <c r="W503" s="157"/>
      <c r="X503" s="157"/>
      <c r="Y503" s="157"/>
      <c r="Z503" s="157"/>
    </row>
    <row r="504" ht="12.75" customHeight="1">
      <c r="A504" s="157"/>
      <c r="B504" s="157"/>
      <c r="C504" s="157"/>
      <c r="D504" s="157"/>
      <c r="E504" s="157"/>
      <c r="F504" s="157"/>
      <c r="G504" s="157"/>
      <c r="H504" s="157"/>
      <c r="I504" s="157"/>
      <c r="J504" s="157"/>
      <c r="K504" s="157"/>
      <c r="L504" s="157"/>
      <c r="M504" s="157"/>
      <c r="N504" s="157"/>
      <c r="O504" s="157"/>
      <c r="P504" s="157"/>
      <c r="Q504" s="157"/>
      <c r="R504" s="157"/>
      <c r="S504" s="157"/>
      <c r="T504" s="157"/>
      <c r="U504" s="157"/>
      <c r="V504" s="157"/>
      <c r="W504" s="157"/>
      <c r="X504" s="157"/>
      <c r="Y504" s="157"/>
      <c r="Z504" s="157"/>
    </row>
    <row r="505" ht="12.75" customHeight="1">
      <c r="A505" s="157"/>
      <c r="B505" s="157"/>
      <c r="C505" s="157"/>
      <c r="D505" s="157"/>
      <c r="E505" s="157"/>
      <c r="F505" s="157"/>
      <c r="G505" s="157"/>
      <c r="H505" s="157"/>
      <c r="I505" s="157"/>
      <c r="J505" s="157"/>
      <c r="K505" s="157"/>
      <c r="L505" s="157"/>
      <c r="M505" s="157"/>
      <c r="N505" s="157"/>
      <c r="O505" s="157"/>
      <c r="P505" s="157"/>
      <c r="Q505" s="157"/>
      <c r="R505" s="157"/>
      <c r="S505" s="157"/>
      <c r="T505" s="157"/>
      <c r="U505" s="157"/>
      <c r="V505" s="157"/>
      <c r="W505" s="157"/>
      <c r="X505" s="157"/>
      <c r="Y505" s="157"/>
      <c r="Z505" s="157"/>
    </row>
    <row r="506" ht="12.75" customHeight="1">
      <c r="A506" s="157"/>
      <c r="B506" s="157"/>
      <c r="C506" s="157"/>
      <c r="D506" s="157"/>
      <c r="E506" s="157"/>
      <c r="F506" s="157"/>
      <c r="G506" s="157"/>
      <c r="H506" s="157"/>
      <c r="I506" s="157"/>
      <c r="J506" s="157"/>
      <c r="K506" s="157"/>
      <c r="L506" s="157"/>
      <c r="M506" s="157"/>
      <c r="N506" s="157"/>
      <c r="O506" s="157"/>
      <c r="P506" s="157"/>
      <c r="Q506" s="157"/>
      <c r="R506" s="157"/>
      <c r="S506" s="157"/>
      <c r="T506" s="157"/>
      <c r="U506" s="157"/>
      <c r="V506" s="157"/>
      <c r="W506" s="157"/>
      <c r="X506" s="157"/>
      <c r="Y506" s="157"/>
      <c r="Z506" s="157"/>
    </row>
    <row r="507" ht="12.75" customHeight="1">
      <c r="A507" s="157"/>
      <c r="B507" s="157"/>
      <c r="C507" s="157"/>
      <c r="D507" s="157"/>
      <c r="E507" s="157"/>
      <c r="F507" s="157"/>
      <c r="G507" s="157"/>
      <c r="H507" s="157"/>
      <c r="I507" s="157"/>
      <c r="J507" s="157"/>
      <c r="K507" s="157"/>
      <c r="L507" s="157"/>
      <c r="M507" s="157"/>
      <c r="N507" s="157"/>
      <c r="O507" s="157"/>
      <c r="P507" s="157"/>
      <c r="Q507" s="157"/>
      <c r="R507" s="157"/>
      <c r="S507" s="157"/>
      <c r="T507" s="157"/>
      <c r="U507" s="157"/>
      <c r="V507" s="157"/>
      <c r="W507" s="157"/>
      <c r="X507" s="157"/>
      <c r="Y507" s="157"/>
      <c r="Z507" s="157"/>
    </row>
    <row r="508" ht="12.75" customHeight="1">
      <c r="A508" s="157"/>
      <c r="B508" s="157"/>
      <c r="C508" s="157"/>
      <c r="D508" s="157"/>
      <c r="E508" s="157"/>
      <c r="F508" s="157"/>
      <c r="G508" s="157"/>
      <c r="H508" s="157"/>
      <c r="I508" s="157"/>
      <c r="J508" s="157"/>
      <c r="K508" s="157"/>
      <c r="L508" s="157"/>
      <c r="M508" s="157"/>
      <c r="N508" s="157"/>
      <c r="O508" s="157"/>
      <c r="P508" s="157"/>
      <c r="Q508" s="157"/>
      <c r="R508" s="157"/>
      <c r="S508" s="157"/>
      <c r="T508" s="157"/>
      <c r="U508" s="157"/>
      <c r="V508" s="157"/>
      <c r="W508" s="157"/>
      <c r="X508" s="157"/>
      <c r="Y508" s="157"/>
      <c r="Z508" s="157"/>
    </row>
    <row r="509" ht="12.75" customHeight="1">
      <c r="A509" s="157"/>
      <c r="B509" s="157"/>
      <c r="C509" s="157"/>
      <c r="D509" s="157"/>
      <c r="E509" s="157"/>
      <c r="F509" s="157"/>
      <c r="G509" s="157"/>
      <c r="H509" s="157"/>
      <c r="I509" s="157"/>
      <c r="J509" s="157"/>
      <c r="K509" s="157"/>
      <c r="L509" s="157"/>
      <c r="M509" s="157"/>
      <c r="N509" s="157"/>
      <c r="O509" s="157"/>
      <c r="P509" s="157"/>
      <c r="Q509" s="157"/>
      <c r="R509" s="157"/>
      <c r="S509" s="157"/>
      <c r="T509" s="157"/>
      <c r="U509" s="157"/>
      <c r="V509" s="157"/>
      <c r="W509" s="157"/>
      <c r="X509" s="157"/>
      <c r="Y509" s="157"/>
      <c r="Z509" s="157"/>
    </row>
    <row r="510" ht="12.75" customHeight="1">
      <c r="A510" s="157"/>
      <c r="B510" s="157"/>
      <c r="C510" s="157"/>
      <c r="D510" s="157"/>
      <c r="E510" s="157"/>
      <c r="F510" s="157"/>
      <c r="G510" s="157"/>
      <c r="H510" s="157"/>
      <c r="I510" s="157"/>
      <c r="J510" s="157"/>
      <c r="K510" s="157"/>
      <c r="L510" s="157"/>
      <c r="M510" s="157"/>
      <c r="N510" s="157"/>
      <c r="O510" s="157"/>
      <c r="P510" s="157"/>
      <c r="Q510" s="157"/>
      <c r="R510" s="157"/>
      <c r="S510" s="157"/>
      <c r="T510" s="157"/>
      <c r="U510" s="157"/>
      <c r="V510" s="157"/>
      <c r="W510" s="157"/>
      <c r="X510" s="157"/>
      <c r="Y510" s="157"/>
      <c r="Z510" s="157"/>
    </row>
    <row r="511" ht="12.75" customHeight="1">
      <c r="A511" s="157"/>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row>
    <row r="512" ht="12.75" customHeight="1">
      <c r="A512" s="157"/>
      <c r="B512" s="157"/>
      <c r="C512" s="157"/>
      <c r="D512" s="157"/>
      <c r="E512" s="157"/>
      <c r="F512" s="157"/>
      <c r="G512" s="157"/>
      <c r="H512" s="157"/>
      <c r="I512" s="157"/>
      <c r="J512" s="157"/>
      <c r="K512" s="157"/>
      <c r="L512" s="157"/>
      <c r="M512" s="157"/>
      <c r="N512" s="157"/>
      <c r="O512" s="157"/>
      <c r="P512" s="157"/>
      <c r="Q512" s="157"/>
      <c r="R512" s="157"/>
      <c r="S512" s="157"/>
      <c r="T512" s="157"/>
      <c r="U512" s="157"/>
      <c r="V512" s="157"/>
      <c r="W512" s="157"/>
      <c r="X512" s="157"/>
      <c r="Y512" s="157"/>
      <c r="Z512" s="157"/>
    </row>
    <row r="513" ht="12.75" customHeight="1">
      <c r="A513" s="157"/>
      <c r="B513" s="157"/>
      <c r="C513" s="157"/>
      <c r="D513" s="157"/>
      <c r="E513" s="157"/>
      <c r="F513" s="157"/>
      <c r="G513" s="157"/>
      <c r="H513" s="157"/>
      <c r="I513" s="157"/>
      <c r="J513" s="157"/>
      <c r="K513" s="157"/>
      <c r="L513" s="157"/>
      <c r="M513" s="157"/>
      <c r="N513" s="157"/>
      <c r="O513" s="157"/>
      <c r="P513" s="157"/>
      <c r="Q513" s="157"/>
      <c r="R513" s="157"/>
      <c r="S513" s="157"/>
      <c r="T513" s="157"/>
      <c r="U513" s="157"/>
      <c r="V513" s="157"/>
      <c r="W513" s="157"/>
      <c r="X513" s="157"/>
      <c r="Y513" s="157"/>
      <c r="Z513" s="157"/>
    </row>
    <row r="514" ht="12.75" customHeight="1">
      <c r="A514" s="157"/>
      <c r="B514" s="157"/>
      <c r="C514" s="157"/>
      <c r="D514" s="157"/>
      <c r="E514" s="157"/>
      <c r="F514" s="157"/>
      <c r="G514" s="157"/>
      <c r="H514" s="157"/>
      <c r="I514" s="157"/>
      <c r="J514" s="157"/>
      <c r="K514" s="157"/>
      <c r="L514" s="157"/>
      <c r="M514" s="157"/>
      <c r="N514" s="157"/>
      <c r="O514" s="157"/>
      <c r="P514" s="157"/>
      <c r="Q514" s="157"/>
      <c r="R514" s="157"/>
      <c r="S514" s="157"/>
      <c r="T514" s="157"/>
      <c r="U514" s="157"/>
      <c r="V514" s="157"/>
      <c r="W514" s="157"/>
      <c r="X514" s="157"/>
      <c r="Y514" s="157"/>
      <c r="Z514" s="157"/>
    </row>
    <row r="515" ht="12.75" customHeight="1">
      <c r="A515" s="157"/>
      <c r="B515" s="157"/>
      <c r="C515" s="157"/>
      <c r="D515" s="157"/>
      <c r="E515" s="157"/>
      <c r="F515" s="157"/>
      <c r="G515" s="157"/>
      <c r="H515" s="157"/>
      <c r="I515" s="157"/>
      <c r="J515" s="157"/>
      <c r="K515" s="157"/>
      <c r="L515" s="157"/>
      <c r="M515" s="157"/>
      <c r="N515" s="157"/>
      <c r="O515" s="157"/>
      <c r="P515" s="157"/>
      <c r="Q515" s="157"/>
      <c r="R515" s="157"/>
      <c r="S515" s="157"/>
      <c r="T515" s="157"/>
      <c r="U515" s="157"/>
      <c r="V515" s="157"/>
      <c r="W515" s="157"/>
      <c r="X515" s="157"/>
      <c r="Y515" s="157"/>
      <c r="Z515" s="157"/>
    </row>
    <row r="516" ht="12.75" customHeight="1">
      <c r="A516" s="157"/>
      <c r="B516" s="157"/>
      <c r="C516" s="157"/>
      <c r="D516" s="157"/>
      <c r="E516" s="157"/>
      <c r="F516" s="157"/>
      <c r="G516" s="157"/>
      <c r="H516" s="157"/>
      <c r="I516" s="157"/>
      <c r="J516" s="157"/>
      <c r="K516" s="157"/>
      <c r="L516" s="157"/>
      <c r="M516" s="157"/>
      <c r="N516" s="157"/>
      <c r="O516" s="157"/>
      <c r="P516" s="157"/>
      <c r="Q516" s="157"/>
      <c r="R516" s="157"/>
      <c r="S516" s="157"/>
      <c r="T516" s="157"/>
      <c r="U516" s="157"/>
      <c r="V516" s="157"/>
      <c r="W516" s="157"/>
      <c r="X516" s="157"/>
      <c r="Y516" s="157"/>
      <c r="Z516" s="157"/>
    </row>
    <row r="517" ht="12.75" customHeight="1">
      <c r="A517" s="157"/>
      <c r="B517" s="157"/>
      <c r="C517" s="157"/>
      <c r="D517" s="157"/>
      <c r="E517" s="157"/>
      <c r="F517" s="157"/>
      <c r="G517" s="157"/>
      <c r="H517" s="157"/>
      <c r="I517" s="157"/>
      <c r="J517" s="157"/>
      <c r="K517" s="157"/>
      <c r="L517" s="157"/>
      <c r="M517" s="157"/>
      <c r="N517" s="157"/>
      <c r="O517" s="157"/>
      <c r="P517" s="157"/>
      <c r="Q517" s="157"/>
      <c r="R517" s="157"/>
      <c r="S517" s="157"/>
      <c r="T517" s="157"/>
      <c r="U517" s="157"/>
      <c r="V517" s="157"/>
      <c r="W517" s="157"/>
      <c r="X517" s="157"/>
      <c r="Y517" s="157"/>
      <c r="Z517" s="157"/>
    </row>
    <row r="518" ht="12.75" customHeight="1">
      <c r="A518" s="157"/>
      <c r="B518" s="157"/>
      <c r="C518" s="157"/>
      <c r="D518" s="157"/>
      <c r="E518" s="157"/>
      <c r="F518" s="157"/>
      <c r="G518" s="157"/>
      <c r="H518" s="157"/>
      <c r="I518" s="157"/>
      <c r="J518" s="157"/>
      <c r="K518" s="157"/>
      <c r="L518" s="157"/>
      <c r="M518" s="157"/>
      <c r="N518" s="157"/>
      <c r="O518" s="157"/>
      <c r="P518" s="157"/>
      <c r="Q518" s="157"/>
      <c r="R518" s="157"/>
      <c r="S518" s="157"/>
      <c r="T518" s="157"/>
      <c r="U518" s="157"/>
      <c r="V518" s="157"/>
      <c r="W518" s="157"/>
      <c r="X518" s="157"/>
      <c r="Y518" s="157"/>
      <c r="Z518" s="157"/>
    </row>
    <row r="519" ht="12.75" customHeight="1">
      <c r="A519" s="157"/>
      <c r="B519" s="157"/>
      <c r="C519" s="157"/>
      <c r="D519" s="157"/>
      <c r="E519" s="157"/>
      <c r="F519" s="157"/>
      <c r="G519" s="157"/>
      <c r="H519" s="157"/>
      <c r="I519" s="157"/>
      <c r="J519" s="157"/>
      <c r="K519" s="157"/>
      <c r="L519" s="157"/>
      <c r="M519" s="157"/>
      <c r="N519" s="157"/>
      <c r="O519" s="157"/>
      <c r="P519" s="157"/>
      <c r="Q519" s="157"/>
      <c r="R519" s="157"/>
      <c r="S519" s="157"/>
      <c r="T519" s="157"/>
      <c r="U519" s="157"/>
      <c r="V519" s="157"/>
      <c r="W519" s="157"/>
      <c r="X519" s="157"/>
      <c r="Y519" s="157"/>
      <c r="Z519" s="157"/>
    </row>
    <row r="520" ht="12.75" customHeight="1">
      <c r="A520" s="157"/>
      <c r="B520" s="157"/>
      <c r="C520" s="157"/>
      <c r="D520" s="157"/>
      <c r="E520" s="157"/>
      <c r="F520" s="157"/>
      <c r="G520" s="157"/>
      <c r="H520" s="157"/>
      <c r="I520" s="157"/>
      <c r="J520" s="157"/>
      <c r="K520" s="157"/>
      <c r="L520" s="157"/>
      <c r="M520" s="157"/>
      <c r="N520" s="157"/>
      <c r="O520" s="157"/>
      <c r="P520" s="157"/>
      <c r="Q520" s="157"/>
      <c r="R520" s="157"/>
      <c r="S520" s="157"/>
      <c r="T520" s="157"/>
      <c r="U520" s="157"/>
      <c r="V520" s="157"/>
      <c r="W520" s="157"/>
      <c r="X520" s="157"/>
      <c r="Y520" s="157"/>
      <c r="Z520" s="157"/>
    </row>
    <row r="521" ht="12.75" customHeight="1">
      <c r="A521" s="157"/>
      <c r="B521" s="157"/>
      <c r="C521" s="157"/>
      <c r="D521" s="157"/>
      <c r="E521" s="157"/>
      <c r="F521" s="157"/>
      <c r="G521" s="157"/>
      <c r="H521" s="157"/>
      <c r="I521" s="157"/>
      <c r="J521" s="157"/>
      <c r="K521" s="157"/>
      <c r="L521" s="157"/>
      <c r="M521" s="157"/>
      <c r="N521" s="157"/>
      <c r="O521" s="157"/>
      <c r="P521" s="157"/>
      <c r="Q521" s="157"/>
      <c r="R521" s="157"/>
      <c r="S521" s="157"/>
      <c r="T521" s="157"/>
      <c r="U521" s="157"/>
      <c r="V521" s="157"/>
      <c r="W521" s="157"/>
      <c r="X521" s="157"/>
      <c r="Y521" s="157"/>
      <c r="Z521" s="157"/>
    </row>
    <row r="522" ht="12.75" customHeight="1">
      <c r="A522" s="157"/>
      <c r="B522" s="157"/>
      <c r="C522" s="157"/>
      <c r="D522" s="157"/>
      <c r="E522" s="157"/>
      <c r="F522" s="157"/>
      <c r="G522" s="157"/>
      <c r="H522" s="157"/>
      <c r="I522" s="157"/>
      <c r="J522" s="157"/>
      <c r="K522" s="157"/>
      <c r="L522" s="157"/>
      <c r="M522" s="157"/>
      <c r="N522" s="157"/>
      <c r="O522" s="157"/>
      <c r="P522" s="157"/>
      <c r="Q522" s="157"/>
      <c r="R522" s="157"/>
      <c r="S522" s="157"/>
      <c r="T522" s="157"/>
      <c r="U522" s="157"/>
      <c r="V522" s="157"/>
      <c r="W522" s="157"/>
      <c r="X522" s="157"/>
      <c r="Y522" s="157"/>
      <c r="Z522" s="157"/>
    </row>
    <row r="523" ht="12.75" customHeight="1">
      <c r="A523" s="157"/>
      <c r="B523" s="157"/>
      <c r="C523" s="157"/>
      <c r="D523" s="157"/>
      <c r="E523" s="157"/>
      <c r="F523" s="157"/>
      <c r="G523" s="157"/>
      <c r="H523" s="157"/>
      <c r="I523" s="157"/>
      <c r="J523" s="157"/>
      <c r="K523" s="157"/>
      <c r="L523" s="157"/>
      <c r="M523" s="157"/>
      <c r="N523" s="157"/>
      <c r="O523" s="157"/>
      <c r="P523" s="157"/>
      <c r="Q523" s="157"/>
      <c r="R523" s="157"/>
      <c r="S523" s="157"/>
      <c r="T523" s="157"/>
      <c r="U523" s="157"/>
      <c r="V523" s="157"/>
      <c r="W523" s="157"/>
      <c r="X523" s="157"/>
      <c r="Y523" s="157"/>
      <c r="Z523" s="157"/>
    </row>
    <row r="524" ht="12.75" customHeight="1">
      <c r="A524" s="157"/>
      <c r="B524" s="157"/>
      <c r="C524" s="157"/>
      <c r="D524" s="157"/>
      <c r="E524" s="157"/>
      <c r="F524" s="157"/>
      <c r="G524" s="157"/>
      <c r="H524" s="157"/>
      <c r="I524" s="157"/>
      <c r="J524" s="157"/>
      <c r="K524" s="157"/>
      <c r="L524" s="157"/>
      <c r="M524" s="157"/>
      <c r="N524" s="157"/>
      <c r="O524" s="157"/>
      <c r="P524" s="157"/>
      <c r="Q524" s="157"/>
      <c r="R524" s="157"/>
      <c r="S524" s="157"/>
      <c r="T524" s="157"/>
      <c r="U524" s="157"/>
      <c r="V524" s="157"/>
      <c r="W524" s="157"/>
      <c r="X524" s="157"/>
      <c r="Y524" s="157"/>
      <c r="Z524" s="157"/>
    </row>
    <row r="525" ht="12.75" customHeight="1">
      <c r="A525" s="157"/>
      <c r="B525" s="157"/>
      <c r="C525" s="157"/>
      <c r="D525" s="157"/>
      <c r="E525" s="157"/>
      <c r="F525" s="157"/>
      <c r="G525" s="157"/>
      <c r="H525" s="157"/>
      <c r="I525" s="157"/>
      <c r="J525" s="157"/>
      <c r="K525" s="157"/>
      <c r="L525" s="157"/>
      <c r="M525" s="157"/>
      <c r="N525" s="157"/>
      <c r="O525" s="157"/>
      <c r="P525" s="157"/>
      <c r="Q525" s="157"/>
      <c r="R525" s="157"/>
      <c r="S525" s="157"/>
      <c r="T525" s="157"/>
      <c r="U525" s="157"/>
      <c r="V525" s="157"/>
      <c r="W525" s="157"/>
      <c r="X525" s="157"/>
      <c r="Y525" s="157"/>
      <c r="Z525" s="157"/>
    </row>
    <row r="526" ht="12.75" customHeight="1">
      <c r="A526" s="157"/>
      <c r="B526" s="157"/>
      <c r="C526" s="157"/>
      <c r="D526" s="157"/>
      <c r="E526" s="157"/>
      <c r="F526" s="157"/>
      <c r="G526" s="157"/>
      <c r="H526" s="157"/>
      <c r="I526" s="157"/>
      <c r="J526" s="157"/>
      <c r="K526" s="157"/>
      <c r="L526" s="157"/>
      <c r="M526" s="157"/>
      <c r="N526" s="157"/>
      <c r="O526" s="157"/>
      <c r="P526" s="157"/>
      <c r="Q526" s="157"/>
      <c r="R526" s="157"/>
      <c r="S526" s="157"/>
      <c r="T526" s="157"/>
      <c r="U526" s="157"/>
      <c r="V526" s="157"/>
      <c r="W526" s="157"/>
      <c r="X526" s="157"/>
      <c r="Y526" s="157"/>
      <c r="Z526" s="157"/>
    </row>
    <row r="527" ht="12.75" customHeight="1">
      <c r="A527" s="157"/>
      <c r="B527" s="157"/>
      <c r="C527" s="157"/>
      <c r="D527" s="157"/>
      <c r="E527" s="157"/>
      <c r="F527" s="157"/>
      <c r="G527" s="157"/>
      <c r="H527" s="157"/>
      <c r="I527" s="157"/>
      <c r="J527" s="157"/>
      <c r="K527" s="157"/>
      <c r="L527" s="157"/>
      <c r="M527" s="157"/>
      <c r="N527" s="157"/>
      <c r="O527" s="157"/>
      <c r="P527" s="157"/>
      <c r="Q527" s="157"/>
      <c r="R527" s="157"/>
      <c r="S527" s="157"/>
      <c r="T527" s="157"/>
      <c r="U527" s="157"/>
      <c r="V527" s="157"/>
      <c r="W527" s="157"/>
      <c r="X527" s="157"/>
      <c r="Y527" s="157"/>
      <c r="Z527" s="157"/>
    </row>
    <row r="528" ht="12.75" customHeight="1">
      <c r="A528" s="157"/>
      <c r="B528" s="157"/>
      <c r="C528" s="157"/>
      <c r="D528" s="157"/>
      <c r="E528" s="157"/>
      <c r="F528" s="157"/>
      <c r="G528" s="157"/>
      <c r="H528" s="157"/>
      <c r="I528" s="157"/>
      <c r="J528" s="157"/>
      <c r="K528" s="157"/>
      <c r="L528" s="157"/>
      <c r="M528" s="157"/>
      <c r="N528" s="157"/>
      <c r="O528" s="157"/>
      <c r="P528" s="157"/>
      <c r="Q528" s="157"/>
      <c r="R528" s="157"/>
      <c r="S528" s="157"/>
      <c r="T528" s="157"/>
      <c r="U528" s="157"/>
      <c r="V528" s="157"/>
      <c r="W528" s="157"/>
      <c r="X528" s="157"/>
      <c r="Y528" s="157"/>
      <c r="Z528" s="157"/>
    </row>
    <row r="529" ht="12.75" customHeight="1">
      <c r="A529" s="157"/>
      <c r="B529" s="157"/>
      <c r="C529" s="157"/>
      <c r="D529" s="157"/>
      <c r="E529" s="157"/>
      <c r="F529" s="157"/>
      <c r="G529" s="157"/>
      <c r="H529" s="157"/>
      <c r="I529" s="157"/>
      <c r="J529" s="157"/>
      <c r="K529" s="157"/>
      <c r="L529" s="157"/>
      <c r="M529" s="157"/>
      <c r="N529" s="157"/>
      <c r="O529" s="157"/>
      <c r="P529" s="157"/>
      <c r="Q529" s="157"/>
      <c r="R529" s="157"/>
      <c r="S529" s="157"/>
      <c r="T529" s="157"/>
      <c r="U529" s="157"/>
      <c r="V529" s="157"/>
      <c r="W529" s="157"/>
      <c r="X529" s="157"/>
      <c r="Y529" s="157"/>
      <c r="Z529" s="157"/>
    </row>
    <row r="530" ht="12.75" customHeight="1">
      <c r="A530" s="157"/>
      <c r="B530" s="157"/>
      <c r="C530" s="157"/>
      <c r="D530" s="157"/>
      <c r="E530" s="157"/>
      <c r="F530" s="157"/>
      <c r="G530" s="157"/>
      <c r="H530" s="157"/>
      <c r="I530" s="157"/>
      <c r="J530" s="157"/>
      <c r="K530" s="157"/>
      <c r="L530" s="157"/>
      <c r="M530" s="157"/>
      <c r="N530" s="157"/>
      <c r="O530" s="157"/>
      <c r="P530" s="157"/>
      <c r="Q530" s="157"/>
      <c r="R530" s="157"/>
      <c r="S530" s="157"/>
      <c r="T530" s="157"/>
      <c r="U530" s="157"/>
      <c r="V530" s="157"/>
      <c r="W530" s="157"/>
      <c r="X530" s="157"/>
      <c r="Y530" s="157"/>
      <c r="Z530" s="157"/>
    </row>
    <row r="531" ht="12.75" customHeight="1">
      <c r="A531" s="157"/>
      <c r="B531" s="157"/>
      <c r="C531" s="157"/>
      <c r="D531" s="157"/>
      <c r="E531" s="157"/>
      <c r="F531" s="157"/>
      <c r="G531" s="157"/>
      <c r="H531" s="157"/>
      <c r="I531" s="157"/>
      <c r="J531" s="157"/>
      <c r="K531" s="157"/>
      <c r="L531" s="157"/>
      <c r="M531" s="157"/>
      <c r="N531" s="157"/>
      <c r="O531" s="157"/>
      <c r="P531" s="157"/>
      <c r="Q531" s="157"/>
      <c r="R531" s="157"/>
      <c r="S531" s="157"/>
      <c r="T531" s="157"/>
      <c r="U531" s="157"/>
      <c r="V531" s="157"/>
      <c r="W531" s="157"/>
      <c r="X531" s="157"/>
      <c r="Y531" s="157"/>
      <c r="Z531" s="157"/>
    </row>
    <row r="532" ht="12.75" customHeight="1">
      <c r="A532" s="157"/>
      <c r="B532" s="157"/>
      <c r="C532" s="157"/>
      <c r="D532" s="157"/>
      <c r="E532" s="157"/>
      <c r="F532" s="157"/>
      <c r="G532" s="157"/>
      <c r="H532" s="157"/>
      <c r="I532" s="157"/>
      <c r="J532" s="157"/>
      <c r="K532" s="157"/>
      <c r="L532" s="157"/>
      <c r="M532" s="157"/>
      <c r="N532" s="157"/>
      <c r="O532" s="157"/>
      <c r="P532" s="157"/>
      <c r="Q532" s="157"/>
      <c r="R532" s="157"/>
      <c r="S532" s="157"/>
      <c r="T532" s="157"/>
      <c r="U532" s="157"/>
      <c r="V532" s="157"/>
      <c r="W532" s="157"/>
      <c r="X532" s="157"/>
      <c r="Y532" s="157"/>
      <c r="Z532" s="157"/>
    </row>
    <row r="533" ht="12.75" customHeight="1">
      <c r="A533" s="157"/>
      <c r="B533" s="157"/>
      <c r="C533" s="157"/>
      <c r="D533" s="157"/>
      <c r="E533" s="157"/>
      <c r="F533" s="157"/>
      <c r="G533" s="157"/>
      <c r="H533" s="157"/>
      <c r="I533" s="157"/>
      <c r="J533" s="157"/>
      <c r="K533" s="157"/>
      <c r="L533" s="157"/>
      <c r="M533" s="157"/>
      <c r="N533" s="157"/>
      <c r="O533" s="157"/>
      <c r="P533" s="157"/>
      <c r="Q533" s="157"/>
      <c r="R533" s="157"/>
      <c r="S533" s="157"/>
      <c r="T533" s="157"/>
      <c r="U533" s="157"/>
      <c r="V533" s="157"/>
      <c r="W533" s="157"/>
      <c r="X533" s="157"/>
      <c r="Y533" s="157"/>
      <c r="Z533" s="157"/>
    </row>
    <row r="534" ht="12.75" customHeight="1">
      <c r="A534" s="157"/>
      <c r="B534" s="157"/>
      <c r="C534" s="157"/>
      <c r="D534" s="157"/>
      <c r="E534" s="157"/>
      <c r="F534" s="157"/>
      <c r="G534" s="157"/>
      <c r="H534" s="157"/>
      <c r="I534" s="157"/>
      <c r="J534" s="157"/>
      <c r="K534" s="157"/>
      <c r="L534" s="157"/>
      <c r="M534" s="157"/>
      <c r="N534" s="157"/>
      <c r="O534" s="157"/>
      <c r="P534" s="157"/>
      <c r="Q534" s="157"/>
      <c r="R534" s="157"/>
      <c r="S534" s="157"/>
      <c r="T534" s="157"/>
      <c r="U534" s="157"/>
      <c r="V534" s="157"/>
      <c r="W534" s="157"/>
      <c r="X534" s="157"/>
      <c r="Y534" s="157"/>
      <c r="Z534" s="157"/>
    </row>
    <row r="535" ht="12.75" customHeight="1">
      <c r="A535" s="157"/>
      <c r="B535" s="157"/>
      <c r="C535" s="157"/>
      <c r="D535" s="157"/>
      <c r="E535" s="157"/>
      <c r="F535" s="157"/>
      <c r="G535" s="157"/>
      <c r="H535" s="157"/>
      <c r="I535" s="157"/>
      <c r="J535" s="157"/>
      <c r="K535" s="157"/>
      <c r="L535" s="157"/>
      <c r="M535" s="157"/>
      <c r="N535" s="157"/>
      <c r="O535" s="157"/>
      <c r="P535" s="157"/>
      <c r="Q535" s="157"/>
      <c r="R535" s="157"/>
      <c r="S535" s="157"/>
      <c r="T535" s="157"/>
      <c r="U535" s="157"/>
      <c r="V535" s="157"/>
      <c r="W535" s="157"/>
      <c r="X535" s="157"/>
      <c r="Y535" s="157"/>
      <c r="Z535" s="157"/>
    </row>
    <row r="536" ht="12.75" customHeight="1">
      <c r="A536" s="157"/>
      <c r="B536" s="157"/>
      <c r="C536" s="157"/>
      <c r="D536" s="157"/>
      <c r="E536" s="157"/>
      <c r="F536" s="157"/>
      <c r="G536" s="157"/>
      <c r="H536" s="157"/>
      <c r="I536" s="157"/>
      <c r="J536" s="157"/>
      <c r="K536" s="157"/>
      <c r="L536" s="157"/>
      <c r="M536" s="157"/>
      <c r="N536" s="157"/>
      <c r="O536" s="157"/>
      <c r="P536" s="157"/>
      <c r="Q536" s="157"/>
      <c r="R536" s="157"/>
      <c r="S536" s="157"/>
      <c r="T536" s="157"/>
      <c r="U536" s="157"/>
      <c r="V536" s="157"/>
      <c r="W536" s="157"/>
      <c r="X536" s="157"/>
      <c r="Y536" s="157"/>
      <c r="Z536" s="157"/>
    </row>
    <row r="537" ht="12.75" customHeight="1">
      <c r="A537" s="157"/>
      <c r="B537" s="157"/>
      <c r="C537" s="157"/>
      <c r="D537" s="157"/>
      <c r="E537" s="157"/>
      <c r="F537" s="157"/>
      <c r="G537" s="157"/>
      <c r="H537" s="157"/>
      <c r="I537" s="157"/>
      <c r="J537" s="157"/>
      <c r="K537" s="157"/>
      <c r="L537" s="157"/>
      <c r="M537" s="157"/>
      <c r="N537" s="157"/>
      <c r="O537" s="157"/>
      <c r="P537" s="157"/>
      <c r="Q537" s="157"/>
      <c r="R537" s="157"/>
      <c r="S537" s="157"/>
      <c r="T537" s="157"/>
      <c r="U537" s="157"/>
      <c r="V537" s="157"/>
      <c r="W537" s="157"/>
      <c r="X537" s="157"/>
      <c r="Y537" s="157"/>
      <c r="Z537" s="157"/>
    </row>
    <row r="538" ht="12.75" customHeight="1">
      <c r="A538" s="157"/>
      <c r="B538" s="157"/>
      <c r="C538" s="157"/>
      <c r="D538" s="157"/>
      <c r="E538" s="157"/>
      <c r="F538" s="157"/>
      <c r="G538" s="157"/>
      <c r="H538" s="157"/>
      <c r="I538" s="157"/>
      <c r="J538" s="157"/>
      <c r="K538" s="157"/>
      <c r="L538" s="157"/>
      <c r="M538" s="157"/>
      <c r="N538" s="157"/>
      <c r="O538" s="157"/>
      <c r="P538" s="157"/>
      <c r="Q538" s="157"/>
      <c r="R538" s="157"/>
      <c r="S538" s="157"/>
      <c r="T538" s="157"/>
      <c r="U538" s="157"/>
      <c r="V538" s="157"/>
      <c r="W538" s="157"/>
      <c r="X538" s="157"/>
      <c r="Y538" s="157"/>
      <c r="Z538" s="157"/>
    </row>
    <row r="539" ht="12.75" customHeight="1">
      <c r="A539" s="157"/>
      <c r="B539" s="157"/>
      <c r="C539" s="157"/>
      <c r="D539" s="157"/>
      <c r="E539" s="157"/>
      <c r="F539" s="157"/>
      <c r="G539" s="157"/>
      <c r="H539" s="157"/>
      <c r="I539" s="157"/>
      <c r="J539" s="157"/>
      <c r="K539" s="157"/>
      <c r="L539" s="157"/>
      <c r="M539" s="157"/>
      <c r="N539" s="157"/>
      <c r="O539" s="157"/>
      <c r="P539" s="157"/>
      <c r="Q539" s="157"/>
      <c r="R539" s="157"/>
      <c r="S539" s="157"/>
      <c r="T539" s="157"/>
      <c r="U539" s="157"/>
      <c r="V539" s="157"/>
      <c r="W539" s="157"/>
      <c r="X539" s="157"/>
      <c r="Y539" s="157"/>
      <c r="Z539" s="157"/>
    </row>
    <row r="540" ht="12.75" customHeight="1">
      <c r="A540" s="157"/>
      <c r="B540" s="157"/>
      <c r="C540" s="157"/>
      <c r="D540" s="157"/>
      <c r="E540" s="157"/>
      <c r="F540" s="157"/>
      <c r="G540" s="157"/>
      <c r="H540" s="157"/>
      <c r="I540" s="157"/>
      <c r="J540" s="157"/>
      <c r="K540" s="157"/>
      <c r="L540" s="157"/>
      <c r="M540" s="157"/>
      <c r="N540" s="157"/>
      <c r="O540" s="157"/>
      <c r="P540" s="157"/>
      <c r="Q540" s="157"/>
      <c r="R540" s="157"/>
      <c r="S540" s="157"/>
      <c r="T540" s="157"/>
      <c r="U540" s="157"/>
      <c r="V540" s="157"/>
      <c r="W540" s="157"/>
      <c r="X540" s="157"/>
      <c r="Y540" s="157"/>
      <c r="Z540" s="157"/>
    </row>
    <row r="541" ht="12.75" customHeight="1">
      <c r="A541" s="157"/>
      <c r="B541" s="157"/>
      <c r="C541" s="157"/>
      <c r="D541" s="157"/>
      <c r="E541" s="157"/>
      <c r="F541" s="157"/>
      <c r="G541" s="157"/>
      <c r="H541" s="157"/>
      <c r="I541" s="157"/>
      <c r="J541" s="157"/>
      <c r="K541" s="157"/>
      <c r="L541" s="157"/>
      <c r="M541" s="157"/>
      <c r="N541" s="157"/>
      <c r="O541" s="157"/>
      <c r="P541" s="157"/>
      <c r="Q541" s="157"/>
      <c r="R541" s="157"/>
      <c r="S541" s="157"/>
      <c r="T541" s="157"/>
      <c r="U541" s="157"/>
      <c r="V541" s="157"/>
      <c r="W541" s="157"/>
      <c r="X541" s="157"/>
      <c r="Y541" s="157"/>
      <c r="Z541" s="157"/>
    </row>
    <row r="542" ht="12.75" customHeight="1">
      <c r="A542" s="157"/>
      <c r="B542" s="157"/>
      <c r="C542" s="157"/>
      <c r="D542" s="157"/>
      <c r="E542" s="157"/>
      <c r="F542" s="157"/>
      <c r="G542" s="157"/>
      <c r="H542" s="157"/>
      <c r="I542" s="157"/>
      <c r="J542" s="157"/>
      <c r="K542" s="157"/>
      <c r="L542" s="157"/>
      <c r="M542" s="157"/>
      <c r="N542" s="157"/>
      <c r="O542" s="157"/>
      <c r="P542" s="157"/>
      <c r="Q542" s="157"/>
      <c r="R542" s="157"/>
      <c r="S542" s="157"/>
      <c r="T542" s="157"/>
      <c r="U542" s="157"/>
      <c r="V542" s="157"/>
      <c r="W542" s="157"/>
      <c r="X542" s="157"/>
      <c r="Y542" s="157"/>
      <c r="Z542" s="157"/>
    </row>
    <row r="543" ht="12.75" customHeight="1">
      <c r="A543" s="157"/>
      <c r="B543" s="157"/>
      <c r="C543" s="157"/>
      <c r="D543" s="157"/>
      <c r="E543" s="157"/>
      <c r="F543" s="157"/>
      <c r="G543" s="157"/>
      <c r="H543" s="157"/>
      <c r="I543" s="157"/>
      <c r="J543" s="157"/>
      <c r="K543" s="157"/>
      <c r="L543" s="157"/>
      <c r="M543" s="157"/>
      <c r="N543" s="157"/>
      <c r="O543" s="157"/>
      <c r="P543" s="157"/>
      <c r="Q543" s="157"/>
      <c r="R543" s="157"/>
      <c r="S543" s="157"/>
      <c r="T543" s="157"/>
      <c r="U543" s="157"/>
      <c r="V543" s="157"/>
      <c r="W543" s="157"/>
      <c r="X543" s="157"/>
      <c r="Y543" s="157"/>
      <c r="Z543" s="157"/>
    </row>
    <row r="544" ht="12.75" customHeight="1">
      <c r="A544" s="157"/>
      <c r="B544" s="157"/>
      <c r="C544" s="157"/>
      <c r="D544" s="157"/>
      <c r="E544" s="157"/>
      <c r="F544" s="157"/>
      <c r="G544" s="157"/>
      <c r="H544" s="157"/>
      <c r="I544" s="157"/>
      <c r="J544" s="157"/>
      <c r="K544" s="157"/>
      <c r="L544" s="157"/>
      <c r="M544" s="157"/>
      <c r="N544" s="157"/>
      <c r="O544" s="157"/>
      <c r="P544" s="157"/>
      <c r="Q544" s="157"/>
      <c r="R544" s="157"/>
      <c r="S544" s="157"/>
      <c r="T544" s="157"/>
      <c r="U544" s="157"/>
      <c r="V544" s="157"/>
      <c r="W544" s="157"/>
      <c r="X544" s="157"/>
      <c r="Y544" s="157"/>
      <c r="Z544" s="157"/>
    </row>
    <row r="545" ht="12.75" customHeight="1">
      <c r="A545" s="157"/>
      <c r="B545" s="157"/>
      <c r="C545" s="157"/>
      <c r="D545" s="157"/>
      <c r="E545" s="157"/>
      <c r="F545" s="157"/>
      <c r="G545" s="157"/>
      <c r="H545" s="157"/>
      <c r="I545" s="157"/>
      <c r="J545" s="157"/>
      <c r="K545" s="157"/>
      <c r="L545" s="157"/>
      <c r="M545" s="157"/>
      <c r="N545" s="157"/>
      <c r="O545" s="157"/>
      <c r="P545" s="157"/>
      <c r="Q545" s="157"/>
      <c r="R545" s="157"/>
      <c r="S545" s="157"/>
      <c r="T545" s="157"/>
      <c r="U545" s="157"/>
      <c r="V545" s="157"/>
      <c r="W545" s="157"/>
      <c r="X545" s="157"/>
      <c r="Y545" s="157"/>
      <c r="Z545" s="157"/>
    </row>
    <row r="546" ht="12.75" customHeight="1">
      <c r="A546" s="157"/>
      <c r="B546" s="157"/>
      <c r="C546" s="157"/>
      <c r="D546" s="157"/>
      <c r="E546" s="157"/>
      <c r="F546" s="157"/>
      <c r="G546" s="157"/>
      <c r="H546" s="157"/>
      <c r="I546" s="157"/>
      <c r="J546" s="157"/>
      <c r="K546" s="157"/>
      <c r="L546" s="157"/>
      <c r="M546" s="157"/>
      <c r="N546" s="157"/>
      <c r="O546" s="157"/>
      <c r="P546" s="157"/>
      <c r="Q546" s="157"/>
      <c r="R546" s="157"/>
      <c r="S546" s="157"/>
      <c r="T546" s="157"/>
      <c r="U546" s="157"/>
      <c r="V546" s="157"/>
      <c r="W546" s="157"/>
      <c r="X546" s="157"/>
      <c r="Y546" s="157"/>
      <c r="Z546" s="157"/>
    </row>
    <row r="547" ht="12.75" customHeight="1">
      <c r="A547" s="157"/>
      <c r="B547" s="157"/>
      <c r="C547" s="157"/>
      <c r="D547" s="157"/>
      <c r="E547" s="157"/>
      <c r="F547" s="157"/>
      <c r="G547" s="157"/>
      <c r="H547" s="157"/>
      <c r="I547" s="157"/>
      <c r="J547" s="157"/>
      <c r="K547" s="157"/>
      <c r="L547" s="157"/>
      <c r="M547" s="157"/>
      <c r="N547" s="157"/>
      <c r="O547" s="157"/>
      <c r="P547" s="157"/>
      <c r="Q547" s="157"/>
      <c r="R547" s="157"/>
      <c r="S547" s="157"/>
      <c r="T547" s="157"/>
      <c r="U547" s="157"/>
      <c r="V547" s="157"/>
      <c r="W547" s="157"/>
      <c r="X547" s="157"/>
      <c r="Y547" s="157"/>
      <c r="Z547" s="157"/>
    </row>
    <row r="548" ht="12.75" customHeight="1">
      <c r="A548" s="157"/>
      <c r="B548" s="157"/>
      <c r="C548" s="157"/>
      <c r="D548" s="157"/>
      <c r="E548" s="157"/>
      <c r="F548" s="157"/>
      <c r="G548" s="157"/>
      <c r="H548" s="157"/>
      <c r="I548" s="157"/>
      <c r="J548" s="157"/>
      <c r="K548" s="157"/>
      <c r="L548" s="157"/>
      <c r="M548" s="157"/>
      <c r="N548" s="157"/>
      <c r="O548" s="157"/>
      <c r="P548" s="157"/>
      <c r="Q548" s="157"/>
      <c r="R548" s="157"/>
      <c r="S548" s="157"/>
      <c r="T548" s="157"/>
      <c r="U548" s="157"/>
      <c r="V548" s="157"/>
      <c r="W548" s="157"/>
      <c r="X548" s="157"/>
      <c r="Y548" s="157"/>
      <c r="Z548" s="157"/>
    </row>
    <row r="549" ht="12.75" customHeight="1">
      <c r="A549" s="157"/>
      <c r="B549" s="157"/>
      <c r="C549" s="157"/>
      <c r="D549" s="157"/>
      <c r="E549" s="157"/>
      <c r="F549" s="157"/>
      <c r="G549" s="157"/>
      <c r="H549" s="157"/>
      <c r="I549" s="157"/>
      <c r="J549" s="157"/>
      <c r="K549" s="157"/>
      <c r="L549" s="157"/>
      <c r="M549" s="157"/>
      <c r="N549" s="157"/>
      <c r="O549" s="157"/>
      <c r="P549" s="157"/>
      <c r="Q549" s="157"/>
      <c r="R549" s="157"/>
      <c r="S549" s="157"/>
      <c r="T549" s="157"/>
      <c r="U549" s="157"/>
      <c r="V549" s="157"/>
      <c r="W549" s="157"/>
      <c r="X549" s="157"/>
      <c r="Y549" s="157"/>
      <c r="Z549" s="157"/>
    </row>
    <row r="550" ht="12.75" customHeight="1">
      <c r="A550" s="157"/>
      <c r="B550" s="157"/>
      <c r="C550" s="157"/>
      <c r="D550" s="157"/>
      <c r="E550" s="157"/>
      <c r="F550" s="157"/>
      <c r="G550" s="157"/>
      <c r="H550" s="157"/>
      <c r="I550" s="157"/>
      <c r="J550" s="157"/>
      <c r="K550" s="157"/>
      <c r="L550" s="157"/>
      <c r="M550" s="157"/>
      <c r="N550" s="157"/>
      <c r="O550" s="157"/>
      <c r="P550" s="157"/>
      <c r="Q550" s="157"/>
      <c r="R550" s="157"/>
      <c r="S550" s="157"/>
      <c r="T550" s="157"/>
      <c r="U550" s="157"/>
      <c r="V550" s="157"/>
      <c r="W550" s="157"/>
      <c r="X550" s="157"/>
      <c r="Y550" s="157"/>
      <c r="Z550" s="157"/>
    </row>
    <row r="551" ht="12.75" customHeight="1">
      <c r="A551" s="157"/>
      <c r="B551" s="157"/>
      <c r="C551" s="157"/>
      <c r="D551" s="157"/>
      <c r="E551" s="157"/>
      <c r="F551" s="157"/>
      <c r="G551" s="157"/>
      <c r="H551" s="157"/>
      <c r="I551" s="157"/>
      <c r="J551" s="157"/>
      <c r="K551" s="157"/>
      <c r="L551" s="157"/>
      <c r="M551" s="157"/>
      <c r="N551" s="157"/>
      <c r="O551" s="157"/>
      <c r="P551" s="157"/>
      <c r="Q551" s="157"/>
      <c r="R551" s="157"/>
      <c r="S551" s="157"/>
      <c r="T551" s="157"/>
      <c r="U551" s="157"/>
      <c r="V551" s="157"/>
      <c r="W551" s="157"/>
      <c r="X551" s="157"/>
      <c r="Y551" s="157"/>
      <c r="Z551" s="157"/>
    </row>
    <row r="552" ht="12.75" customHeight="1">
      <c r="A552" s="157"/>
      <c r="B552" s="157"/>
      <c r="C552" s="157"/>
      <c r="D552" s="157"/>
      <c r="E552" s="157"/>
      <c r="F552" s="157"/>
      <c r="G552" s="157"/>
      <c r="H552" s="157"/>
      <c r="I552" s="157"/>
      <c r="J552" s="157"/>
      <c r="K552" s="157"/>
      <c r="L552" s="157"/>
      <c r="M552" s="157"/>
      <c r="N552" s="157"/>
      <c r="O552" s="157"/>
      <c r="P552" s="157"/>
      <c r="Q552" s="157"/>
      <c r="R552" s="157"/>
      <c r="S552" s="157"/>
      <c r="T552" s="157"/>
      <c r="U552" s="157"/>
      <c r="V552" s="157"/>
      <c r="W552" s="157"/>
      <c r="X552" s="157"/>
      <c r="Y552" s="157"/>
      <c r="Z552" s="157"/>
    </row>
    <row r="553" ht="12.75" customHeight="1">
      <c r="A553" s="157"/>
      <c r="B553" s="157"/>
      <c r="C553" s="157"/>
      <c r="D553" s="157"/>
      <c r="E553" s="157"/>
      <c r="F553" s="157"/>
      <c r="G553" s="157"/>
      <c r="H553" s="157"/>
      <c r="I553" s="157"/>
      <c r="J553" s="157"/>
      <c r="K553" s="157"/>
      <c r="L553" s="157"/>
      <c r="M553" s="157"/>
      <c r="N553" s="157"/>
      <c r="O553" s="157"/>
      <c r="P553" s="157"/>
      <c r="Q553" s="157"/>
      <c r="R553" s="157"/>
      <c r="S553" s="157"/>
      <c r="T553" s="157"/>
      <c r="U553" s="157"/>
      <c r="V553" s="157"/>
      <c r="W553" s="157"/>
      <c r="X553" s="157"/>
      <c r="Y553" s="157"/>
      <c r="Z553" s="157"/>
    </row>
    <row r="554" ht="12.75" customHeight="1">
      <c r="A554" s="157"/>
      <c r="B554" s="157"/>
      <c r="C554" s="157"/>
      <c r="D554" s="157"/>
      <c r="E554" s="157"/>
      <c r="F554" s="157"/>
      <c r="G554" s="157"/>
      <c r="H554" s="157"/>
      <c r="I554" s="157"/>
      <c r="J554" s="157"/>
      <c r="K554" s="157"/>
      <c r="L554" s="157"/>
      <c r="M554" s="157"/>
      <c r="N554" s="157"/>
      <c r="O554" s="157"/>
      <c r="P554" s="157"/>
      <c r="Q554" s="157"/>
      <c r="R554" s="157"/>
      <c r="S554" s="157"/>
      <c r="T554" s="157"/>
      <c r="U554" s="157"/>
      <c r="V554" s="157"/>
      <c r="W554" s="157"/>
      <c r="X554" s="157"/>
      <c r="Y554" s="157"/>
      <c r="Z554" s="157"/>
    </row>
    <row r="555" ht="12.75" customHeight="1">
      <c r="A555" s="157"/>
      <c r="B555" s="157"/>
      <c r="C555" s="157"/>
      <c r="D555" s="157"/>
      <c r="E555" s="157"/>
      <c r="F555" s="157"/>
      <c r="G555" s="157"/>
      <c r="H555" s="157"/>
      <c r="I555" s="157"/>
      <c r="J555" s="157"/>
      <c r="K555" s="157"/>
      <c r="L555" s="157"/>
      <c r="M555" s="157"/>
      <c r="N555" s="157"/>
      <c r="O555" s="157"/>
      <c r="P555" s="157"/>
      <c r="Q555" s="157"/>
      <c r="R555" s="157"/>
      <c r="S555" s="157"/>
      <c r="T555" s="157"/>
      <c r="U555" s="157"/>
      <c r="V555" s="157"/>
      <c r="W555" s="157"/>
      <c r="X555" s="157"/>
      <c r="Y555" s="157"/>
      <c r="Z555" s="157"/>
    </row>
    <row r="556" ht="12.75" customHeight="1">
      <c r="A556" s="157"/>
      <c r="B556" s="157"/>
      <c r="C556" s="157"/>
      <c r="D556" s="157"/>
      <c r="E556" s="157"/>
      <c r="F556" s="157"/>
      <c r="G556" s="157"/>
      <c r="H556" s="157"/>
      <c r="I556" s="157"/>
      <c r="J556" s="157"/>
      <c r="K556" s="157"/>
      <c r="L556" s="157"/>
      <c r="M556" s="157"/>
      <c r="N556" s="157"/>
      <c r="O556" s="157"/>
      <c r="P556" s="157"/>
      <c r="Q556" s="157"/>
      <c r="R556" s="157"/>
      <c r="S556" s="157"/>
      <c r="T556" s="157"/>
      <c r="U556" s="157"/>
      <c r="V556" s="157"/>
      <c r="W556" s="157"/>
      <c r="X556" s="157"/>
      <c r="Y556" s="157"/>
      <c r="Z556" s="157"/>
    </row>
    <row r="557" ht="12.75" customHeight="1">
      <c r="A557" s="157"/>
      <c r="B557" s="157"/>
      <c r="C557" s="157"/>
      <c r="D557" s="157"/>
      <c r="E557" s="157"/>
      <c r="F557" s="157"/>
      <c r="G557" s="157"/>
      <c r="H557" s="157"/>
      <c r="I557" s="157"/>
      <c r="J557" s="157"/>
      <c r="K557" s="157"/>
      <c r="L557" s="157"/>
      <c r="M557" s="157"/>
      <c r="N557" s="157"/>
      <c r="O557" s="157"/>
      <c r="P557" s="157"/>
      <c r="Q557" s="157"/>
      <c r="R557" s="157"/>
      <c r="S557" s="157"/>
      <c r="T557" s="157"/>
      <c r="U557" s="157"/>
      <c r="V557" s="157"/>
      <c r="W557" s="157"/>
      <c r="X557" s="157"/>
      <c r="Y557" s="157"/>
      <c r="Z557" s="157"/>
    </row>
    <row r="558" ht="12.75" customHeight="1">
      <c r="A558" s="157"/>
      <c r="B558" s="157"/>
      <c r="C558" s="157"/>
      <c r="D558" s="157"/>
      <c r="E558" s="157"/>
      <c r="F558" s="157"/>
      <c r="G558" s="157"/>
      <c r="H558" s="157"/>
      <c r="I558" s="157"/>
      <c r="J558" s="157"/>
      <c r="K558" s="157"/>
      <c r="L558" s="157"/>
      <c r="M558" s="157"/>
      <c r="N558" s="157"/>
      <c r="O558" s="157"/>
      <c r="P558" s="157"/>
      <c r="Q558" s="157"/>
      <c r="R558" s="157"/>
      <c r="S558" s="157"/>
      <c r="T558" s="157"/>
      <c r="U558" s="157"/>
      <c r="V558" s="157"/>
      <c r="W558" s="157"/>
      <c r="X558" s="157"/>
      <c r="Y558" s="157"/>
      <c r="Z558" s="157"/>
    </row>
    <row r="559" ht="12.75" customHeight="1">
      <c r="A559" s="157"/>
      <c r="B559" s="157"/>
      <c r="C559" s="157"/>
      <c r="D559" s="157"/>
      <c r="E559" s="157"/>
      <c r="F559" s="157"/>
      <c r="G559" s="157"/>
      <c r="H559" s="157"/>
      <c r="I559" s="157"/>
      <c r="J559" s="157"/>
      <c r="K559" s="157"/>
      <c r="L559" s="157"/>
      <c r="M559" s="157"/>
      <c r="N559" s="157"/>
      <c r="O559" s="157"/>
      <c r="P559" s="157"/>
      <c r="Q559" s="157"/>
      <c r="R559" s="157"/>
      <c r="S559" s="157"/>
      <c r="T559" s="157"/>
      <c r="U559" s="157"/>
      <c r="V559" s="157"/>
      <c r="W559" s="157"/>
      <c r="X559" s="157"/>
      <c r="Y559" s="157"/>
      <c r="Z559" s="157"/>
    </row>
    <row r="560" ht="12.75" customHeight="1">
      <c r="A560" s="157"/>
      <c r="B560" s="157"/>
      <c r="C560" s="157"/>
      <c r="D560" s="157"/>
      <c r="E560" s="157"/>
      <c r="F560" s="157"/>
      <c r="G560" s="157"/>
      <c r="H560" s="157"/>
      <c r="I560" s="157"/>
      <c r="J560" s="157"/>
      <c r="K560" s="157"/>
      <c r="L560" s="157"/>
      <c r="M560" s="157"/>
      <c r="N560" s="157"/>
      <c r="O560" s="157"/>
      <c r="P560" s="157"/>
      <c r="Q560" s="157"/>
      <c r="R560" s="157"/>
      <c r="S560" s="157"/>
      <c r="T560" s="157"/>
      <c r="U560" s="157"/>
      <c r="V560" s="157"/>
      <c r="W560" s="157"/>
      <c r="X560" s="157"/>
      <c r="Y560" s="157"/>
      <c r="Z560" s="157"/>
    </row>
    <row r="561" ht="12.75" customHeight="1">
      <c r="A561" s="157"/>
      <c r="B561" s="157"/>
      <c r="C561" s="157"/>
      <c r="D561" s="157"/>
      <c r="E561" s="157"/>
      <c r="F561" s="157"/>
      <c r="G561" s="157"/>
      <c r="H561" s="157"/>
      <c r="I561" s="157"/>
      <c r="J561" s="157"/>
      <c r="K561" s="157"/>
      <c r="L561" s="157"/>
      <c r="M561" s="157"/>
      <c r="N561" s="157"/>
      <c r="O561" s="157"/>
      <c r="P561" s="157"/>
      <c r="Q561" s="157"/>
      <c r="R561" s="157"/>
      <c r="S561" s="157"/>
      <c r="T561" s="157"/>
      <c r="U561" s="157"/>
      <c r="V561" s="157"/>
      <c r="W561" s="157"/>
      <c r="X561" s="157"/>
      <c r="Y561" s="157"/>
      <c r="Z561" s="157"/>
    </row>
    <row r="562" ht="12.75" customHeight="1">
      <c r="A562" s="157"/>
      <c r="B562" s="157"/>
      <c r="C562" s="157"/>
      <c r="D562" s="157"/>
      <c r="E562" s="157"/>
      <c r="F562" s="157"/>
      <c r="G562" s="157"/>
      <c r="H562" s="157"/>
      <c r="I562" s="157"/>
      <c r="J562" s="157"/>
      <c r="K562" s="157"/>
      <c r="L562" s="157"/>
      <c r="M562" s="157"/>
      <c r="N562" s="157"/>
      <c r="O562" s="157"/>
      <c r="P562" s="157"/>
      <c r="Q562" s="157"/>
      <c r="R562" s="157"/>
      <c r="S562" s="157"/>
      <c r="T562" s="157"/>
      <c r="U562" s="157"/>
      <c r="V562" s="157"/>
      <c r="W562" s="157"/>
      <c r="X562" s="157"/>
      <c r="Y562" s="157"/>
      <c r="Z562" s="157"/>
    </row>
    <row r="563" ht="12.75" customHeight="1">
      <c r="A563" s="157"/>
      <c r="B563" s="157"/>
      <c r="C563" s="157"/>
      <c r="D563" s="157"/>
      <c r="E563" s="157"/>
      <c r="F563" s="157"/>
      <c r="G563" s="157"/>
      <c r="H563" s="157"/>
      <c r="I563" s="157"/>
      <c r="J563" s="157"/>
      <c r="K563" s="157"/>
      <c r="L563" s="157"/>
      <c r="M563" s="157"/>
      <c r="N563" s="157"/>
      <c r="O563" s="157"/>
      <c r="P563" s="157"/>
      <c r="Q563" s="157"/>
      <c r="R563" s="157"/>
      <c r="S563" s="157"/>
      <c r="T563" s="157"/>
      <c r="U563" s="157"/>
      <c r="V563" s="157"/>
      <c r="W563" s="157"/>
      <c r="X563" s="157"/>
      <c r="Y563" s="157"/>
      <c r="Z563" s="157"/>
    </row>
    <row r="564" ht="12.75" customHeight="1">
      <c r="A564" s="157"/>
      <c r="B564" s="157"/>
      <c r="C564" s="157"/>
      <c r="D564" s="157"/>
      <c r="E564" s="157"/>
      <c r="F564" s="157"/>
      <c r="G564" s="157"/>
      <c r="H564" s="157"/>
      <c r="I564" s="157"/>
      <c r="J564" s="157"/>
      <c r="K564" s="157"/>
      <c r="L564" s="157"/>
      <c r="M564" s="157"/>
      <c r="N564" s="157"/>
      <c r="O564" s="157"/>
      <c r="P564" s="157"/>
      <c r="Q564" s="157"/>
      <c r="R564" s="157"/>
      <c r="S564" s="157"/>
      <c r="T564" s="157"/>
      <c r="U564" s="157"/>
      <c r="V564" s="157"/>
      <c r="W564" s="157"/>
      <c r="X564" s="157"/>
      <c r="Y564" s="157"/>
      <c r="Z564" s="157"/>
    </row>
    <row r="565" ht="12.75" customHeight="1">
      <c r="A565" s="157"/>
      <c r="B565" s="157"/>
      <c r="C565" s="157"/>
      <c r="D565" s="157"/>
      <c r="E565" s="157"/>
      <c r="F565" s="157"/>
      <c r="G565" s="157"/>
      <c r="H565" s="157"/>
      <c r="I565" s="157"/>
      <c r="J565" s="157"/>
      <c r="K565" s="157"/>
      <c r="L565" s="157"/>
      <c r="M565" s="157"/>
      <c r="N565" s="157"/>
      <c r="O565" s="157"/>
      <c r="P565" s="157"/>
      <c r="Q565" s="157"/>
      <c r="R565" s="157"/>
      <c r="S565" s="157"/>
      <c r="T565" s="157"/>
      <c r="U565" s="157"/>
      <c r="V565" s="157"/>
      <c r="W565" s="157"/>
      <c r="X565" s="157"/>
      <c r="Y565" s="157"/>
      <c r="Z565" s="157"/>
    </row>
    <row r="566" ht="12.75" customHeight="1">
      <c r="A566" s="157"/>
      <c r="B566" s="157"/>
      <c r="C566" s="157"/>
      <c r="D566" s="157"/>
      <c r="E566" s="157"/>
      <c r="F566" s="157"/>
      <c r="G566" s="157"/>
      <c r="H566" s="157"/>
      <c r="I566" s="157"/>
      <c r="J566" s="157"/>
      <c r="K566" s="157"/>
      <c r="L566" s="157"/>
      <c r="M566" s="157"/>
      <c r="N566" s="157"/>
      <c r="O566" s="157"/>
      <c r="P566" s="157"/>
      <c r="Q566" s="157"/>
      <c r="R566" s="157"/>
      <c r="S566" s="157"/>
      <c r="T566" s="157"/>
      <c r="U566" s="157"/>
      <c r="V566" s="157"/>
      <c r="W566" s="157"/>
      <c r="X566" s="157"/>
      <c r="Y566" s="157"/>
      <c r="Z566" s="157"/>
    </row>
    <row r="567" ht="12.75" customHeight="1">
      <c r="A567" s="157"/>
      <c r="B567" s="157"/>
      <c r="C567" s="157"/>
      <c r="D567" s="157"/>
      <c r="E567" s="157"/>
      <c r="F567" s="157"/>
      <c r="G567" s="157"/>
      <c r="H567" s="157"/>
      <c r="I567" s="157"/>
      <c r="J567" s="157"/>
      <c r="K567" s="157"/>
      <c r="L567" s="157"/>
      <c r="M567" s="157"/>
      <c r="N567" s="157"/>
      <c r="O567" s="157"/>
      <c r="P567" s="157"/>
      <c r="Q567" s="157"/>
      <c r="R567" s="157"/>
      <c r="S567" s="157"/>
      <c r="T567" s="157"/>
      <c r="U567" s="157"/>
      <c r="V567" s="157"/>
      <c r="W567" s="157"/>
      <c r="X567" s="157"/>
      <c r="Y567" s="157"/>
      <c r="Z567" s="157"/>
    </row>
    <row r="568" ht="12.75" customHeight="1">
      <c r="A568" s="157"/>
      <c r="B568" s="157"/>
      <c r="C568" s="157"/>
      <c r="D568" s="157"/>
      <c r="E568" s="157"/>
      <c r="F568" s="157"/>
      <c r="G568" s="157"/>
      <c r="H568" s="157"/>
      <c r="I568" s="157"/>
      <c r="J568" s="157"/>
      <c r="K568" s="157"/>
      <c r="L568" s="157"/>
      <c r="M568" s="157"/>
      <c r="N568" s="157"/>
      <c r="O568" s="157"/>
      <c r="P568" s="157"/>
      <c r="Q568" s="157"/>
      <c r="R568" s="157"/>
      <c r="S568" s="157"/>
      <c r="T568" s="157"/>
      <c r="U568" s="157"/>
      <c r="V568" s="157"/>
      <c r="W568" s="157"/>
      <c r="X568" s="157"/>
      <c r="Y568" s="157"/>
      <c r="Z568" s="157"/>
    </row>
    <row r="569" ht="12.75" customHeight="1">
      <c r="A569" s="157"/>
      <c r="B569" s="157"/>
      <c r="C569" s="157"/>
      <c r="D569" s="157"/>
      <c r="E569" s="157"/>
      <c r="F569" s="157"/>
      <c r="G569" s="157"/>
      <c r="H569" s="157"/>
      <c r="I569" s="157"/>
      <c r="J569" s="157"/>
      <c r="K569" s="157"/>
      <c r="L569" s="157"/>
      <c r="M569" s="157"/>
      <c r="N569" s="157"/>
      <c r="O569" s="157"/>
      <c r="P569" s="157"/>
      <c r="Q569" s="157"/>
      <c r="R569" s="157"/>
      <c r="S569" s="157"/>
      <c r="T569" s="157"/>
      <c r="U569" s="157"/>
      <c r="V569" s="157"/>
      <c r="W569" s="157"/>
      <c r="X569" s="157"/>
      <c r="Y569" s="157"/>
      <c r="Z569" s="157"/>
    </row>
    <row r="570" ht="12.75" customHeight="1">
      <c r="A570" s="157"/>
      <c r="B570" s="157"/>
      <c r="C570" s="157"/>
      <c r="D570" s="157"/>
      <c r="E570" s="157"/>
      <c r="F570" s="157"/>
      <c r="G570" s="157"/>
      <c r="H570" s="157"/>
      <c r="I570" s="157"/>
      <c r="J570" s="157"/>
      <c r="K570" s="157"/>
      <c r="L570" s="157"/>
      <c r="M570" s="157"/>
      <c r="N570" s="157"/>
      <c r="O570" s="157"/>
      <c r="P570" s="157"/>
      <c r="Q570" s="157"/>
      <c r="R570" s="157"/>
      <c r="S570" s="157"/>
      <c r="T570" s="157"/>
      <c r="U570" s="157"/>
      <c r="V570" s="157"/>
      <c r="W570" s="157"/>
      <c r="X570" s="157"/>
      <c r="Y570" s="157"/>
      <c r="Z570" s="157"/>
    </row>
    <row r="571" ht="12.75" customHeight="1">
      <c r="A571" s="157"/>
      <c r="B571" s="157"/>
      <c r="C571" s="157"/>
      <c r="D571" s="157"/>
      <c r="E571" s="157"/>
      <c r="F571" s="157"/>
      <c r="G571" s="157"/>
      <c r="H571" s="157"/>
      <c r="I571" s="157"/>
      <c r="J571" s="157"/>
      <c r="K571" s="157"/>
      <c r="L571" s="157"/>
      <c r="M571" s="157"/>
      <c r="N571" s="157"/>
      <c r="O571" s="157"/>
      <c r="P571" s="157"/>
      <c r="Q571" s="157"/>
      <c r="R571" s="157"/>
      <c r="S571" s="157"/>
      <c r="T571" s="157"/>
      <c r="U571" s="157"/>
      <c r="V571" s="157"/>
      <c r="W571" s="157"/>
      <c r="X571" s="157"/>
      <c r="Y571" s="157"/>
      <c r="Z571" s="157"/>
    </row>
    <row r="572" ht="12.75" customHeight="1">
      <c r="A572" s="157"/>
      <c r="B572" s="157"/>
      <c r="C572" s="157"/>
      <c r="D572" s="157"/>
      <c r="E572" s="157"/>
      <c r="F572" s="157"/>
      <c r="G572" s="157"/>
      <c r="H572" s="157"/>
      <c r="I572" s="157"/>
      <c r="J572" s="157"/>
      <c r="K572" s="157"/>
      <c r="L572" s="157"/>
      <c r="M572" s="157"/>
      <c r="N572" s="157"/>
      <c r="O572" s="157"/>
      <c r="P572" s="157"/>
      <c r="Q572" s="157"/>
      <c r="R572" s="157"/>
      <c r="S572" s="157"/>
      <c r="T572" s="157"/>
      <c r="U572" s="157"/>
      <c r="V572" s="157"/>
      <c r="W572" s="157"/>
      <c r="X572" s="157"/>
      <c r="Y572" s="157"/>
      <c r="Z572" s="157"/>
    </row>
    <row r="573" ht="12.75" customHeight="1">
      <c r="A573" s="157"/>
      <c r="B573" s="157"/>
      <c r="C573" s="157"/>
      <c r="D573" s="157"/>
      <c r="E573" s="157"/>
      <c r="F573" s="157"/>
      <c r="G573" s="157"/>
      <c r="H573" s="157"/>
      <c r="I573" s="157"/>
      <c r="J573" s="157"/>
      <c r="K573" s="157"/>
      <c r="L573" s="157"/>
      <c r="M573" s="157"/>
      <c r="N573" s="157"/>
      <c r="O573" s="157"/>
      <c r="P573" s="157"/>
      <c r="Q573" s="157"/>
      <c r="R573" s="157"/>
      <c r="S573" s="157"/>
      <c r="T573" s="157"/>
      <c r="U573" s="157"/>
      <c r="V573" s="157"/>
      <c r="W573" s="157"/>
      <c r="X573" s="157"/>
      <c r="Y573" s="157"/>
      <c r="Z573" s="157"/>
    </row>
    <row r="574" ht="12.75" customHeight="1">
      <c r="A574" s="157"/>
      <c r="B574" s="157"/>
      <c r="C574" s="157"/>
      <c r="D574" s="157"/>
      <c r="E574" s="157"/>
      <c r="F574" s="157"/>
      <c r="G574" s="157"/>
      <c r="H574" s="157"/>
      <c r="I574" s="157"/>
      <c r="J574" s="157"/>
      <c r="K574" s="157"/>
      <c r="L574" s="157"/>
      <c r="M574" s="157"/>
      <c r="N574" s="157"/>
      <c r="O574" s="157"/>
      <c r="P574" s="157"/>
      <c r="Q574" s="157"/>
      <c r="R574" s="157"/>
      <c r="S574" s="157"/>
      <c r="T574" s="157"/>
      <c r="U574" s="157"/>
      <c r="V574" s="157"/>
      <c r="W574" s="157"/>
      <c r="X574" s="157"/>
      <c r="Y574" s="157"/>
      <c r="Z574" s="157"/>
    </row>
    <row r="575" ht="12.75" customHeight="1">
      <c r="A575" s="157"/>
      <c r="B575" s="157"/>
      <c r="C575" s="157"/>
      <c r="D575" s="157"/>
      <c r="E575" s="157"/>
      <c r="F575" s="157"/>
      <c r="G575" s="157"/>
      <c r="H575" s="157"/>
      <c r="I575" s="157"/>
      <c r="J575" s="157"/>
      <c r="K575" s="157"/>
      <c r="L575" s="157"/>
      <c r="M575" s="157"/>
      <c r="N575" s="157"/>
      <c r="O575" s="157"/>
      <c r="P575" s="157"/>
      <c r="Q575" s="157"/>
      <c r="R575" s="157"/>
      <c r="S575" s="157"/>
      <c r="T575" s="157"/>
      <c r="U575" s="157"/>
      <c r="V575" s="157"/>
      <c r="W575" s="157"/>
      <c r="X575" s="157"/>
      <c r="Y575" s="157"/>
      <c r="Z575" s="157"/>
    </row>
    <row r="576" ht="12.75" customHeight="1">
      <c r="A576" s="157"/>
      <c r="B576" s="157"/>
      <c r="C576" s="157"/>
      <c r="D576" s="157"/>
      <c r="E576" s="157"/>
      <c r="F576" s="157"/>
      <c r="G576" s="157"/>
      <c r="H576" s="157"/>
      <c r="I576" s="157"/>
      <c r="J576" s="157"/>
      <c r="K576" s="157"/>
      <c r="L576" s="157"/>
      <c r="M576" s="157"/>
      <c r="N576" s="157"/>
      <c r="O576" s="157"/>
      <c r="P576" s="157"/>
      <c r="Q576" s="157"/>
      <c r="R576" s="157"/>
      <c r="S576" s="157"/>
      <c r="T576" s="157"/>
      <c r="U576" s="157"/>
      <c r="V576" s="157"/>
      <c r="W576" s="157"/>
      <c r="X576" s="157"/>
      <c r="Y576" s="157"/>
      <c r="Z576" s="157"/>
    </row>
    <row r="577" ht="12.75" customHeight="1">
      <c r="A577" s="157"/>
      <c r="B577" s="157"/>
      <c r="C577" s="157"/>
      <c r="D577" s="157"/>
      <c r="E577" s="157"/>
      <c r="F577" s="157"/>
      <c r="G577" s="157"/>
      <c r="H577" s="157"/>
      <c r="I577" s="157"/>
      <c r="J577" s="157"/>
      <c r="K577" s="157"/>
      <c r="L577" s="157"/>
      <c r="M577" s="157"/>
      <c r="N577" s="157"/>
      <c r="O577" s="157"/>
      <c r="P577" s="157"/>
      <c r="Q577" s="157"/>
      <c r="R577" s="157"/>
      <c r="S577" s="157"/>
      <c r="T577" s="157"/>
      <c r="U577" s="157"/>
      <c r="V577" s="157"/>
      <c r="W577" s="157"/>
      <c r="X577" s="157"/>
      <c r="Y577" s="157"/>
      <c r="Z577" s="157"/>
    </row>
    <row r="578" ht="12.75" customHeight="1">
      <c r="A578" s="157"/>
      <c r="B578" s="157"/>
      <c r="C578" s="157"/>
      <c r="D578" s="157"/>
      <c r="E578" s="157"/>
      <c r="F578" s="157"/>
      <c r="G578" s="157"/>
      <c r="H578" s="157"/>
      <c r="I578" s="157"/>
      <c r="J578" s="157"/>
      <c r="K578" s="157"/>
      <c r="L578" s="157"/>
      <c r="M578" s="157"/>
      <c r="N578" s="157"/>
      <c r="O578" s="157"/>
      <c r="P578" s="157"/>
      <c r="Q578" s="157"/>
      <c r="R578" s="157"/>
      <c r="S578" s="157"/>
      <c r="T578" s="157"/>
      <c r="U578" s="157"/>
      <c r="V578" s="157"/>
      <c r="W578" s="157"/>
      <c r="X578" s="157"/>
      <c r="Y578" s="157"/>
      <c r="Z578" s="157"/>
    </row>
    <row r="579" ht="12.75" customHeight="1">
      <c r="A579" s="157"/>
      <c r="B579" s="157"/>
      <c r="C579" s="157"/>
      <c r="D579" s="157"/>
      <c r="E579" s="157"/>
      <c r="F579" s="157"/>
      <c r="G579" s="157"/>
      <c r="H579" s="157"/>
      <c r="I579" s="157"/>
      <c r="J579" s="157"/>
      <c r="K579" s="157"/>
      <c r="L579" s="157"/>
      <c r="M579" s="157"/>
      <c r="N579" s="157"/>
      <c r="O579" s="157"/>
      <c r="P579" s="157"/>
      <c r="Q579" s="157"/>
      <c r="R579" s="157"/>
      <c r="S579" s="157"/>
      <c r="T579" s="157"/>
      <c r="U579" s="157"/>
      <c r="V579" s="157"/>
      <c r="W579" s="157"/>
      <c r="X579" s="157"/>
      <c r="Y579" s="157"/>
      <c r="Z579" s="157"/>
    </row>
    <row r="580" ht="12.75" customHeight="1">
      <c r="A580" s="157"/>
      <c r="B580" s="157"/>
      <c r="C580" s="157"/>
      <c r="D580" s="157"/>
      <c r="E580" s="157"/>
      <c r="F580" s="157"/>
      <c r="G580" s="157"/>
      <c r="H580" s="157"/>
      <c r="I580" s="157"/>
      <c r="J580" s="157"/>
      <c r="K580" s="157"/>
      <c r="L580" s="157"/>
      <c r="M580" s="157"/>
      <c r="N580" s="157"/>
      <c r="O580" s="157"/>
      <c r="P580" s="157"/>
      <c r="Q580" s="157"/>
      <c r="R580" s="157"/>
      <c r="S580" s="157"/>
      <c r="T580" s="157"/>
      <c r="U580" s="157"/>
      <c r="V580" s="157"/>
      <c r="W580" s="157"/>
      <c r="X580" s="157"/>
      <c r="Y580" s="157"/>
      <c r="Z580" s="157"/>
    </row>
    <row r="581" ht="12.75" customHeight="1">
      <c r="A581" s="157"/>
      <c r="B581" s="157"/>
      <c r="C581" s="157"/>
      <c r="D581" s="157"/>
      <c r="E581" s="157"/>
      <c r="F581" s="157"/>
      <c r="G581" s="157"/>
      <c r="H581" s="157"/>
      <c r="I581" s="157"/>
      <c r="J581" s="157"/>
      <c r="K581" s="157"/>
      <c r="L581" s="157"/>
      <c r="M581" s="157"/>
      <c r="N581" s="157"/>
      <c r="O581" s="157"/>
      <c r="P581" s="157"/>
      <c r="Q581" s="157"/>
      <c r="R581" s="157"/>
      <c r="S581" s="157"/>
      <c r="T581" s="157"/>
      <c r="U581" s="157"/>
      <c r="V581" s="157"/>
      <c r="W581" s="157"/>
      <c r="X581" s="157"/>
      <c r="Y581" s="157"/>
      <c r="Z581" s="157"/>
    </row>
    <row r="582" ht="12.75" customHeight="1">
      <c r="A582" s="157"/>
      <c r="B582" s="157"/>
      <c r="C582" s="157"/>
      <c r="D582" s="157"/>
      <c r="E582" s="157"/>
      <c r="F582" s="157"/>
      <c r="G582" s="157"/>
      <c r="H582" s="157"/>
      <c r="I582" s="157"/>
      <c r="J582" s="157"/>
      <c r="K582" s="157"/>
      <c r="L582" s="157"/>
      <c r="M582" s="157"/>
      <c r="N582" s="157"/>
      <c r="O582" s="157"/>
      <c r="P582" s="157"/>
      <c r="Q582" s="157"/>
      <c r="R582" s="157"/>
      <c r="S582" s="157"/>
      <c r="T582" s="157"/>
      <c r="U582" s="157"/>
      <c r="V582" s="157"/>
      <c r="W582" s="157"/>
      <c r="X582" s="157"/>
      <c r="Y582" s="157"/>
      <c r="Z582" s="157"/>
    </row>
    <row r="583" ht="12.75" customHeight="1">
      <c r="A583" s="157"/>
      <c r="B583" s="157"/>
      <c r="C583" s="157"/>
      <c r="D583" s="157"/>
      <c r="E583" s="157"/>
      <c r="F583" s="157"/>
      <c r="G583" s="157"/>
      <c r="H583" s="157"/>
      <c r="I583" s="157"/>
      <c r="J583" s="157"/>
      <c r="K583" s="157"/>
      <c r="L583" s="157"/>
      <c r="M583" s="157"/>
      <c r="N583" s="157"/>
      <c r="O583" s="157"/>
      <c r="P583" s="157"/>
      <c r="Q583" s="157"/>
      <c r="R583" s="157"/>
      <c r="S583" s="157"/>
      <c r="T583" s="157"/>
      <c r="U583" s="157"/>
      <c r="V583" s="157"/>
      <c r="W583" s="157"/>
      <c r="X583" s="157"/>
      <c r="Y583" s="157"/>
      <c r="Z583" s="157"/>
    </row>
    <row r="584" ht="12.75" customHeight="1">
      <c r="A584" s="157"/>
      <c r="B584" s="157"/>
      <c r="C584" s="157"/>
      <c r="D584" s="157"/>
      <c r="E584" s="157"/>
      <c r="F584" s="157"/>
      <c r="G584" s="157"/>
      <c r="H584" s="157"/>
      <c r="I584" s="157"/>
      <c r="J584" s="157"/>
      <c r="K584" s="157"/>
      <c r="L584" s="157"/>
      <c r="M584" s="157"/>
      <c r="N584" s="157"/>
      <c r="O584" s="157"/>
      <c r="P584" s="157"/>
      <c r="Q584" s="157"/>
      <c r="R584" s="157"/>
      <c r="S584" s="157"/>
      <c r="T584" s="157"/>
      <c r="U584" s="157"/>
      <c r="V584" s="157"/>
      <c r="W584" s="157"/>
      <c r="X584" s="157"/>
      <c r="Y584" s="157"/>
      <c r="Z584" s="157"/>
    </row>
    <row r="585" ht="12.75" customHeight="1">
      <c r="A585" s="157"/>
      <c r="B585" s="157"/>
      <c r="C585" s="157"/>
      <c r="D585" s="157"/>
      <c r="E585" s="157"/>
      <c r="F585" s="157"/>
      <c r="G585" s="157"/>
      <c r="H585" s="157"/>
      <c r="I585" s="157"/>
      <c r="J585" s="157"/>
      <c r="K585" s="157"/>
      <c r="L585" s="157"/>
      <c r="M585" s="157"/>
      <c r="N585" s="157"/>
      <c r="O585" s="157"/>
      <c r="P585" s="157"/>
      <c r="Q585" s="157"/>
      <c r="R585" s="157"/>
      <c r="S585" s="157"/>
      <c r="T585" s="157"/>
      <c r="U585" s="157"/>
      <c r="V585" s="157"/>
      <c r="W585" s="157"/>
      <c r="X585" s="157"/>
      <c r="Y585" s="157"/>
      <c r="Z585" s="157"/>
    </row>
    <row r="586" ht="12.75" customHeight="1">
      <c r="A586" s="157"/>
      <c r="B586" s="157"/>
      <c r="C586" s="157"/>
      <c r="D586" s="157"/>
      <c r="E586" s="157"/>
      <c r="F586" s="157"/>
      <c r="G586" s="157"/>
      <c r="H586" s="157"/>
      <c r="I586" s="157"/>
      <c r="J586" s="157"/>
      <c r="K586" s="157"/>
      <c r="L586" s="157"/>
      <c r="M586" s="157"/>
      <c r="N586" s="157"/>
      <c r="O586" s="157"/>
      <c r="P586" s="157"/>
      <c r="Q586" s="157"/>
      <c r="R586" s="157"/>
      <c r="S586" s="157"/>
      <c r="T586" s="157"/>
      <c r="U586" s="157"/>
      <c r="V586" s="157"/>
      <c r="W586" s="157"/>
      <c r="X586" s="157"/>
      <c r="Y586" s="157"/>
      <c r="Z586" s="157"/>
    </row>
    <row r="587" ht="12.75" customHeight="1">
      <c r="A587" s="157"/>
      <c r="B587" s="157"/>
      <c r="C587" s="157"/>
      <c r="D587" s="157"/>
      <c r="E587" s="157"/>
      <c r="F587" s="157"/>
      <c r="G587" s="157"/>
      <c r="H587" s="157"/>
      <c r="I587" s="157"/>
      <c r="J587" s="157"/>
      <c r="K587" s="157"/>
      <c r="L587" s="157"/>
      <c r="M587" s="157"/>
      <c r="N587" s="157"/>
      <c r="O587" s="157"/>
      <c r="P587" s="157"/>
      <c r="Q587" s="157"/>
      <c r="R587" s="157"/>
      <c r="S587" s="157"/>
      <c r="T587" s="157"/>
      <c r="U587" s="157"/>
      <c r="V587" s="157"/>
      <c r="W587" s="157"/>
      <c r="X587" s="157"/>
      <c r="Y587" s="157"/>
      <c r="Z587" s="157"/>
    </row>
    <row r="588" ht="12.75" customHeight="1">
      <c r="A588" s="157"/>
      <c r="B588" s="157"/>
      <c r="C588" s="157"/>
      <c r="D588" s="157"/>
      <c r="E588" s="157"/>
      <c r="F588" s="157"/>
      <c r="G588" s="157"/>
      <c r="H588" s="157"/>
      <c r="I588" s="157"/>
      <c r="J588" s="157"/>
      <c r="K588" s="157"/>
      <c r="L588" s="157"/>
      <c r="M588" s="157"/>
      <c r="N588" s="157"/>
      <c r="O588" s="157"/>
      <c r="P588" s="157"/>
      <c r="Q588" s="157"/>
      <c r="R588" s="157"/>
      <c r="S588" s="157"/>
      <c r="T588" s="157"/>
      <c r="U588" s="157"/>
      <c r="V588" s="157"/>
      <c r="W588" s="157"/>
      <c r="X588" s="157"/>
      <c r="Y588" s="157"/>
      <c r="Z588" s="157"/>
    </row>
    <row r="589" ht="12.75" customHeight="1">
      <c r="A589" s="157"/>
      <c r="B589" s="157"/>
      <c r="C589" s="157"/>
      <c r="D589" s="157"/>
      <c r="E589" s="157"/>
      <c r="F589" s="157"/>
      <c r="G589" s="157"/>
      <c r="H589" s="157"/>
      <c r="I589" s="157"/>
      <c r="J589" s="157"/>
      <c r="K589" s="157"/>
      <c r="L589" s="157"/>
      <c r="M589" s="157"/>
      <c r="N589" s="157"/>
      <c r="O589" s="157"/>
      <c r="P589" s="157"/>
      <c r="Q589" s="157"/>
      <c r="R589" s="157"/>
      <c r="S589" s="157"/>
      <c r="T589" s="157"/>
      <c r="U589" s="157"/>
      <c r="V589" s="157"/>
      <c r="W589" s="157"/>
      <c r="X589" s="157"/>
      <c r="Y589" s="157"/>
      <c r="Z589" s="157"/>
    </row>
    <row r="590" ht="12.75" customHeight="1">
      <c r="A590" s="157"/>
      <c r="B590" s="157"/>
      <c r="C590" s="157"/>
      <c r="D590" s="157"/>
      <c r="E590" s="157"/>
      <c r="F590" s="157"/>
      <c r="G590" s="157"/>
      <c r="H590" s="157"/>
      <c r="I590" s="157"/>
      <c r="J590" s="157"/>
      <c r="K590" s="157"/>
      <c r="L590" s="157"/>
      <c r="M590" s="157"/>
      <c r="N590" s="157"/>
      <c r="O590" s="157"/>
      <c r="P590" s="157"/>
      <c r="Q590" s="157"/>
      <c r="R590" s="157"/>
      <c r="S590" s="157"/>
      <c r="T590" s="157"/>
      <c r="U590" s="157"/>
      <c r="V590" s="157"/>
      <c r="W590" s="157"/>
      <c r="X590" s="157"/>
      <c r="Y590" s="157"/>
      <c r="Z590" s="157"/>
    </row>
    <row r="591" ht="12.75" customHeight="1">
      <c r="A591" s="157"/>
      <c r="B591" s="157"/>
      <c r="C591" s="157"/>
      <c r="D591" s="157"/>
      <c r="E591" s="157"/>
      <c r="F591" s="157"/>
      <c r="G591" s="157"/>
      <c r="H591" s="157"/>
      <c r="I591" s="157"/>
      <c r="J591" s="157"/>
      <c r="K591" s="157"/>
      <c r="L591" s="157"/>
      <c r="M591" s="157"/>
      <c r="N591" s="157"/>
      <c r="O591" s="157"/>
      <c r="P591" s="157"/>
      <c r="Q591" s="157"/>
      <c r="R591" s="157"/>
      <c r="S591" s="157"/>
      <c r="T591" s="157"/>
      <c r="U591" s="157"/>
      <c r="V591" s="157"/>
      <c r="W591" s="157"/>
      <c r="X591" s="157"/>
      <c r="Y591" s="157"/>
      <c r="Z591" s="157"/>
    </row>
    <row r="592" ht="12.75" customHeight="1">
      <c r="A592" s="157"/>
      <c r="B592" s="157"/>
      <c r="C592" s="157"/>
      <c r="D592" s="157"/>
      <c r="E592" s="157"/>
      <c r="F592" s="157"/>
      <c r="G592" s="157"/>
      <c r="H592" s="157"/>
      <c r="I592" s="157"/>
      <c r="J592" s="157"/>
      <c r="K592" s="157"/>
      <c r="L592" s="157"/>
      <c r="M592" s="157"/>
      <c r="N592" s="157"/>
      <c r="O592" s="157"/>
      <c r="P592" s="157"/>
      <c r="Q592" s="157"/>
      <c r="R592" s="157"/>
      <c r="S592" s="157"/>
      <c r="T592" s="157"/>
      <c r="U592" s="157"/>
      <c r="V592" s="157"/>
      <c r="W592" s="157"/>
      <c r="X592" s="157"/>
      <c r="Y592" s="157"/>
      <c r="Z592" s="157"/>
    </row>
    <row r="593" ht="12.75" customHeight="1">
      <c r="A593" s="157"/>
      <c r="B593" s="157"/>
      <c r="C593" s="157"/>
      <c r="D593" s="157"/>
      <c r="E593" s="157"/>
      <c r="F593" s="157"/>
      <c r="G593" s="157"/>
      <c r="H593" s="157"/>
      <c r="I593" s="157"/>
      <c r="J593" s="157"/>
      <c r="K593" s="157"/>
      <c r="L593" s="157"/>
      <c r="M593" s="157"/>
      <c r="N593" s="157"/>
      <c r="O593" s="157"/>
      <c r="P593" s="157"/>
      <c r="Q593" s="157"/>
      <c r="R593" s="157"/>
      <c r="S593" s="157"/>
      <c r="T593" s="157"/>
      <c r="U593" s="157"/>
      <c r="V593" s="157"/>
      <c r="W593" s="157"/>
      <c r="X593" s="157"/>
      <c r="Y593" s="157"/>
      <c r="Z593" s="157"/>
    </row>
    <row r="594" ht="12.75" customHeight="1">
      <c r="A594" s="157"/>
      <c r="B594" s="157"/>
      <c r="C594" s="157"/>
      <c r="D594" s="157"/>
      <c r="E594" s="157"/>
      <c r="F594" s="157"/>
      <c r="G594" s="157"/>
      <c r="H594" s="157"/>
      <c r="I594" s="157"/>
      <c r="J594" s="157"/>
      <c r="K594" s="157"/>
      <c r="L594" s="157"/>
      <c r="M594" s="157"/>
      <c r="N594" s="157"/>
      <c r="O594" s="157"/>
      <c r="P594" s="157"/>
      <c r="Q594" s="157"/>
      <c r="R594" s="157"/>
      <c r="S594" s="157"/>
      <c r="T594" s="157"/>
      <c r="U594" s="157"/>
      <c r="V594" s="157"/>
      <c r="W594" s="157"/>
      <c r="X594" s="157"/>
      <c r="Y594" s="157"/>
      <c r="Z594" s="157"/>
    </row>
    <row r="595" ht="12.75" customHeight="1">
      <c r="A595" s="157"/>
      <c r="B595" s="157"/>
      <c r="C595" s="157"/>
      <c r="D595" s="157"/>
      <c r="E595" s="157"/>
      <c r="F595" s="157"/>
      <c r="G595" s="157"/>
      <c r="H595" s="157"/>
      <c r="I595" s="157"/>
      <c r="J595" s="157"/>
      <c r="K595" s="157"/>
      <c r="L595" s="157"/>
      <c r="M595" s="157"/>
      <c r="N595" s="157"/>
      <c r="O595" s="157"/>
      <c r="P595" s="157"/>
      <c r="Q595" s="157"/>
      <c r="R595" s="157"/>
      <c r="S595" s="157"/>
      <c r="T595" s="157"/>
      <c r="U595" s="157"/>
      <c r="V595" s="157"/>
      <c r="W595" s="157"/>
      <c r="X595" s="157"/>
      <c r="Y595" s="157"/>
      <c r="Z595" s="157"/>
    </row>
    <row r="596" ht="12.75" customHeight="1">
      <c r="A596" s="157"/>
      <c r="B596" s="157"/>
      <c r="C596" s="157"/>
      <c r="D596" s="157"/>
      <c r="E596" s="157"/>
      <c r="F596" s="157"/>
      <c r="G596" s="157"/>
      <c r="H596" s="157"/>
      <c r="I596" s="157"/>
      <c r="J596" s="157"/>
      <c r="K596" s="157"/>
      <c r="L596" s="157"/>
      <c r="M596" s="157"/>
      <c r="N596" s="157"/>
      <c r="O596" s="157"/>
      <c r="P596" s="157"/>
      <c r="Q596" s="157"/>
      <c r="R596" s="157"/>
      <c r="S596" s="157"/>
      <c r="T596" s="157"/>
      <c r="U596" s="157"/>
      <c r="V596" s="157"/>
      <c r="W596" s="157"/>
      <c r="X596" s="157"/>
      <c r="Y596" s="157"/>
      <c r="Z596" s="157"/>
    </row>
    <row r="597" ht="12.75" customHeight="1">
      <c r="A597" s="157"/>
      <c r="B597" s="157"/>
      <c r="C597" s="157"/>
      <c r="D597" s="157"/>
      <c r="E597" s="157"/>
      <c r="F597" s="157"/>
      <c r="G597" s="157"/>
      <c r="H597" s="157"/>
      <c r="I597" s="157"/>
      <c r="J597" s="157"/>
      <c r="K597" s="157"/>
      <c r="L597" s="157"/>
      <c r="M597" s="157"/>
      <c r="N597" s="157"/>
      <c r="O597" s="157"/>
      <c r="P597" s="157"/>
      <c r="Q597" s="157"/>
      <c r="R597" s="157"/>
      <c r="S597" s="157"/>
      <c r="T597" s="157"/>
      <c r="U597" s="157"/>
      <c r="V597" s="157"/>
      <c r="W597" s="157"/>
      <c r="X597" s="157"/>
      <c r="Y597" s="157"/>
      <c r="Z597" s="157"/>
    </row>
    <row r="598" ht="12.75" customHeight="1">
      <c r="A598" s="157"/>
      <c r="B598" s="157"/>
      <c r="C598" s="157"/>
      <c r="D598" s="157"/>
      <c r="E598" s="157"/>
      <c r="F598" s="157"/>
      <c r="G598" s="157"/>
      <c r="H598" s="157"/>
      <c r="I598" s="157"/>
      <c r="J598" s="157"/>
      <c r="K598" s="157"/>
      <c r="L598" s="157"/>
      <c r="M598" s="157"/>
      <c r="N598" s="157"/>
      <c r="O598" s="157"/>
      <c r="P598" s="157"/>
      <c r="Q598" s="157"/>
      <c r="R598" s="157"/>
      <c r="S598" s="157"/>
      <c r="T598" s="157"/>
      <c r="U598" s="157"/>
      <c r="V598" s="157"/>
      <c r="W598" s="157"/>
      <c r="X598" s="157"/>
      <c r="Y598" s="157"/>
      <c r="Z598" s="157"/>
    </row>
    <row r="599" ht="12.75" customHeight="1">
      <c r="A599" s="157"/>
      <c r="B599" s="157"/>
      <c r="C599" s="157"/>
      <c r="D599" s="157"/>
      <c r="E599" s="157"/>
      <c r="F599" s="157"/>
      <c r="G599" s="157"/>
      <c r="H599" s="157"/>
      <c r="I599" s="157"/>
      <c r="J599" s="157"/>
      <c r="K599" s="157"/>
      <c r="L599" s="157"/>
      <c r="M599" s="157"/>
      <c r="N599" s="157"/>
      <c r="O599" s="157"/>
      <c r="P599" s="157"/>
      <c r="Q599" s="157"/>
      <c r="R599" s="157"/>
      <c r="S599" s="157"/>
      <c r="T599" s="157"/>
      <c r="U599" s="157"/>
      <c r="V599" s="157"/>
      <c r="W599" s="157"/>
      <c r="X599" s="157"/>
      <c r="Y599" s="157"/>
      <c r="Z599" s="157"/>
    </row>
    <row r="600" ht="12.75" customHeight="1">
      <c r="A600" s="157"/>
      <c r="B600" s="157"/>
      <c r="C600" s="157"/>
      <c r="D600" s="157"/>
      <c r="E600" s="157"/>
      <c r="F600" s="157"/>
      <c r="G600" s="157"/>
      <c r="H600" s="157"/>
      <c r="I600" s="157"/>
      <c r="J600" s="157"/>
      <c r="K600" s="157"/>
      <c r="L600" s="157"/>
      <c r="M600" s="157"/>
      <c r="N600" s="157"/>
      <c r="O600" s="157"/>
      <c r="P600" s="157"/>
      <c r="Q600" s="157"/>
      <c r="R600" s="157"/>
      <c r="S600" s="157"/>
      <c r="T600" s="157"/>
      <c r="U600" s="157"/>
      <c r="V600" s="157"/>
      <c r="W600" s="157"/>
      <c r="X600" s="157"/>
      <c r="Y600" s="157"/>
      <c r="Z600" s="157"/>
    </row>
    <row r="601" ht="12.75" customHeight="1">
      <c r="A601" s="157"/>
      <c r="B601" s="157"/>
      <c r="C601" s="157"/>
      <c r="D601" s="157"/>
      <c r="E601" s="157"/>
      <c r="F601" s="157"/>
      <c r="G601" s="157"/>
      <c r="H601" s="157"/>
      <c r="I601" s="157"/>
      <c r="J601" s="157"/>
      <c r="K601" s="157"/>
      <c r="L601" s="157"/>
      <c r="M601" s="157"/>
      <c r="N601" s="157"/>
      <c r="O601" s="157"/>
      <c r="P601" s="157"/>
      <c r="Q601" s="157"/>
      <c r="R601" s="157"/>
      <c r="S601" s="157"/>
      <c r="T601" s="157"/>
      <c r="U601" s="157"/>
      <c r="V601" s="157"/>
      <c r="W601" s="157"/>
      <c r="X601" s="157"/>
      <c r="Y601" s="157"/>
      <c r="Z601" s="157"/>
    </row>
    <row r="602" ht="12.75" customHeight="1">
      <c r="A602" s="157"/>
      <c r="B602" s="157"/>
      <c r="C602" s="157"/>
      <c r="D602" s="157"/>
      <c r="E602" s="157"/>
      <c r="F602" s="157"/>
      <c r="G602" s="157"/>
      <c r="H602" s="157"/>
      <c r="I602" s="157"/>
      <c r="J602" s="157"/>
      <c r="K602" s="157"/>
      <c r="L602" s="157"/>
      <c r="M602" s="157"/>
      <c r="N602" s="157"/>
      <c r="O602" s="157"/>
      <c r="P602" s="157"/>
      <c r="Q602" s="157"/>
      <c r="R602" s="157"/>
      <c r="S602" s="157"/>
      <c r="T602" s="157"/>
      <c r="U602" s="157"/>
      <c r="V602" s="157"/>
      <c r="W602" s="157"/>
      <c r="X602" s="157"/>
      <c r="Y602" s="157"/>
      <c r="Z602" s="157"/>
    </row>
    <row r="603" ht="12.75" customHeight="1">
      <c r="A603" s="157"/>
      <c r="B603" s="157"/>
      <c r="C603" s="157"/>
      <c r="D603" s="157"/>
      <c r="E603" s="157"/>
      <c r="F603" s="157"/>
      <c r="G603" s="157"/>
      <c r="H603" s="157"/>
      <c r="I603" s="157"/>
      <c r="J603" s="157"/>
      <c r="K603" s="157"/>
      <c r="L603" s="157"/>
      <c r="M603" s="157"/>
      <c r="N603" s="157"/>
      <c r="O603" s="157"/>
      <c r="P603" s="157"/>
      <c r="Q603" s="157"/>
      <c r="R603" s="157"/>
      <c r="S603" s="157"/>
      <c r="T603" s="157"/>
      <c r="U603" s="157"/>
      <c r="V603" s="157"/>
      <c r="W603" s="157"/>
      <c r="X603" s="157"/>
      <c r="Y603" s="157"/>
      <c r="Z603" s="157"/>
    </row>
    <row r="604" ht="12.75" customHeight="1">
      <c r="A604" s="157"/>
      <c r="B604" s="157"/>
      <c r="C604" s="157"/>
      <c r="D604" s="157"/>
      <c r="E604" s="157"/>
      <c r="F604" s="157"/>
      <c r="G604" s="157"/>
      <c r="H604" s="157"/>
      <c r="I604" s="157"/>
      <c r="J604" s="157"/>
      <c r="K604" s="157"/>
      <c r="L604" s="157"/>
      <c r="M604" s="157"/>
      <c r="N604" s="157"/>
      <c r="O604" s="157"/>
      <c r="P604" s="157"/>
      <c r="Q604" s="157"/>
      <c r="R604" s="157"/>
      <c r="S604" s="157"/>
      <c r="T604" s="157"/>
      <c r="U604" s="157"/>
      <c r="V604" s="157"/>
      <c r="W604" s="157"/>
      <c r="X604" s="157"/>
      <c r="Y604" s="157"/>
      <c r="Z604" s="157"/>
    </row>
    <row r="605" ht="12.75" customHeight="1">
      <c r="A605" s="157"/>
      <c r="B605" s="157"/>
      <c r="C605" s="157"/>
      <c r="D605" s="157"/>
      <c r="E605" s="157"/>
      <c r="F605" s="157"/>
      <c r="G605" s="157"/>
      <c r="H605" s="157"/>
      <c r="I605" s="157"/>
      <c r="J605" s="157"/>
      <c r="K605" s="157"/>
      <c r="L605" s="157"/>
      <c r="M605" s="157"/>
      <c r="N605" s="157"/>
      <c r="O605" s="157"/>
      <c r="P605" s="157"/>
      <c r="Q605" s="157"/>
      <c r="R605" s="157"/>
      <c r="S605" s="157"/>
      <c r="T605" s="157"/>
      <c r="U605" s="157"/>
      <c r="V605" s="157"/>
      <c r="W605" s="157"/>
      <c r="X605" s="157"/>
      <c r="Y605" s="157"/>
      <c r="Z605" s="157"/>
    </row>
    <row r="606" ht="12.75" customHeight="1">
      <c r="A606" s="157"/>
      <c r="B606" s="157"/>
      <c r="C606" s="157"/>
      <c r="D606" s="157"/>
      <c r="E606" s="157"/>
      <c r="F606" s="157"/>
      <c r="G606" s="157"/>
      <c r="H606" s="157"/>
      <c r="I606" s="157"/>
      <c r="J606" s="157"/>
      <c r="K606" s="157"/>
      <c r="L606" s="157"/>
      <c r="M606" s="157"/>
      <c r="N606" s="157"/>
      <c r="O606" s="157"/>
      <c r="P606" s="157"/>
      <c r="Q606" s="157"/>
      <c r="R606" s="157"/>
      <c r="S606" s="157"/>
      <c r="T606" s="157"/>
      <c r="U606" s="157"/>
      <c r="V606" s="157"/>
      <c r="W606" s="157"/>
      <c r="X606" s="157"/>
      <c r="Y606" s="157"/>
      <c r="Z606" s="157"/>
    </row>
    <row r="607" ht="12.75" customHeight="1">
      <c r="A607" s="157"/>
      <c r="B607" s="157"/>
      <c r="C607" s="157"/>
      <c r="D607" s="157"/>
      <c r="E607" s="157"/>
      <c r="F607" s="157"/>
      <c r="G607" s="157"/>
      <c r="H607" s="157"/>
      <c r="I607" s="157"/>
      <c r="J607" s="157"/>
      <c r="K607" s="157"/>
      <c r="L607" s="157"/>
      <c r="M607" s="157"/>
      <c r="N607" s="157"/>
      <c r="O607" s="157"/>
      <c r="P607" s="157"/>
      <c r="Q607" s="157"/>
      <c r="R607" s="157"/>
      <c r="S607" s="157"/>
      <c r="T607" s="157"/>
      <c r="U607" s="157"/>
      <c r="V607" s="157"/>
      <c r="W607" s="157"/>
      <c r="X607" s="157"/>
      <c r="Y607" s="157"/>
      <c r="Z607" s="157"/>
    </row>
    <row r="608" ht="12.75" customHeight="1">
      <c r="A608" s="157"/>
      <c r="B608" s="157"/>
      <c r="C608" s="157"/>
      <c r="D608" s="157"/>
      <c r="E608" s="157"/>
      <c r="F608" s="157"/>
      <c r="G608" s="157"/>
      <c r="H608" s="157"/>
      <c r="I608" s="157"/>
      <c r="J608" s="157"/>
      <c r="K608" s="157"/>
      <c r="L608" s="157"/>
      <c r="M608" s="157"/>
      <c r="N608" s="157"/>
      <c r="O608" s="157"/>
      <c r="P608" s="157"/>
      <c r="Q608" s="157"/>
      <c r="R608" s="157"/>
      <c r="S608" s="157"/>
      <c r="T608" s="157"/>
      <c r="U608" s="157"/>
      <c r="V608" s="157"/>
      <c r="W608" s="157"/>
      <c r="X608" s="157"/>
      <c r="Y608" s="157"/>
      <c r="Z608" s="157"/>
    </row>
    <row r="609" ht="12.75" customHeight="1">
      <c r="A609" s="157"/>
      <c r="B609" s="157"/>
      <c r="C609" s="157"/>
      <c r="D609" s="157"/>
      <c r="E609" s="157"/>
      <c r="F609" s="157"/>
      <c r="G609" s="157"/>
      <c r="H609" s="157"/>
      <c r="I609" s="157"/>
      <c r="J609" s="157"/>
      <c r="K609" s="157"/>
      <c r="L609" s="157"/>
      <c r="M609" s="157"/>
      <c r="N609" s="157"/>
      <c r="O609" s="157"/>
      <c r="P609" s="157"/>
      <c r="Q609" s="157"/>
      <c r="R609" s="157"/>
      <c r="S609" s="157"/>
      <c r="T609" s="157"/>
      <c r="U609" s="157"/>
      <c r="V609" s="157"/>
      <c r="W609" s="157"/>
      <c r="X609" s="157"/>
      <c r="Y609" s="157"/>
      <c r="Z609" s="157"/>
    </row>
    <row r="610" ht="12.75" customHeight="1">
      <c r="A610" s="157"/>
      <c r="B610" s="157"/>
      <c r="C610" s="157"/>
      <c r="D610" s="157"/>
      <c r="E610" s="157"/>
      <c r="F610" s="157"/>
      <c r="G610" s="157"/>
      <c r="H610" s="157"/>
      <c r="I610" s="157"/>
      <c r="J610" s="157"/>
      <c r="K610" s="157"/>
      <c r="L610" s="157"/>
      <c r="M610" s="157"/>
      <c r="N610" s="157"/>
      <c r="O610" s="157"/>
      <c r="P610" s="157"/>
      <c r="Q610" s="157"/>
      <c r="R610" s="157"/>
      <c r="S610" s="157"/>
      <c r="T610" s="157"/>
      <c r="U610" s="157"/>
      <c r="V610" s="157"/>
      <c r="W610" s="157"/>
      <c r="X610" s="157"/>
      <c r="Y610" s="157"/>
      <c r="Z610" s="157"/>
    </row>
    <row r="611" ht="12.75" customHeight="1">
      <c r="A611" s="157"/>
      <c r="B611" s="157"/>
      <c r="C611" s="157"/>
      <c r="D611" s="157"/>
      <c r="E611" s="157"/>
      <c r="F611" s="157"/>
      <c r="G611" s="157"/>
      <c r="H611" s="157"/>
      <c r="I611" s="157"/>
      <c r="J611" s="157"/>
      <c r="K611" s="157"/>
      <c r="L611" s="157"/>
      <c r="M611" s="157"/>
      <c r="N611" s="157"/>
      <c r="O611" s="157"/>
      <c r="P611" s="157"/>
      <c r="Q611" s="157"/>
      <c r="R611" s="157"/>
      <c r="S611" s="157"/>
      <c r="T611" s="157"/>
      <c r="U611" s="157"/>
      <c r="V611" s="157"/>
      <c r="W611" s="157"/>
      <c r="X611" s="157"/>
      <c r="Y611" s="157"/>
      <c r="Z611" s="157"/>
    </row>
    <row r="612" ht="12.75" customHeight="1">
      <c r="A612" s="157"/>
      <c r="B612" s="157"/>
      <c r="C612" s="157"/>
      <c r="D612" s="157"/>
      <c r="E612" s="157"/>
      <c r="F612" s="157"/>
      <c r="G612" s="157"/>
      <c r="H612" s="157"/>
      <c r="I612" s="157"/>
      <c r="J612" s="157"/>
      <c r="K612" s="157"/>
      <c r="L612" s="157"/>
      <c r="M612" s="157"/>
      <c r="N612" s="157"/>
      <c r="O612" s="157"/>
      <c r="P612" s="157"/>
      <c r="Q612" s="157"/>
      <c r="R612" s="157"/>
      <c r="S612" s="157"/>
      <c r="T612" s="157"/>
      <c r="U612" s="157"/>
      <c r="V612" s="157"/>
      <c r="W612" s="157"/>
      <c r="X612" s="157"/>
      <c r="Y612" s="157"/>
      <c r="Z612" s="157"/>
    </row>
    <row r="613" ht="12.75" customHeight="1">
      <c r="A613" s="157"/>
      <c r="B613" s="157"/>
      <c r="C613" s="157"/>
      <c r="D613" s="157"/>
      <c r="E613" s="157"/>
      <c r="F613" s="157"/>
      <c r="G613" s="157"/>
      <c r="H613" s="157"/>
      <c r="I613" s="157"/>
      <c r="J613" s="157"/>
      <c r="K613" s="157"/>
      <c r="L613" s="157"/>
      <c r="M613" s="157"/>
      <c r="N613" s="157"/>
      <c r="O613" s="157"/>
      <c r="P613" s="157"/>
      <c r="Q613" s="157"/>
      <c r="R613" s="157"/>
      <c r="S613" s="157"/>
      <c r="T613" s="157"/>
      <c r="U613" s="157"/>
      <c r="V613" s="157"/>
      <c r="W613" s="157"/>
      <c r="X613" s="157"/>
      <c r="Y613" s="157"/>
      <c r="Z613" s="157"/>
    </row>
    <row r="614" ht="12.75" customHeight="1">
      <c r="A614" s="157"/>
      <c r="B614" s="157"/>
      <c r="C614" s="157"/>
      <c r="D614" s="157"/>
      <c r="E614" s="157"/>
      <c r="F614" s="157"/>
      <c r="G614" s="157"/>
      <c r="H614" s="157"/>
      <c r="I614" s="157"/>
      <c r="J614" s="157"/>
      <c r="K614" s="157"/>
      <c r="L614" s="157"/>
      <c r="M614" s="157"/>
      <c r="N614" s="157"/>
      <c r="O614" s="157"/>
      <c r="P614" s="157"/>
      <c r="Q614" s="157"/>
      <c r="R614" s="157"/>
      <c r="S614" s="157"/>
      <c r="T614" s="157"/>
      <c r="U614" s="157"/>
      <c r="V614" s="157"/>
      <c r="W614" s="157"/>
      <c r="X614" s="157"/>
      <c r="Y614" s="157"/>
      <c r="Z614" s="157"/>
    </row>
    <row r="615" ht="12.75" customHeight="1">
      <c r="A615" s="157"/>
      <c r="B615" s="157"/>
      <c r="C615" s="157"/>
      <c r="D615" s="157"/>
      <c r="E615" s="157"/>
      <c r="F615" s="157"/>
      <c r="G615" s="157"/>
      <c r="H615" s="157"/>
      <c r="I615" s="157"/>
      <c r="J615" s="157"/>
      <c r="K615" s="157"/>
      <c r="L615" s="157"/>
      <c r="M615" s="157"/>
      <c r="N615" s="157"/>
      <c r="O615" s="157"/>
      <c r="P615" s="157"/>
      <c r="Q615" s="157"/>
      <c r="R615" s="157"/>
      <c r="S615" s="157"/>
      <c r="T615" s="157"/>
      <c r="U615" s="157"/>
      <c r="V615" s="157"/>
      <c r="W615" s="157"/>
      <c r="X615" s="157"/>
      <c r="Y615" s="157"/>
      <c r="Z615" s="157"/>
    </row>
    <row r="616" ht="12.75" customHeight="1">
      <c r="A616" s="157"/>
      <c r="B616" s="157"/>
      <c r="C616" s="157"/>
      <c r="D616" s="157"/>
      <c r="E616" s="157"/>
      <c r="F616" s="157"/>
      <c r="G616" s="157"/>
      <c r="H616" s="157"/>
      <c r="I616" s="157"/>
      <c r="J616" s="157"/>
      <c r="K616" s="157"/>
      <c r="L616" s="157"/>
      <c r="M616" s="157"/>
      <c r="N616" s="157"/>
      <c r="O616" s="157"/>
      <c r="P616" s="157"/>
      <c r="Q616" s="157"/>
      <c r="R616" s="157"/>
      <c r="S616" s="157"/>
      <c r="T616" s="157"/>
      <c r="U616" s="157"/>
      <c r="V616" s="157"/>
      <c r="W616" s="157"/>
      <c r="X616" s="157"/>
      <c r="Y616" s="157"/>
      <c r="Z616" s="157"/>
    </row>
    <row r="617" ht="12.75" customHeight="1">
      <c r="A617" s="157"/>
      <c r="B617" s="157"/>
      <c r="C617" s="157"/>
      <c r="D617" s="157"/>
      <c r="E617" s="157"/>
      <c r="F617" s="157"/>
      <c r="G617" s="157"/>
      <c r="H617" s="157"/>
      <c r="I617" s="157"/>
      <c r="J617" s="157"/>
      <c r="K617" s="157"/>
      <c r="L617" s="157"/>
      <c r="M617" s="157"/>
      <c r="N617" s="157"/>
      <c r="O617" s="157"/>
      <c r="P617" s="157"/>
      <c r="Q617" s="157"/>
      <c r="R617" s="157"/>
      <c r="S617" s="157"/>
      <c r="T617" s="157"/>
      <c r="U617" s="157"/>
      <c r="V617" s="157"/>
      <c r="W617" s="157"/>
      <c r="X617" s="157"/>
      <c r="Y617" s="157"/>
      <c r="Z617" s="157"/>
    </row>
    <row r="618" ht="12.75" customHeight="1">
      <c r="A618" s="157"/>
      <c r="B618" s="157"/>
      <c r="C618" s="157"/>
      <c r="D618" s="157"/>
      <c r="E618" s="157"/>
      <c r="F618" s="157"/>
      <c r="G618" s="157"/>
      <c r="H618" s="157"/>
      <c r="I618" s="157"/>
      <c r="J618" s="157"/>
      <c r="K618" s="157"/>
      <c r="L618" s="157"/>
      <c r="M618" s="157"/>
      <c r="N618" s="157"/>
      <c r="O618" s="157"/>
      <c r="P618" s="157"/>
      <c r="Q618" s="157"/>
      <c r="R618" s="157"/>
      <c r="S618" s="157"/>
      <c r="T618" s="157"/>
      <c r="U618" s="157"/>
      <c r="V618" s="157"/>
      <c r="W618" s="157"/>
      <c r="X618" s="157"/>
      <c r="Y618" s="157"/>
      <c r="Z618" s="157"/>
    </row>
    <row r="619" ht="12.75" customHeight="1">
      <c r="A619" s="157"/>
      <c r="B619" s="157"/>
      <c r="C619" s="157"/>
      <c r="D619" s="157"/>
      <c r="E619" s="157"/>
      <c r="F619" s="157"/>
      <c r="G619" s="157"/>
      <c r="H619" s="157"/>
      <c r="I619" s="157"/>
      <c r="J619" s="157"/>
      <c r="K619" s="157"/>
      <c r="L619" s="157"/>
      <c r="M619" s="157"/>
      <c r="N619" s="157"/>
      <c r="O619" s="157"/>
      <c r="P619" s="157"/>
      <c r="Q619" s="157"/>
      <c r="R619" s="157"/>
      <c r="S619" s="157"/>
      <c r="T619" s="157"/>
      <c r="U619" s="157"/>
      <c r="V619" s="157"/>
      <c r="W619" s="157"/>
      <c r="X619" s="157"/>
      <c r="Y619" s="157"/>
      <c r="Z619" s="157"/>
    </row>
    <row r="620" ht="12.75" customHeight="1">
      <c r="A620" s="157"/>
      <c r="B620" s="157"/>
      <c r="C620" s="157"/>
      <c r="D620" s="157"/>
      <c r="E620" s="157"/>
      <c r="F620" s="157"/>
      <c r="G620" s="157"/>
      <c r="H620" s="157"/>
      <c r="I620" s="157"/>
      <c r="J620" s="157"/>
      <c r="K620" s="157"/>
      <c r="L620" s="157"/>
      <c r="M620" s="157"/>
      <c r="N620" s="157"/>
      <c r="O620" s="157"/>
      <c r="P620" s="157"/>
      <c r="Q620" s="157"/>
      <c r="R620" s="157"/>
      <c r="S620" s="157"/>
      <c r="T620" s="157"/>
      <c r="U620" s="157"/>
      <c r="V620" s="157"/>
      <c r="W620" s="157"/>
      <c r="X620" s="157"/>
      <c r="Y620" s="157"/>
      <c r="Z620" s="157"/>
    </row>
    <row r="621" ht="12.75" customHeight="1">
      <c r="A621" s="157"/>
      <c r="B621" s="157"/>
      <c r="C621" s="157"/>
      <c r="D621" s="157"/>
      <c r="E621" s="157"/>
      <c r="F621" s="157"/>
      <c r="G621" s="157"/>
      <c r="H621" s="157"/>
      <c r="I621" s="157"/>
      <c r="J621" s="157"/>
      <c r="K621" s="157"/>
      <c r="L621" s="157"/>
      <c r="M621" s="157"/>
      <c r="N621" s="157"/>
      <c r="O621" s="157"/>
      <c r="P621" s="157"/>
      <c r="Q621" s="157"/>
      <c r="R621" s="157"/>
      <c r="S621" s="157"/>
      <c r="T621" s="157"/>
      <c r="U621" s="157"/>
      <c r="V621" s="157"/>
      <c r="W621" s="157"/>
      <c r="X621" s="157"/>
      <c r="Y621" s="157"/>
      <c r="Z621" s="157"/>
    </row>
    <row r="622" ht="12.75" customHeight="1">
      <c r="A622" s="157"/>
      <c r="B622" s="157"/>
      <c r="C622" s="157"/>
      <c r="D622" s="157"/>
      <c r="E622" s="157"/>
      <c r="F622" s="157"/>
      <c r="G622" s="157"/>
      <c r="H622" s="157"/>
      <c r="I622" s="157"/>
      <c r="J622" s="157"/>
      <c r="K622" s="157"/>
      <c r="L622" s="157"/>
      <c r="M622" s="157"/>
      <c r="N622" s="157"/>
      <c r="O622" s="157"/>
      <c r="P622" s="157"/>
      <c r="Q622" s="157"/>
      <c r="R622" s="157"/>
      <c r="S622" s="157"/>
      <c r="T622" s="157"/>
      <c r="U622" s="157"/>
      <c r="V622" s="157"/>
      <c r="W622" s="157"/>
      <c r="X622" s="157"/>
      <c r="Y622" s="157"/>
      <c r="Z622" s="157"/>
    </row>
    <row r="623" ht="12.75" customHeight="1">
      <c r="A623" s="157"/>
      <c r="B623" s="157"/>
      <c r="C623" s="157"/>
      <c r="D623" s="157"/>
      <c r="E623" s="157"/>
      <c r="F623" s="157"/>
      <c r="G623" s="157"/>
      <c r="H623" s="157"/>
      <c r="I623" s="157"/>
      <c r="J623" s="157"/>
      <c r="K623" s="157"/>
      <c r="L623" s="157"/>
      <c r="M623" s="157"/>
      <c r="N623" s="157"/>
      <c r="O623" s="157"/>
      <c r="P623" s="157"/>
      <c r="Q623" s="157"/>
      <c r="R623" s="157"/>
      <c r="S623" s="157"/>
      <c r="T623" s="157"/>
      <c r="U623" s="157"/>
      <c r="V623" s="157"/>
      <c r="W623" s="157"/>
      <c r="X623" s="157"/>
      <c r="Y623" s="157"/>
      <c r="Z623" s="157"/>
    </row>
    <row r="624" ht="12.75" customHeight="1">
      <c r="A624" s="157"/>
      <c r="B624" s="157"/>
      <c r="C624" s="157"/>
      <c r="D624" s="157"/>
      <c r="E624" s="157"/>
      <c r="F624" s="157"/>
      <c r="G624" s="157"/>
      <c r="H624" s="157"/>
      <c r="I624" s="157"/>
      <c r="J624" s="157"/>
      <c r="K624" s="157"/>
      <c r="L624" s="157"/>
      <c r="M624" s="157"/>
      <c r="N624" s="157"/>
      <c r="O624" s="157"/>
      <c r="P624" s="157"/>
      <c r="Q624" s="157"/>
      <c r="R624" s="157"/>
      <c r="S624" s="157"/>
      <c r="T624" s="157"/>
      <c r="U624" s="157"/>
      <c r="V624" s="157"/>
      <c r="W624" s="157"/>
      <c r="X624" s="157"/>
      <c r="Y624" s="157"/>
      <c r="Z624" s="157"/>
    </row>
    <row r="625" ht="12.75" customHeight="1">
      <c r="A625" s="157"/>
      <c r="B625" s="157"/>
      <c r="C625" s="157"/>
      <c r="D625" s="157"/>
      <c r="E625" s="157"/>
      <c r="F625" s="157"/>
      <c r="G625" s="157"/>
      <c r="H625" s="157"/>
      <c r="I625" s="157"/>
      <c r="J625" s="157"/>
      <c r="K625" s="157"/>
      <c r="L625" s="157"/>
      <c r="M625" s="157"/>
      <c r="N625" s="157"/>
      <c r="O625" s="157"/>
      <c r="P625" s="157"/>
      <c r="Q625" s="157"/>
      <c r="R625" s="157"/>
      <c r="S625" s="157"/>
      <c r="T625" s="157"/>
      <c r="U625" s="157"/>
      <c r="V625" s="157"/>
      <c r="W625" s="157"/>
      <c r="X625" s="157"/>
      <c r="Y625" s="157"/>
      <c r="Z625" s="157"/>
    </row>
    <row r="626" ht="12.75" customHeight="1">
      <c r="A626" s="157"/>
      <c r="B626" s="157"/>
      <c r="C626" s="157"/>
      <c r="D626" s="157"/>
      <c r="E626" s="157"/>
      <c r="F626" s="157"/>
      <c r="G626" s="157"/>
      <c r="H626" s="157"/>
      <c r="I626" s="157"/>
      <c r="J626" s="157"/>
      <c r="K626" s="157"/>
      <c r="L626" s="157"/>
      <c r="M626" s="157"/>
      <c r="N626" s="157"/>
      <c r="O626" s="157"/>
      <c r="P626" s="157"/>
      <c r="Q626" s="157"/>
      <c r="R626" s="157"/>
      <c r="S626" s="157"/>
      <c r="T626" s="157"/>
      <c r="U626" s="157"/>
      <c r="V626" s="157"/>
      <c r="W626" s="157"/>
      <c r="X626" s="157"/>
      <c r="Y626" s="157"/>
      <c r="Z626" s="157"/>
    </row>
    <row r="627" ht="12.75" customHeight="1">
      <c r="A627" s="157"/>
      <c r="B627" s="157"/>
      <c r="C627" s="157"/>
      <c r="D627" s="157"/>
      <c r="E627" s="157"/>
      <c r="F627" s="157"/>
      <c r="G627" s="157"/>
      <c r="H627" s="157"/>
      <c r="I627" s="157"/>
      <c r="J627" s="157"/>
      <c r="K627" s="157"/>
      <c r="L627" s="157"/>
      <c r="M627" s="157"/>
      <c r="N627" s="157"/>
      <c r="O627" s="157"/>
      <c r="P627" s="157"/>
      <c r="Q627" s="157"/>
      <c r="R627" s="157"/>
      <c r="S627" s="157"/>
      <c r="T627" s="157"/>
      <c r="U627" s="157"/>
      <c r="V627" s="157"/>
      <c r="W627" s="157"/>
      <c r="X627" s="157"/>
      <c r="Y627" s="157"/>
      <c r="Z627" s="157"/>
    </row>
    <row r="628" ht="12.75" customHeight="1">
      <c r="A628" s="157"/>
      <c r="B628" s="157"/>
      <c r="C628" s="157"/>
      <c r="D628" s="157"/>
      <c r="E628" s="157"/>
      <c r="F628" s="157"/>
      <c r="G628" s="157"/>
      <c r="H628" s="157"/>
      <c r="I628" s="157"/>
      <c r="J628" s="157"/>
      <c r="K628" s="157"/>
      <c r="L628" s="157"/>
      <c r="M628" s="157"/>
      <c r="N628" s="157"/>
      <c r="O628" s="157"/>
      <c r="P628" s="157"/>
      <c r="Q628" s="157"/>
      <c r="R628" s="157"/>
      <c r="S628" s="157"/>
      <c r="T628" s="157"/>
      <c r="U628" s="157"/>
      <c r="V628" s="157"/>
      <c r="W628" s="157"/>
      <c r="X628" s="157"/>
      <c r="Y628" s="157"/>
      <c r="Z628" s="157"/>
    </row>
    <row r="629" ht="12.75" customHeight="1">
      <c r="A629" s="157"/>
      <c r="B629" s="157"/>
      <c r="C629" s="157"/>
      <c r="D629" s="157"/>
      <c r="E629" s="157"/>
      <c r="F629" s="157"/>
      <c r="G629" s="157"/>
      <c r="H629" s="157"/>
      <c r="I629" s="157"/>
      <c r="J629" s="157"/>
      <c r="K629" s="157"/>
      <c r="L629" s="157"/>
      <c r="M629" s="157"/>
      <c r="N629" s="157"/>
      <c r="O629" s="157"/>
      <c r="P629" s="157"/>
      <c r="Q629" s="157"/>
      <c r="R629" s="157"/>
      <c r="S629" s="157"/>
      <c r="T629" s="157"/>
      <c r="U629" s="157"/>
      <c r="V629" s="157"/>
      <c r="W629" s="157"/>
      <c r="X629" s="157"/>
      <c r="Y629" s="157"/>
      <c r="Z629" s="157"/>
    </row>
    <row r="630" ht="12.75" customHeight="1">
      <c r="A630" s="157"/>
      <c r="B630" s="157"/>
      <c r="C630" s="157"/>
      <c r="D630" s="157"/>
      <c r="E630" s="157"/>
      <c r="F630" s="157"/>
      <c r="G630" s="157"/>
      <c r="H630" s="157"/>
      <c r="I630" s="157"/>
      <c r="J630" s="157"/>
      <c r="K630" s="157"/>
      <c r="L630" s="157"/>
      <c r="M630" s="157"/>
      <c r="N630" s="157"/>
      <c r="O630" s="157"/>
      <c r="P630" s="157"/>
      <c r="Q630" s="157"/>
      <c r="R630" s="157"/>
      <c r="S630" s="157"/>
      <c r="T630" s="157"/>
      <c r="U630" s="157"/>
      <c r="V630" s="157"/>
      <c r="W630" s="157"/>
      <c r="X630" s="157"/>
      <c r="Y630" s="157"/>
      <c r="Z630" s="157"/>
    </row>
    <row r="631" ht="12.75" customHeight="1">
      <c r="A631" s="157"/>
      <c r="B631" s="157"/>
      <c r="C631" s="157"/>
      <c r="D631" s="157"/>
      <c r="E631" s="157"/>
      <c r="F631" s="157"/>
      <c r="G631" s="157"/>
      <c r="H631" s="157"/>
      <c r="I631" s="157"/>
      <c r="J631" s="157"/>
      <c r="K631" s="157"/>
      <c r="L631" s="157"/>
      <c r="M631" s="157"/>
      <c r="N631" s="157"/>
      <c r="O631" s="157"/>
      <c r="P631" s="157"/>
      <c r="Q631" s="157"/>
      <c r="R631" s="157"/>
      <c r="S631" s="157"/>
      <c r="T631" s="157"/>
      <c r="U631" s="157"/>
      <c r="V631" s="157"/>
      <c r="W631" s="157"/>
      <c r="X631" s="157"/>
      <c r="Y631" s="157"/>
      <c r="Z631" s="157"/>
    </row>
    <row r="632" ht="12.75" customHeight="1">
      <c r="A632" s="157"/>
      <c r="B632" s="157"/>
      <c r="C632" s="157"/>
      <c r="D632" s="157"/>
      <c r="E632" s="157"/>
      <c r="F632" s="157"/>
      <c r="G632" s="157"/>
      <c r="H632" s="157"/>
      <c r="I632" s="157"/>
      <c r="J632" s="157"/>
      <c r="K632" s="157"/>
      <c r="L632" s="157"/>
      <c r="M632" s="157"/>
      <c r="N632" s="157"/>
      <c r="O632" s="157"/>
      <c r="P632" s="157"/>
      <c r="Q632" s="157"/>
      <c r="R632" s="157"/>
      <c r="S632" s="157"/>
      <c r="T632" s="157"/>
      <c r="U632" s="157"/>
      <c r="V632" s="157"/>
      <c r="W632" s="157"/>
      <c r="X632" s="157"/>
      <c r="Y632" s="157"/>
      <c r="Z632" s="157"/>
    </row>
    <row r="633" ht="12.75" customHeight="1">
      <c r="A633" s="157"/>
      <c r="B633" s="157"/>
      <c r="C633" s="157"/>
      <c r="D633" s="157"/>
      <c r="E633" s="157"/>
      <c r="F633" s="157"/>
      <c r="G633" s="157"/>
      <c r="H633" s="157"/>
      <c r="I633" s="157"/>
      <c r="J633" s="157"/>
      <c r="K633" s="157"/>
      <c r="L633" s="157"/>
      <c r="M633" s="157"/>
      <c r="N633" s="157"/>
      <c r="O633" s="157"/>
      <c r="P633" s="157"/>
      <c r="Q633" s="157"/>
      <c r="R633" s="157"/>
      <c r="S633" s="157"/>
      <c r="T633" s="157"/>
      <c r="U633" s="157"/>
      <c r="V633" s="157"/>
      <c r="W633" s="157"/>
      <c r="X633" s="157"/>
      <c r="Y633" s="157"/>
      <c r="Z633" s="157"/>
    </row>
    <row r="634" ht="12.75" customHeight="1">
      <c r="A634" s="157"/>
      <c r="B634" s="157"/>
      <c r="C634" s="157"/>
      <c r="D634" s="157"/>
      <c r="E634" s="157"/>
      <c r="F634" s="157"/>
      <c r="G634" s="157"/>
      <c r="H634" s="157"/>
      <c r="I634" s="157"/>
      <c r="J634" s="157"/>
      <c r="K634" s="157"/>
      <c r="L634" s="157"/>
      <c r="M634" s="157"/>
      <c r="N634" s="157"/>
      <c r="O634" s="157"/>
      <c r="P634" s="157"/>
      <c r="Q634" s="157"/>
      <c r="R634" s="157"/>
      <c r="S634" s="157"/>
      <c r="T634" s="157"/>
      <c r="U634" s="157"/>
      <c r="V634" s="157"/>
      <c r="W634" s="157"/>
      <c r="X634" s="157"/>
      <c r="Y634" s="157"/>
      <c r="Z634" s="157"/>
    </row>
    <row r="635" ht="12.75" customHeight="1">
      <c r="A635" s="157"/>
      <c r="B635" s="157"/>
      <c r="C635" s="157"/>
      <c r="D635" s="157"/>
      <c r="E635" s="157"/>
      <c r="F635" s="157"/>
      <c r="G635" s="157"/>
      <c r="H635" s="157"/>
      <c r="I635" s="157"/>
      <c r="J635" s="157"/>
      <c r="K635" s="157"/>
      <c r="L635" s="157"/>
      <c r="M635" s="157"/>
      <c r="N635" s="157"/>
      <c r="O635" s="157"/>
      <c r="P635" s="157"/>
      <c r="Q635" s="157"/>
      <c r="R635" s="157"/>
      <c r="S635" s="157"/>
      <c r="T635" s="157"/>
      <c r="U635" s="157"/>
      <c r="V635" s="157"/>
      <c r="W635" s="157"/>
      <c r="X635" s="157"/>
      <c r="Y635" s="157"/>
      <c r="Z635" s="157"/>
    </row>
    <row r="636" ht="12.75" customHeight="1">
      <c r="A636" s="157"/>
      <c r="B636" s="157"/>
      <c r="C636" s="157"/>
      <c r="D636" s="157"/>
      <c r="E636" s="157"/>
      <c r="F636" s="157"/>
      <c r="G636" s="157"/>
      <c r="H636" s="157"/>
      <c r="I636" s="157"/>
      <c r="J636" s="157"/>
      <c r="K636" s="157"/>
      <c r="L636" s="157"/>
      <c r="M636" s="157"/>
      <c r="N636" s="157"/>
      <c r="O636" s="157"/>
      <c r="P636" s="157"/>
      <c r="Q636" s="157"/>
      <c r="R636" s="157"/>
      <c r="S636" s="157"/>
      <c r="T636" s="157"/>
      <c r="U636" s="157"/>
      <c r="V636" s="157"/>
      <c r="W636" s="157"/>
      <c r="X636" s="157"/>
      <c r="Y636" s="157"/>
      <c r="Z636" s="157"/>
    </row>
    <row r="637" ht="12.75" customHeight="1">
      <c r="A637" s="157"/>
      <c r="B637" s="157"/>
      <c r="C637" s="157"/>
      <c r="D637" s="157"/>
      <c r="E637" s="157"/>
      <c r="F637" s="157"/>
      <c r="G637" s="157"/>
      <c r="H637" s="157"/>
      <c r="I637" s="157"/>
      <c r="J637" s="157"/>
      <c r="K637" s="157"/>
      <c r="L637" s="157"/>
      <c r="M637" s="157"/>
      <c r="N637" s="157"/>
      <c r="O637" s="157"/>
      <c r="P637" s="157"/>
      <c r="Q637" s="157"/>
      <c r="R637" s="157"/>
      <c r="S637" s="157"/>
      <c r="T637" s="157"/>
      <c r="U637" s="157"/>
      <c r="V637" s="157"/>
      <c r="W637" s="157"/>
      <c r="X637" s="157"/>
      <c r="Y637" s="157"/>
      <c r="Z637" s="157"/>
    </row>
    <row r="638" ht="12.75" customHeight="1">
      <c r="A638" s="157"/>
      <c r="B638" s="157"/>
      <c r="C638" s="157"/>
      <c r="D638" s="157"/>
      <c r="E638" s="157"/>
      <c r="F638" s="157"/>
      <c r="G638" s="157"/>
      <c r="H638" s="157"/>
      <c r="I638" s="157"/>
      <c r="J638" s="157"/>
      <c r="K638" s="157"/>
      <c r="L638" s="157"/>
      <c r="M638" s="157"/>
      <c r="N638" s="157"/>
      <c r="O638" s="157"/>
      <c r="P638" s="157"/>
      <c r="Q638" s="157"/>
      <c r="R638" s="157"/>
      <c r="S638" s="157"/>
      <c r="T638" s="157"/>
      <c r="U638" s="157"/>
      <c r="V638" s="157"/>
      <c r="W638" s="157"/>
      <c r="X638" s="157"/>
      <c r="Y638" s="157"/>
      <c r="Z638" s="157"/>
    </row>
    <row r="639" ht="12.75" customHeight="1">
      <c r="A639" s="157"/>
      <c r="B639" s="157"/>
      <c r="C639" s="157"/>
      <c r="D639" s="157"/>
      <c r="E639" s="157"/>
      <c r="F639" s="157"/>
      <c r="G639" s="157"/>
      <c r="H639" s="157"/>
      <c r="I639" s="157"/>
      <c r="J639" s="157"/>
      <c r="K639" s="157"/>
      <c r="L639" s="157"/>
      <c r="M639" s="157"/>
      <c r="N639" s="157"/>
      <c r="O639" s="157"/>
      <c r="P639" s="157"/>
      <c r="Q639" s="157"/>
      <c r="R639" s="157"/>
      <c r="S639" s="157"/>
      <c r="T639" s="157"/>
      <c r="U639" s="157"/>
      <c r="V639" s="157"/>
      <c r="W639" s="157"/>
      <c r="X639" s="157"/>
      <c r="Y639" s="157"/>
      <c r="Z639" s="157"/>
    </row>
    <row r="640" ht="12.75" customHeight="1">
      <c r="A640" s="157"/>
      <c r="B640" s="157"/>
      <c r="C640" s="157"/>
      <c r="D640" s="157"/>
      <c r="E640" s="157"/>
      <c r="F640" s="157"/>
      <c r="G640" s="157"/>
      <c r="H640" s="157"/>
      <c r="I640" s="157"/>
      <c r="J640" s="157"/>
      <c r="K640" s="157"/>
      <c r="L640" s="157"/>
      <c r="M640" s="157"/>
      <c r="N640" s="157"/>
      <c r="O640" s="157"/>
      <c r="P640" s="157"/>
      <c r="Q640" s="157"/>
      <c r="R640" s="157"/>
      <c r="S640" s="157"/>
      <c r="T640" s="157"/>
      <c r="U640" s="157"/>
      <c r="V640" s="157"/>
      <c r="W640" s="157"/>
      <c r="X640" s="157"/>
      <c r="Y640" s="157"/>
      <c r="Z640" s="157"/>
    </row>
    <row r="641" ht="12.75" customHeight="1">
      <c r="A641" s="157"/>
      <c r="B641" s="157"/>
      <c r="C641" s="157"/>
      <c r="D641" s="157"/>
      <c r="E641" s="157"/>
      <c r="F641" s="157"/>
      <c r="G641" s="157"/>
      <c r="H641" s="157"/>
      <c r="I641" s="157"/>
      <c r="J641" s="157"/>
      <c r="K641" s="157"/>
      <c r="L641" s="157"/>
      <c r="M641" s="157"/>
      <c r="N641" s="157"/>
      <c r="O641" s="157"/>
      <c r="P641" s="157"/>
      <c r="Q641" s="157"/>
      <c r="R641" s="157"/>
      <c r="S641" s="157"/>
      <c r="T641" s="157"/>
      <c r="U641" s="157"/>
      <c r="V641" s="157"/>
      <c r="W641" s="157"/>
      <c r="X641" s="157"/>
      <c r="Y641" s="157"/>
      <c r="Z641" s="157"/>
    </row>
    <row r="642" ht="12.75" customHeight="1">
      <c r="A642" s="157"/>
      <c r="B642" s="157"/>
      <c r="C642" s="157"/>
      <c r="D642" s="157"/>
      <c r="E642" s="157"/>
      <c r="F642" s="157"/>
      <c r="G642" s="157"/>
      <c r="H642" s="157"/>
      <c r="I642" s="157"/>
      <c r="J642" s="157"/>
      <c r="K642" s="157"/>
      <c r="L642" s="157"/>
      <c r="M642" s="157"/>
      <c r="N642" s="157"/>
      <c r="O642" s="157"/>
      <c r="P642" s="157"/>
      <c r="Q642" s="157"/>
      <c r="R642" s="157"/>
      <c r="S642" s="157"/>
      <c r="T642" s="157"/>
      <c r="U642" s="157"/>
      <c r="V642" s="157"/>
      <c r="W642" s="157"/>
      <c r="X642" s="157"/>
      <c r="Y642" s="157"/>
      <c r="Z642" s="157"/>
    </row>
    <row r="643" ht="12.75" customHeight="1">
      <c r="A643" s="157"/>
      <c r="B643" s="157"/>
      <c r="C643" s="157"/>
      <c r="D643" s="157"/>
      <c r="E643" s="157"/>
      <c r="F643" s="157"/>
      <c r="G643" s="157"/>
      <c r="H643" s="157"/>
      <c r="I643" s="157"/>
      <c r="J643" s="157"/>
      <c r="K643" s="157"/>
      <c r="L643" s="157"/>
      <c r="M643" s="157"/>
      <c r="N643" s="157"/>
      <c r="O643" s="157"/>
      <c r="P643" s="157"/>
      <c r="Q643" s="157"/>
      <c r="R643" s="157"/>
      <c r="S643" s="157"/>
      <c r="T643" s="157"/>
      <c r="U643" s="157"/>
      <c r="V643" s="157"/>
      <c r="W643" s="157"/>
      <c r="X643" s="157"/>
      <c r="Y643" s="157"/>
      <c r="Z643" s="157"/>
    </row>
    <row r="644" ht="12.75" customHeight="1">
      <c r="A644" s="157"/>
      <c r="B644" s="157"/>
      <c r="C644" s="157"/>
      <c r="D644" s="157"/>
      <c r="E644" s="157"/>
      <c r="F644" s="157"/>
      <c r="G644" s="157"/>
      <c r="H644" s="157"/>
      <c r="I644" s="157"/>
      <c r="J644" s="157"/>
      <c r="K644" s="157"/>
      <c r="L644" s="157"/>
      <c r="M644" s="157"/>
      <c r="N644" s="157"/>
      <c r="O644" s="157"/>
      <c r="P644" s="157"/>
      <c r="Q644" s="157"/>
      <c r="R644" s="157"/>
      <c r="S644" s="157"/>
      <c r="T644" s="157"/>
      <c r="U644" s="157"/>
      <c r="V644" s="157"/>
      <c r="W644" s="157"/>
      <c r="X644" s="157"/>
      <c r="Y644" s="157"/>
      <c r="Z644" s="157"/>
    </row>
    <row r="645" ht="12.75" customHeight="1">
      <c r="A645" s="157"/>
      <c r="B645" s="157"/>
      <c r="C645" s="157"/>
      <c r="D645" s="157"/>
      <c r="E645" s="157"/>
      <c r="F645" s="157"/>
      <c r="G645" s="157"/>
      <c r="H645" s="157"/>
      <c r="I645" s="157"/>
      <c r="J645" s="157"/>
      <c r="K645" s="157"/>
      <c r="L645" s="157"/>
      <c r="M645" s="157"/>
      <c r="N645" s="157"/>
      <c r="O645" s="157"/>
      <c r="P645" s="157"/>
      <c r="Q645" s="157"/>
      <c r="R645" s="157"/>
      <c r="S645" s="157"/>
      <c r="T645" s="157"/>
      <c r="U645" s="157"/>
      <c r="V645" s="157"/>
      <c r="W645" s="157"/>
      <c r="X645" s="157"/>
      <c r="Y645" s="157"/>
      <c r="Z645" s="157"/>
    </row>
    <row r="646" ht="12.75" customHeight="1">
      <c r="A646" s="157"/>
      <c r="B646" s="157"/>
      <c r="C646" s="157"/>
      <c r="D646" s="157"/>
      <c r="E646" s="157"/>
      <c r="F646" s="157"/>
      <c r="G646" s="157"/>
      <c r="H646" s="157"/>
      <c r="I646" s="157"/>
      <c r="J646" s="157"/>
      <c r="K646" s="157"/>
      <c r="L646" s="157"/>
      <c r="M646" s="157"/>
      <c r="N646" s="157"/>
      <c r="O646" s="157"/>
      <c r="P646" s="157"/>
      <c r="Q646" s="157"/>
      <c r="R646" s="157"/>
      <c r="S646" s="157"/>
      <c r="T646" s="157"/>
      <c r="U646" s="157"/>
      <c r="V646" s="157"/>
      <c r="W646" s="157"/>
      <c r="X646" s="157"/>
      <c r="Y646" s="157"/>
      <c r="Z646" s="157"/>
    </row>
    <row r="647" ht="12.75" customHeight="1">
      <c r="A647" s="157"/>
      <c r="B647" s="157"/>
      <c r="C647" s="157"/>
      <c r="D647" s="157"/>
      <c r="E647" s="157"/>
      <c r="F647" s="157"/>
      <c r="G647" s="157"/>
      <c r="H647" s="157"/>
      <c r="I647" s="157"/>
      <c r="J647" s="157"/>
      <c r="K647" s="157"/>
      <c r="L647" s="157"/>
      <c r="M647" s="157"/>
      <c r="N647" s="157"/>
      <c r="O647" s="157"/>
      <c r="P647" s="157"/>
      <c r="Q647" s="157"/>
      <c r="R647" s="157"/>
      <c r="S647" s="157"/>
      <c r="T647" s="157"/>
      <c r="U647" s="157"/>
      <c r="V647" s="157"/>
      <c r="W647" s="157"/>
      <c r="X647" s="157"/>
      <c r="Y647" s="157"/>
      <c r="Z647" s="157"/>
    </row>
    <row r="648" ht="12.75" customHeight="1">
      <c r="A648" s="157"/>
      <c r="B648" s="157"/>
      <c r="C648" s="157"/>
      <c r="D648" s="157"/>
      <c r="E648" s="157"/>
      <c r="F648" s="157"/>
      <c r="G648" s="157"/>
      <c r="H648" s="157"/>
      <c r="I648" s="157"/>
      <c r="J648" s="157"/>
      <c r="K648" s="157"/>
      <c r="L648" s="157"/>
      <c r="M648" s="157"/>
      <c r="N648" s="157"/>
      <c r="O648" s="157"/>
      <c r="P648" s="157"/>
      <c r="Q648" s="157"/>
      <c r="R648" s="157"/>
      <c r="S648" s="157"/>
      <c r="T648" s="157"/>
      <c r="U648" s="157"/>
      <c r="V648" s="157"/>
      <c r="W648" s="157"/>
      <c r="X648" s="157"/>
      <c r="Y648" s="157"/>
      <c r="Z648" s="157"/>
    </row>
    <row r="649" ht="12.75" customHeight="1">
      <c r="A649" s="157"/>
      <c r="B649" s="157"/>
      <c r="C649" s="157"/>
      <c r="D649" s="157"/>
      <c r="E649" s="157"/>
      <c r="F649" s="157"/>
      <c r="G649" s="157"/>
      <c r="H649" s="157"/>
      <c r="I649" s="157"/>
      <c r="J649" s="157"/>
      <c r="K649" s="157"/>
      <c r="L649" s="157"/>
      <c r="M649" s="157"/>
      <c r="N649" s="157"/>
      <c r="O649" s="157"/>
      <c r="P649" s="157"/>
      <c r="Q649" s="157"/>
      <c r="R649" s="157"/>
      <c r="S649" s="157"/>
      <c r="T649" s="157"/>
      <c r="U649" s="157"/>
      <c r="V649" s="157"/>
      <c r="W649" s="157"/>
      <c r="X649" s="157"/>
      <c r="Y649" s="157"/>
      <c r="Z649" s="157"/>
    </row>
    <row r="650" ht="12.75" customHeight="1">
      <c r="A650" s="157"/>
      <c r="B650" s="157"/>
      <c r="C650" s="157"/>
      <c r="D650" s="157"/>
      <c r="E650" s="157"/>
      <c r="F650" s="157"/>
      <c r="G650" s="157"/>
      <c r="H650" s="157"/>
      <c r="I650" s="157"/>
      <c r="J650" s="157"/>
      <c r="K650" s="157"/>
      <c r="L650" s="157"/>
      <c r="M650" s="157"/>
      <c r="N650" s="157"/>
      <c r="O650" s="157"/>
      <c r="P650" s="157"/>
      <c r="Q650" s="157"/>
      <c r="R650" s="157"/>
      <c r="S650" s="157"/>
      <c r="T650" s="157"/>
      <c r="U650" s="157"/>
      <c r="V650" s="157"/>
      <c r="W650" s="157"/>
      <c r="X650" s="157"/>
      <c r="Y650" s="157"/>
      <c r="Z650" s="157"/>
    </row>
    <row r="651" ht="12.75" customHeight="1">
      <c r="A651" s="157"/>
      <c r="B651" s="157"/>
      <c r="C651" s="157"/>
      <c r="D651" s="157"/>
      <c r="E651" s="157"/>
      <c r="F651" s="157"/>
      <c r="G651" s="157"/>
      <c r="H651" s="157"/>
      <c r="I651" s="157"/>
      <c r="J651" s="157"/>
      <c r="K651" s="157"/>
      <c r="L651" s="157"/>
      <c r="M651" s="157"/>
      <c r="N651" s="157"/>
      <c r="O651" s="157"/>
      <c r="P651" s="157"/>
      <c r="Q651" s="157"/>
      <c r="R651" s="157"/>
      <c r="S651" s="157"/>
      <c r="T651" s="157"/>
      <c r="U651" s="157"/>
      <c r="V651" s="157"/>
      <c r="W651" s="157"/>
      <c r="X651" s="157"/>
      <c r="Y651" s="157"/>
      <c r="Z651" s="157"/>
    </row>
    <row r="652" ht="12.75" customHeight="1">
      <c r="A652" s="157"/>
      <c r="B652" s="157"/>
      <c r="C652" s="157"/>
      <c r="D652" s="157"/>
      <c r="E652" s="157"/>
      <c r="F652" s="157"/>
      <c r="G652" s="157"/>
      <c r="H652" s="157"/>
      <c r="I652" s="157"/>
      <c r="J652" s="157"/>
      <c r="K652" s="157"/>
      <c r="L652" s="157"/>
      <c r="M652" s="157"/>
      <c r="N652" s="157"/>
      <c r="O652" s="157"/>
      <c r="P652" s="157"/>
      <c r="Q652" s="157"/>
      <c r="R652" s="157"/>
      <c r="S652" s="157"/>
      <c r="T652" s="157"/>
      <c r="U652" s="157"/>
      <c r="V652" s="157"/>
      <c r="W652" s="157"/>
      <c r="X652" s="157"/>
      <c r="Y652" s="157"/>
      <c r="Z652" s="157"/>
    </row>
    <row r="653" ht="12.75" customHeight="1">
      <c r="A653" s="157"/>
      <c r="B653" s="157"/>
      <c r="C653" s="157"/>
      <c r="D653" s="157"/>
      <c r="E653" s="157"/>
      <c r="F653" s="157"/>
      <c r="G653" s="157"/>
      <c r="H653" s="157"/>
      <c r="I653" s="157"/>
      <c r="J653" s="157"/>
      <c r="K653" s="157"/>
      <c r="L653" s="157"/>
      <c r="M653" s="157"/>
      <c r="N653" s="157"/>
      <c r="O653" s="157"/>
      <c r="P653" s="157"/>
      <c r="Q653" s="157"/>
      <c r="R653" s="157"/>
      <c r="S653" s="157"/>
      <c r="T653" s="157"/>
      <c r="U653" s="157"/>
      <c r="V653" s="157"/>
      <c r="W653" s="157"/>
      <c r="X653" s="157"/>
      <c r="Y653" s="157"/>
      <c r="Z653" s="157"/>
    </row>
    <row r="654" ht="12.75" customHeight="1">
      <c r="A654" s="157"/>
      <c r="B654" s="157"/>
      <c r="C654" s="157"/>
      <c r="D654" s="157"/>
      <c r="E654" s="157"/>
      <c r="F654" s="157"/>
      <c r="G654" s="157"/>
      <c r="H654" s="157"/>
      <c r="I654" s="157"/>
      <c r="J654" s="157"/>
      <c r="K654" s="157"/>
      <c r="L654" s="157"/>
      <c r="M654" s="157"/>
      <c r="N654" s="157"/>
      <c r="O654" s="157"/>
      <c r="P654" s="157"/>
      <c r="Q654" s="157"/>
      <c r="R654" s="157"/>
      <c r="S654" s="157"/>
      <c r="T654" s="157"/>
      <c r="U654" s="157"/>
      <c r="V654" s="157"/>
      <c r="W654" s="157"/>
      <c r="X654" s="157"/>
      <c r="Y654" s="157"/>
      <c r="Z654" s="157"/>
    </row>
    <row r="655" ht="12.75" customHeight="1">
      <c r="A655" s="157"/>
      <c r="B655" s="157"/>
      <c r="C655" s="157"/>
      <c r="D655" s="157"/>
      <c r="E655" s="157"/>
      <c r="F655" s="157"/>
      <c r="G655" s="157"/>
      <c r="H655" s="157"/>
      <c r="I655" s="157"/>
      <c r="J655" s="157"/>
      <c r="K655" s="157"/>
      <c r="L655" s="157"/>
      <c r="M655" s="157"/>
      <c r="N655" s="157"/>
      <c r="O655" s="157"/>
      <c r="P655" s="157"/>
      <c r="Q655" s="157"/>
      <c r="R655" s="157"/>
      <c r="S655" s="157"/>
      <c r="T655" s="157"/>
      <c r="U655" s="157"/>
      <c r="V655" s="157"/>
      <c r="W655" s="157"/>
      <c r="X655" s="157"/>
      <c r="Y655" s="157"/>
      <c r="Z655" s="157"/>
    </row>
    <row r="656" ht="12.75" customHeight="1">
      <c r="A656" s="157"/>
      <c r="B656" s="157"/>
      <c r="C656" s="157"/>
      <c r="D656" s="157"/>
      <c r="E656" s="157"/>
      <c r="F656" s="157"/>
      <c r="G656" s="157"/>
      <c r="H656" s="157"/>
      <c r="I656" s="157"/>
      <c r="J656" s="157"/>
      <c r="K656" s="157"/>
      <c r="L656" s="157"/>
      <c r="M656" s="157"/>
      <c r="N656" s="157"/>
      <c r="O656" s="157"/>
      <c r="P656" s="157"/>
      <c r="Q656" s="157"/>
      <c r="R656" s="157"/>
      <c r="S656" s="157"/>
      <c r="T656" s="157"/>
      <c r="U656" s="157"/>
      <c r="V656" s="157"/>
      <c r="W656" s="157"/>
      <c r="X656" s="157"/>
      <c r="Y656" s="157"/>
      <c r="Z656" s="157"/>
    </row>
    <row r="657" ht="12.75" customHeight="1">
      <c r="A657" s="157"/>
      <c r="B657" s="157"/>
      <c r="C657" s="157"/>
      <c r="D657" s="157"/>
      <c r="E657" s="157"/>
      <c r="F657" s="157"/>
      <c r="G657" s="157"/>
      <c r="H657" s="157"/>
      <c r="I657" s="157"/>
      <c r="J657" s="157"/>
      <c r="K657" s="157"/>
      <c r="L657" s="157"/>
      <c r="M657" s="157"/>
      <c r="N657" s="157"/>
      <c r="O657" s="157"/>
      <c r="P657" s="157"/>
      <c r="Q657" s="157"/>
      <c r="R657" s="157"/>
      <c r="S657" s="157"/>
      <c r="T657" s="157"/>
      <c r="U657" s="157"/>
      <c r="V657" s="157"/>
      <c r="W657" s="157"/>
      <c r="X657" s="157"/>
      <c r="Y657" s="157"/>
      <c r="Z657" s="157"/>
    </row>
    <row r="658" ht="12.75" customHeight="1">
      <c r="A658" s="157"/>
      <c r="B658" s="157"/>
      <c r="C658" s="157"/>
      <c r="D658" s="157"/>
      <c r="E658" s="157"/>
      <c r="F658" s="157"/>
      <c r="G658" s="157"/>
      <c r="H658" s="157"/>
      <c r="I658" s="157"/>
      <c r="J658" s="157"/>
      <c r="K658" s="157"/>
      <c r="L658" s="157"/>
      <c r="M658" s="157"/>
      <c r="N658" s="157"/>
      <c r="O658" s="157"/>
      <c r="P658" s="157"/>
      <c r="Q658" s="157"/>
      <c r="R658" s="157"/>
      <c r="S658" s="157"/>
      <c r="T658" s="157"/>
      <c r="U658" s="157"/>
      <c r="V658" s="157"/>
      <c r="W658" s="157"/>
      <c r="X658" s="157"/>
      <c r="Y658" s="157"/>
      <c r="Z658" s="157"/>
    </row>
    <row r="659" ht="12.75" customHeight="1">
      <c r="A659" s="157"/>
      <c r="B659" s="157"/>
      <c r="C659" s="157"/>
      <c r="D659" s="157"/>
      <c r="E659" s="157"/>
      <c r="F659" s="157"/>
      <c r="G659" s="157"/>
      <c r="H659" s="157"/>
      <c r="I659" s="157"/>
      <c r="J659" s="157"/>
      <c r="K659" s="157"/>
      <c r="L659" s="157"/>
      <c r="M659" s="157"/>
      <c r="N659" s="157"/>
      <c r="O659" s="157"/>
      <c r="P659" s="157"/>
      <c r="Q659" s="157"/>
      <c r="R659" s="157"/>
      <c r="S659" s="157"/>
      <c r="T659" s="157"/>
      <c r="U659" s="157"/>
      <c r="V659" s="157"/>
      <c r="W659" s="157"/>
      <c r="X659" s="157"/>
      <c r="Y659" s="157"/>
      <c r="Z659" s="157"/>
    </row>
    <row r="660" ht="12.75" customHeight="1">
      <c r="A660" s="157"/>
      <c r="B660" s="157"/>
      <c r="C660" s="157"/>
      <c r="D660" s="157"/>
      <c r="E660" s="157"/>
      <c r="F660" s="157"/>
      <c r="G660" s="157"/>
      <c r="H660" s="157"/>
      <c r="I660" s="157"/>
      <c r="J660" s="157"/>
      <c r="K660" s="157"/>
      <c r="L660" s="157"/>
      <c r="M660" s="157"/>
      <c r="N660" s="157"/>
      <c r="O660" s="157"/>
      <c r="P660" s="157"/>
      <c r="Q660" s="157"/>
      <c r="R660" s="157"/>
      <c r="S660" s="157"/>
      <c r="T660" s="157"/>
      <c r="U660" s="157"/>
      <c r="V660" s="157"/>
      <c r="W660" s="157"/>
      <c r="X660" s="157"/>
      <c r="Y660" s="157"/>
      <c r="Z660" s="157"/>
    </row>
    <row r="661" ht="12.75" customHeight="1">
      <c r="A661" s="157"/>
      <c r="B661" s="157"/>
      <c r="C661" s="157"/>
      <c r="D661" s="157"/>
      <c r="E661" s="157"/>
      <c r="F661" s="157"/>
      <c r="G661" s="157"/>
      <c r="H661" s="157"/>
      <c r="I661" s="157"/>
      <c r="J661" s="157"/>
      <c r="K661" s="157"/>
      <c r="L661" s="157"/>
      <c r="M661" s="157"/>
      <c r="N661" s="157"/>
      <c r="O661" s="157"/>
      <c r="P661" s="157"/>
      <c r="Q661" s="157"/>
      <c r="R661" s="157"/>
      <c r="S661" s="157"/>
      <c r="T661" s="157"/>
      <c r="U661" s="157"/>
      <c r="V661" s="157"/>
      <c r="W661" s="157"/>
      <c r="X661" s="157"/>
      <c r="Y661" s="157"/>
      <c r="Z661" s="157"/>
    </row>
    <row r="662" ht="12.75" customHeight="1">
      <c r="A662" s="157"/>
      <c r="B662" s="157"/>
      <c r="C662" s="157"/>
      <c r="D662" s="157"/>
      <c r="E662" s="157"/>
      <c r="F662" s="157"/>
      <c r="G662" s="157"/>
      <c r="H662" s="157"/>
      <c r="I662" s="157"/>
      <c r="J662" s="157"/>
      <c r="K662" s="157"/>
      <c r="L662" s="157"/>
      <c r="M662" s="157"/>
      <c r="N662" s="157"/>
      <c r="O662" s="157"/>
      <c r="P662" s="157"/>
      <c r="Q662" s="157"/>
      <c r="R662" s="157"/>
      <c r="S662" s="157"/>
      <c r="T662" s="157"/>
      <c r="U662" s="157"/>
      <c r="V662" s="157"/>
      <c r="W662" s="157"/>
      <c r="X662" s="157"/>
      <c r="Y662" s="157"/>
      <c r="Z662" s="157"/>
    </row>
    <row r="663" ht="12.75" customHeight="1">
      <c r="A663" s="157"/>
      <c r="B663" s="157"/>
      <c r="C663" s="157"/>
      <c r="D663" s="157"/>
      <c r="E663" s="157"/>
      <c r="F663" s="157"/>
      <c r="G663" s="157"/>
      <c r="H663" s="157"/>
      <c r="I663" s="157"/>
      <c r="J663" s="157"/>
      <c r="K663" s="157"/>
      <c r="L663" s="157"/>
      <c r="M663" s="157"/>
      <c r="N663" s="157"/>
      <c r="O663" s="157"/>
      <c r="P663" s="157"/>
      <c r="Q663" s="157"/>
      <c r="R663" s="157"/>
      <c r="S663" s="157"/>
      <c r="T663" s="157"/>
      <c r="U663" s="157"/>
      <c r="V663" s="157"/>
      <c r="W663" s="157"/>
      <c r="X663" s="157"/>
      <c r="Y663" s="157"/>
      <c r="Z663" s="157"/>
    </row>
    <row r="664" ht="12.75" customHeight="1">
      <c r="A664" s="157"/>
      <c r="B664" s="157"/>
      <c r="C664" s="157"/>
      <c r="D664" s="157"/>
      <c r="E664" s="157"/>
      <c r="F664" s="157"/>
      <c r="G664" s="157"/>
      <c r="H664" s="157"/>
      <c r="I664" s="157"/>
      <c r="J664" s="157"/>
      <c r="K664" s="157"/>
      <c r="L664" s="157"/>
      <c r="M664" s="157"/>
      <c r="N664" s="157"/>
      <c r="O664" s="157"/>
      <c r="P664" s="157"/>
      <c r="Q664" s="157"/>
      <c r="R664" s="157"/>
      <c r="S664" s="157"/>
      <c r="T664" s="157"/>
      <c r="U664" s="157"/>
      <c r="V664" s="157"/>
      <c r="W664" s="157"/>
      <c r="X664" s="157"/>
      <c r="Y664" s="157"/>
      <c r="Z664" s="157"/>
    </row>
    <row r="665" ht="12.75" customHeight="1">
      <c r="A665" s="157"/>
      <c r="B665" s="157"/>
      <c r="C665" s="157"/>
      <c r="D665" s="157"/>
      <c r="E665" s="157"/>
      <c r="F665" s="157"/>
      <c r="G665" s="157"/>
      <c r="H665" s="157"/>
      <c r="I665" s="157"/>
      <c r="J665" s="157"/>
      <c r="K665" s="157"/>
      <c r="L665" s="157"/>
      <c r="M665" s="157"/>
      <c r="N665" s="157"/>
      <c r="O665" s="157"/>
      <c r="P665" s="157"/>
      <c r="Q665" s="157"/>
      <c r="R665" s="157"/>
      <c r="S665" s="157"/>
      <c r="T665" s="157"/>
      <c r="U665" s="157"/>
      <c r="V665" s="157"/>
      <c r="W665" s="157"/>
      <c r="X665" s="157"/>
      <c r="Y665" s="157"/>
      <c r="Z665" s="157"/>
    </row>
    <row r="666" ht="12.75" customHeight="1">
      <c r="A666" s="157"/>
      <c r="B666" s="157"/>
      <c r="C666" s="157"/>
      <c r="D666" s="157"/>
      <c r="E666" s="157"/>
      <c r="F666" s="157"/>
      <c r="G666" s="157"/>
      <c r="H666" s="157"/>
      <c r="I666" s="157"/>
      <c r="J666" s="157"/>
      <c r="K666" s="157"/>
      <c r="L666" s="157"/>
      <c r="M666" s="157"/>
      <c r="N666" s="157"/>
      <c r="O666" s="157"/>
      <c r="P666" s="157"/>
      <c r="Q666" s="157"/>
      <c r="R666" s="157"/>
      <c r="S666" s="157"/>
      <c r="T666" s="157"/>
      <c r="U666" s="157"/>
      <c r="V666" s="157"/>
      <c r="W666" s="157"/>
      <c r="X666" s="157"/>
      <c r="Y666" s="157"/>
      <c r="Z666" s="157"/>
    </row>
    <row r="667" ht="12.75" customHeight="1">
      <c r="A667" s="157"/>
      <c r="B667" s="157"/>
      <c r="C667" s="157"/>
      <c r="D667" s="157"/>
      <c r="E667" s="157"/>
      <c r="F667" s="157"/>
      <c r="G667" s="157"/>
      <c r="H667" s="157"/>
      <c r="I667" s="157"/>
      <c r="J667" s="157"/>
      <c r="K667" s="157"/>
      <c r="L667" s="157"/>
      <c r="M667" s="157"/>
      <c r="N667" s="157"/>
      <c r="O667" s="157"/>
      <c r="P667" s="157"/>
      <c r="Q667" s="157"/>
      <c r="R667" s="157"/>
      <c r="S667" s="157"/>
      <c r="T667" s="157"/>
      <c r="U667" s="157"/>
      <c r="V667" s="157"/>
      <c r="W667" s="157"/>
      <c r="X667" s="157"/>
      <c r="Y667" s="157"/>
      <c r="Z667" s="157"/>
    </row>
    <row r="668" ht="12.75" customHeight="1">
      <c r="A668" s="157"/>
      <c r="B668" s="157"/>
      <c r="C668" s="157"/>
      <c r="D668" s="157"/>
      <c r="E668" s="157"/>
      <c r="F668" s="157"/>
      <c r="G668" s="157"/>
      <c r="H668" s="157"/>
      <c r="I668" s="157"/>
      <c r="J668" s="157"/>
      <c r="K668" s="157"/>
      <c r="L668" s="157"/>
      <c r="M668" s="157"/>
      <c r="N668" s="157"/>
      <c r="O668" s="157"/>
      <c r="P668" s="157"/>
      <c r="Q668" s="157"/>
      <c r="R668" s="157"/>
      <c r="S668" s="157"/>
      <c r="T668" s="157"/>
      <c r="U668" s="157"/>
      <c r="V668" s="157"/>
      <c r="W668" s="157"/>
      <c r="X668" s="157"/>
      <c r="Y668" s="157"/>
      <c r="Z668" s="157"/>
    </row>
    <row r="669" ht="12.75" customHeight="1">
      <c r="A669" s="157"/>
      <c r="B669" s="157"/>
      <c r="C669" s="157"/>
      <c r="D669" s="157"/>
      <c r="E669" s="157"/>
      <c r="F669" s="157"/>
      <c r="G669" s="157"/>
      <c r="H669" s="157"/>
      <c r="I669" s="157"/>
      <c r="J669" s="157"/>
      <c r="K669" s="157"/>
      <c r="L669" s="157"/>
      <c r="M669" s="157"/>
      <c r="N669" s="157"/>
      <c r="O669" s="157"/>
      <c r="P669" s="157"/>
      <c r="Q669" s="157"/>
      <c r="R669" s="157"/>
      <c r="S669" s="157"/>
      <c r="T669" s="157"/>
      <c r="U669" s="157"/>
      <c r="V669" s="157"/>
      <c r="W669" s="157"/>
      <c r="X669" s="157"/>
      <c r="Y669" s="157"/>
      <c r="Z669" s="157"/>
    </row>
    <row r="670" ht="12.75" customHeight="1">
      <c r="A670" s="157"/>
      <c r="B670" s="157"/>
      <c r="C670" s="157"/>
      <c r="D670" s="157"/>
      <c r="E670" s="157"/>
      <c r="F670" s="157"/>
      <c r="G670" s="157"/>
      <c r="H670" s="157"/>
      <c r="I670" s="157"/>
      <c r="J670" s="157"/>
      <c r="K670" s="157"/>
      <c r="L670" s="157"/>
      <c r="M670" s="157"/>
      <c r="N670" s="157"/>
      <c r="O670" s="157"/>
      <c r="P670" s="157"/>
      <c r="Q670" s="157"/>
      <c r="R670" s="157"/>
      <c r="S670" s="157"/>
      <c r="T670" s="157"/>
      <c r="U670" s="157"/>
      <c r="V670" s="157"/>
      <c r="W670" s="157"/>
      <c r="X670" s="157"/>
      <c r="Y670" s="157"/>
      <c r="Z670" s="157"/>
    </row>
    <row r="671" ht="12.75" customHeight="1">
      <c r="A671" s="157"/>
      <c r="B671" s="157"/>
      <c r="C671" s="157"/>
      <c r="D671" s="157"/>
      <c r="E671" s="157"/>
      <c r="F671" s="157"/>
      <c r="G671" s="157"/>
      <c r="H671" s="157"/>
      <c r="I671" s="157"/>
      <c r="J671" s="157"/>
      <c r="K671" s="157"/>
      <c r="L671" s="157"/>
      <c r="M671" s="157"/>
      <c r="N671" s="157"/>
      <c r="O671" s="157"/>
      <c r="P671" s="157"/>
      <c r="Q671" s="157"/>
      <c r="R671" s="157"/>
      <c r="S671" s="157"/>
      <c r="T671" s="157"/>
      <c r="U671" s="157"/>
      <c r="V671" s="157"/>
      <c r="W671" s="157"/>
      <c r="X671" s="157"/>
      <c r="Y671" s="157"/>
      <c r="Z671" s="157"/>
    </row>
    <row r="672" ht="12.75" customHeight="1">
      <c r="A672" s="157"/>
      <c r="B672" s="157"/>
      <c r="C672" s="157"/>
      <c r="D672" s="157"/>
      <c r="E672" s="157"/>
      <c r="F672" s="157"/>
      <c r="G672" s="157"/>
      <c r="H672" s="157"/>
      <c r="I672" s="157"/>
      <c r="J672" s="157"/>
      <c r="K672" s="157"/>
      <c r="L672" s="157"/>
      <c r="M672" s="157"/>
      <c r="N672" s="157"/>
      <c r="O672" s="157"/>
      <c r="P672" s="157"/>
      <c r="Q672" s="157"/>
      <c r="R672" s="157"/>
      <c r="S672" s="157"/>
      <c r="T672" s="157"/>
      <c r="U672" s="157"/>
      <c r="V672" s="157"/>
      <c r="W672" s="157"/>
      <c r="X672" s="157"/>
      <c r="Y672" s="157"/>
      <c r="Z672" s="157"/>
    </row>
    <row r="673" ht="12.75" customHeight="1">
      <c r="A673" s="157"/>
      <c r="B673" s="157"/>
      <c r="C673" s="157"/>
      <c r="D673" s="157"/>
      <c r="E673" s="157"/>
      <c r="F673" s="157"/>
      <c r="G673" s="157"/>
      <c r="H673" s="157"/>
      <c r="I673" s="157"/>
      <c r="J673" s="157"/>
      <c r="K673" s="157"/>
      <c r="L673" s="157"/>
      <c r="M673" s="157"/>
      <c r="N673" s="157"/>
      <c r="O673" s="157"/>
      <c r="P673" s="157"/>
      <c r="Q673" s="157"/>
      <c r="R673" s="157"/>
      <c r="S673" s="157"/>
      <c r="T673" s="157"/>
      <c r="U673" s="157"/>
      <c r="V673" s="157"/>
      <c r="W673" s="157"/>
      <c r="X673" s="157"/>
      <c r="Y673" s="157"/>
      <c r="Z673" s="157"/>
    </row>
    <row r="674" ht="12.75" customHeight="1">
      <c r="A674" s="157"/>
      <c r="B674" s="157"/>
      <c r="C674" s="157"/>
      <c r="D674" s="157"/>
      <c r="E674" s="157"/>
      <c r="F674" s="157"/>
      <c r="G674" s="157"/>
      <c r="H674" s="157"/>
      <c r="I674" s="157"/>
      <c r="J674" s="157"/>
      <c r="K674" s="157"/>
      <c r="L674" s="157"/>
      <c r="M674" s="157"/>
      <c r="N674" s="157"/>
      <c r="O674" s="157"/>
      <c r="P674" s="157"/>
      <c r="Q674" s="157"/>
      <c r="R674" s="157"/>
      <c r="S674" s="157"/>
      <c r="T674" s="157"/>
      <c r="U674" s="157"/>
      <c r="V674" s="157"/>
      <c r="W674" s="157"/>
      <c r="X674" s="157"/>
      <c r="Y674" s="157"/>
      <c r="Z674" s="157"/>
    </row>
    <row r="675" ht="12.75" customHeight="1">
      <c r="A675" s="157"/>
      <c r="B675" s="157"/>
      <c r="C675" s="157"/>
      <c r="D675" s="157"/>
      <c r="E675" s="157"/>
      <c r="F675" s="157"/>
      <c r="G675" s="157"/>
      <c r="H675" s="157"/>
      <c r="I675" s="157"/>
      <c r="J675" s="157"/>
      <c r="K675" s="157"/>
      <c r="L675" s="157"/>
      <c r="M675" s="157"/>
      <c r="N675" s="157"/>
      <c r="O675" s="157"/>
      <c r="P675" s="157"/>
      <c r="Q675" s="157"/>
      <c r="R675" s="157"/>
      <c r="S675" s="157"/>
      <c r="T675" s="157"/>
      <c r="U675" s="157"/>
      <c r="V675" s="157"/>
      <c r="W675" s="157"/>
      <c r="X675" s="157"/>
      <c r="Y675" s="157"/>
      <c r="Z675" s="157"/>
    </row>
    <row r="676" ht="12.75" customHeight="1">
      <c r="A676" s="157"/>
      <c r="B676" s="157"/>
      <c r="C676" s="157"/>
      <c r="D676" s="157"/>
      <c r="E676" s="157"/>
      <c r="F676" s="157"/>
      <c r="G676" s="157"/>
      <c r="H676" s="157"/>
      <c r="I676" s="157"/>
      <c r="J676" s="157"/>
      <c r="K676" s="157"/>
      <c r="L676" s="157"/>
      <c r="M676" s="157"/>
      <c r="N676" s="157"/>
      <c r="O676" s="157"/>
      <c r="P676" s="157"/>
      <c r="Q676" s="157"/>
      <c r="R676" s="157"/>
      <c r="S676" s="157"/>
      <c r="T676" s="157"/>
      <c r="U676" s="157"/>
      <c r="V676" s="157"/>
      <c r="W676" s="157"/>
      <c r="X676" s="157"/>
      <c r="Y676" s="157"/>
      <c r="Z676" s="157"/>
    </row>
    <row r="677" ht="12.75" customHeight="1">
      <c r="A677" s="157"/>
      <c r="B677" s="157"/>
      <c r="C677" s="157"/>
      <c r="D677" s="157"/>
      <c r="E677" s="157"/>
      <c r="F677" s="157"/>
      <c r="G677" s="157"/>
      <c r="H677" s="157"/>
      <c r="I677" s="157"/>
      <c r="J677" s="157"/>
      <c r="K677" s="157"/>
      <c r="L677" s="157"/>
      <c r="M677" s="157"/>
      <c r="N677" s="157"/>
      <c r="O677" s="157"/>
      <c r="P677" s="157"/>
      <c r="Q677" s="157"/>
      <c r="R677" s="157"/>
      <c r="S677" s="157"/>
      <c r="T677" s="157"/>
      <c r="U677" s="157"/>
      <c r="V677" s="157"/>
      <c r="W677" s="157"/>
      <c r="X677" s="157"/>
      <c r="Y677" s="157"/>
      <c r="Z677" s="157"/>
    </row>
    <row r="678" ht="12.75" customHeight="1">
      <c r="A678" s="157"/>
      <c r="B678" s="157"/>
      <c r="C678" s="157"/>
      <c r="D678" s="157"/>
      <c r="E678" s="157"/>
      <c r="F678" s="157"/>
      <c r="G678" s="157"/>
      <c r="H678" s="157"/>
      <c r="I678" s="157"/>
      <c r="J678" s="157"/>
      <c r="K678" s="157"/>
      <c r="L678" s="157"/>
      <c r="M678" s="157"/>
      <c r="N678" s="157"/>
      <c r="O678" s="157"/>
      <c r="P678" s="157"/>
      <c r="Q678" s="157"/>
      <c r="R678" s="157"/>
      <c r="S678" s="157"/>
      <c r="T678" s="157"/>
      <c r="U678" s="157"/>
      <c r="V678" s="157"/>
      <c r="W678" s="157"/>
      <c r="X678" s="157"/>
      <c r="Y678" s="157"/>
      <c r="Z678" s="157"/>
    </row>
    <row r="679" ht="12.75" customHeight="1">
      <c r="A679" s="157"/>
      <c r="B679" s="157"/>
      <c r="C679" s="157"/>
      <c r="D679" s="157"/>
      <c r="E679" s="157"/>
      <c r="F679" s="157"/>
      <c r="G679" s="157"/>
      <c r="H679" s="157"/>
      <c r="I679" s="157"/>
      <c r="J679" s="157"/>
      <c r="K679" s="157"/>
      <c r="L679" s="157"/>
      <c r="M679" s="157"/>
      <c r="N679" s="157"/>
      <c r="O679" s="157"/>
      <c r="P679" s="157"/>
      <c r="Q679" s="157"/>
      <c r="R679" s="157"/>
      <c r="S679" s="157"/>
      <c r="T679" s="157"/>
      <c r="U679" s="157"/>
      <c r="V679" s="157"/>
      <c r="W679" s="157"/>
      <c r="X679" s="157"/>
      <c r="Y679" s="157"/>
      <c r="Z679" s="157"/>
    </row>
    <row r="680" ht="12.75" customHeight="1">
      <c r="A680" s="157"/>
      <c r="B680" s="157"/>
      <c r="C680" s="157"/>
      <c r="D680" s="157"/>
      <c r="E680" s="157"/>
      <c r="F680" s="157"/>
      <c r="G680" s="157"/>
      <c r="H680" s="157"/>
      <c r="I680" s="157"/>
      <c r="J680" s="157"/>
      <c r="K680" s="157"/>
      <c r="L680" s="157"/>
      <c r="M680" s="157"/>
      <c r="N680" s="157"/>
      <c r="O680" s="157"/>
      <c r="P680" s="157"/>
      <c r="Q680" s="157"/>
      <c r="R680" s="157"/>
      <c r="S680" s="157"/>
      <c r="T680" s="157"/>
      <c r="U680" s="157"/>
      <c r="V680" s="157"/>
      <c r="W680" s="157"/>
      <c r="X680" s="157"/>
      <c r="Y680" s="157"/>
      <c r="Z680" s="157"/>
    </row>
    <row r="681" ht="12.75" customHeight="1">
      <c r="A681" s="157"/>
      <c r="B681" s="157"/>
      <c r="C681" s="157"/>
      <c r="D681" s="157"/>
      <c r="E681" s="157"/>
      <c r="F681" s="157"/>
      <c r="G681" s="157"/>
      <c r="H681" s="157"/>
      <c r="I681" s="157"/>
      <c r="J681" s="157"/>
      <c r="K681" s="157"/>
      <c r="L681" s="157"/>
      <c r="M681" s="157"/>
      <c r="N681" s="157"/>
      <c r="O681" s="157"/>
      <c r="P681" s="157"/>
      <c r="Q681" s="157"/>
      <c r="R681" s="157"/>
      <c r="S681" s="157"/>
      <c r="T681" s="157"/>
      <c r="U681" s="157"/>
      <c r="V681" s="157"/>
      <c r="W681" s="157"/>
      <c r="X681" s="157"/>
      <c r="Y681" s="157"/>
      <c r="Z681" s="157"/>
    </row>
    <row r="682" ht="12.75" customHeight="1">
      <c r="A682" s="157"/>
      <c r="B682" s="157"/>
      <c r="C682" s="157"/>
      <c r="D682" s="157"/>
      <c r="E682" s="157"/>
      <c r="F682" s="157"/>
      <c r="G682" s="157"/>
      <c r="H682" s="157"/>
      <c r="I682" s="157"/>
      <c r="J682" s="157"/>
      <c r="K682" s="157"/>
      <c r="L682" s="157"/>
      <c r="M682" s="157"/>
      <c r="N682" s="157"/>
      <c r="O682" s="157"/>
      <c r="P682" s="157"/>
      <c r="Q682" s="157"/>
      <c r="R682" s="157"/>
      <c r="S682" s="157"/>
      <c r="T682" s="157"/>
      <c r="U682" s="157"/>
      <c r="V682" s="157"/>
      <c r="W682" s="157"/>
      <c r="X682" s="157"/>
      <c r="Y682" s="157"/>
      <c r="Z682" s="157"/>
    </row>
    <row r="683" ht="12.75" customHeight="1">
      <c r="A683" s="157"/>
      <c r="B683" s="157"/>
      <c r="C683" s="157"/>
      <c r="D683" s="157"/>
      <c r="E683" s="157"/>
      <c r="F683" s="157"/>
      <c r="G683" s="157"/>
      <c r="H683" s="157"/>
      <c r="I683" s="157"/>
      <c r="J683" s="157"/>
      <c r="K683" s="157"/>
      <c r="L683" s="157"/>
      <c r="M683" s="157"/>
      <c r="N683" s="157"/>
      <c r="O683" s="157"/>
      <c r="P683" s="157"/>
      <c r="Q683" s="157"/>
      <c r="R683" s="157"/>
      <c r="S683" s="157"/>
      <c r="T683" s="157"/>
      <c r="U683" s="157"/>
      <c r="V683" s="157"/>
      <c r="W683" s="157"/>
      <c r="X683" s="157"/>
      <c r="Y683" s="157"/>
      <c r="Z683" s="157"/>
    </row>
    <row r="684" ht="12.75" customHeight="1">
      <c r="A684" s="157"/>
      <c r="B684" s="157"/>
      <c r="C684" s="157"/>
      <c r="D684" s="157"/>
      <c r="E684" s="157"/>
      <c r="F684" s="157"/>
      <c r="G684" s="157"/>
      <c r="H684" s="157"/>
      <c r="I684" s="157"/>
      <c r="J684" s="157"/>
      <c r="K684" s="157"/>
      <c r="L684" s="157"/>
      <c r="M684" s="157"/>
      <c r="N684" s="157"/>
      <c r="O684" s="157"/>
      <c r="P684" s="157"/>
      <c r="Q684" s="157"/>
      <c r="R684" s="157"/>
      <c r="S684" s="157"/>
      <c r="T684" s="157"/>
      <c r="U684" s="157"/>
      <c r="V684" s="157"/>
      <c r="W684" s="157"/>
      <c r="X684" s="157"/>
      <c r="Y684" s="157"/>
      <c r="Z684" s="157"/>
    </row>
    <row r="685" ht="12.75" customHeight="1">
      <c r="A685" s="157"/>
      <c r="B685" s="157"/>
      <c r="C685" s="157"/>
      <c r="D685" s="157"/>
      <c r="E685" s="157"/>
      <c r="F685" s="157"/>
      <c r="G685" s="157"/>
      <c r="H685" s="157"/>
      <c r="I685" s="157"/>
      <c r="J685" s="157"/>
      <c r="K685" s="157"/>
      <c r="L685" s="157"/>
      <c r="M685" s="157"/>
      <c r="N685" s="157"/>
      <c r="O685" s="157"/>
      <c r="P685" s="157"/>
      <c r="Q685" s="157"/>
      <c r="R685" s="157"/>
      <c r="S685" s="157"/>
      <c r="T685" s="157"/>
      <c r="U685" s="157"/>
      <c r="V685" s="157"/>
      <c r="W685" s="157"/>
      <c r="X685" s="157"/>
      <c r="Y685" s="157"/>
      <c r="Z685" s="157"/>
    </row>
    <row r="686" ht="12.75" customHeight="1">
      <c r="A686" s="157"/>
      <c r="B686" s="157"/>
      <c r="C686" s="157"/>
      <c r="D686" s="157"/>
      <c r="E686" s="157"/>
      <c r="F686" s="157"/>
      <c r="G686" s="157"/>
      <c r="H686" s="157"/>
      <c r="I686" s="157"/>
      <c r="J686" s="157"/>
      <c r="K686" s="157"/>
      <c r="L686" s="157"/>
      <c r="M686" s="157"/>
      <c r="N686" s="157"/>
      <c r="O686" s="157"/>
      <c r="P686" s="157"/>
      <c r="Q686" s="157"/>
      <c r="R686" s="157"/>
      <c r="S686" s="157"/>
      <c r="T686" s="157"/>
      <c r="U686" s="157"/>
      <c r="V686" s="157"/>
      <c r="W686" s="157"/>
      <c r="X686" s="157"/>
      <c r="Y686" s="157"/>
      <c r="Z686" s="157"/>
    </row>
    <row r="687" ht="12.75" customHeight="1">
      <c r="A687" s="157"/>
      <c r="B687" s="157"/>
      <c r="C687" s="157"/>
      <c r="D687" s="157"/>
      <c r="E687" s="157"/>
      <c r="F687" s="157"/>
      <c r="G687" s="157"/>
      <c r="H687" s="157"/>
      <c r="I687" s="157"/>
      <c r="J687" s="157"/>
      <c r="K687" s="157"/>
      <c r="L687" s="157"/>
      <c r="M687" s="157"/>
      <c r="N687" s="157"/>
      <c r="O687" s="157"/>
      <c r="P687" s="157"/>
      <c r="Q687" s="157"/>
      <c r="R687" s="157"/>
      <c r="S687" s="157"/>
      <c r="T687" s="157"/>
      <c r="U687" s="157"/>
      <c r="V687" s="157"/>
      <c r="W687" s="157"/>
      <c r="X687" s="157"/>
      <c r="Y687" s="157"/>
      <c r="Z687" s="157"/>
    </row>
    <row r="688" ht="12.75" customHeight="1">
      <c r="A688" s="157"/>
      <c r="B688" s="157"/>
      <c r="C688" s="157"/>
      <c r="D688" s="157"/>
      <c r="E688" s="157"/>
      <c r="F688" s="157"/>
      <c r="G688" s="157"/>
      <c r="H688" s="157"/>
      <c r="I688" s="157"/>
      <c r="J688" s="157"/>
      <c r="K688" s="157"/>
      <c r="L688" s="157"/>
      <c r="M688" s="157"/>
      <c r="N688" s="157"/>
      <c r="O688" s="157"/>
      <c r="P688" s="157"/>
      <c r="Q688" s="157"/>
      <c r="R688" s="157"/>
      <c r="S688" s="157"/>
      <c r="T688" s="157"/>
      <c r="U688" s="157"/>
      <c r="V688" s="157"/>
      <c r="W688" s="157"/>
      <c r="X688" s="157"/>
      <c r="Y688" s="157"/>
      <c r="Z688" s="157"/>
    </row>
    <row r="689" ht="12.75" customHeight="1">
      <c r="A689" s="157"/>
      <c r="B689" s="157"/>
      <c r="C689" s="157"/>
      <c r="D689" s="157"/>
      <c r="E689" s="157"/>
      <c r="F689" s="157"/>
      <c r="G689" s="157"/>
      <c r="H689" s="157"/>
      <c r="I689" s="157"/>
      <c r="J689" s="157"/>
      <c r="K689" s="157"/>
      <c r="L689" s="157"/>
      <c r="M689" s="157"/>
      <c r="N689" s="157"/>
      <c r="O689" s="157"/>
      <c r="P689" s="157"/>
      <c r="Q689" s="157"/>
      <c r="R689" s="157"/>
      <c r="S689" s="157"/>
      <c r="T689" s="157"/>
      <c r="U689" s="157"/>
      <c r="V689" s="157"/>
      <c r="W689" s="157"/>
      <c r="X689" s="157"/>
      <c r="Y689" s="157"/>
      <c r="Z689" s="157"/>
    </row>
    <row r="690" ht="12.75" customHeight="1">
      <c r="A690" s="157"/>
      <c r="B690" s="157"/>
      <c r="C690" s="157"/>
      <c r="D690" s="157"/>
      <c r="E690" s="157"/>
      <c r="F690" s="157"/>
      <c r="G690" s="157"/>
      <c r="H690" s="157"/>
      <c r="I690" s="157"/>
      <c r="J690" s="157"/>
      <c r="K690" s="157"/>
      <c r="L690" s="157"/>
      <c r="M690" s="157"/>
      <c r="N690" s="157"/>
      <c r="O690" s="157"/>
      <c r="P690" s="157"/>
      <c r="Q690" s="157"/>
      <c r="R690" s="157"/>
      <c r="S690" s="157"/>
      <c r="T690" s="157"/>
      <c r="U690" s="157"/>
      <c r="V690" s="157"/>
      <c r="W690" s="157"/>
      <c r="X690" s="157"/>
      <c r="Y690" s="157"/>
      <c r="Z690" s="157"/>
    </row>
    <row r="691" ht="12.75" customHeight="1">
      <c r="A691" s="157"/>
      <c r="B691" s="157"/>
      <c r="C691" s="157"/>
      <c r="D691" s="157"/>
      <c r="E691" s="157"/>
      <c r="F691" s="157"/>
      <c r="G691" s="157"/>
      <c r="H691" s="157"/>
      <c r="I691" s="157"/>
      <c r="J691" s="157"/>
      <c r="K691" s="157"/>
      <c r="L691" s="157"/>
      <c r="M691" s="157"/>
      <c r="N691" s="157"/>
      <c r="O691" s="157"/>
      <c r="P691" s="157"/>
      <c r="Q691" s="157"/>
      <c r="R691" s="157"/>
      <c r="S691" s="157"/>
      <c r="T691" s="157"/>
      <c r="U691" s="157"/>
      <c r="V691" s="157"/>
      <c r="W691" s="157"/>
      <c r="X691" s="157"/>
      <c r="Y691" s="157"/>
      <c r="Z691" s="157"/>
    </row>
    <row r="692" ht="12.75" customHeight="1">
      <c r="A692" s="157"/>
      <c r="B692" s="157"/>
      <c r="C692" s="157"/>
      <c r="D692" s="157"/>
      <c r="E692" s="157"/>
      <c r="F692" s="157"/>
      <c r="G692" s="157"/>
      <c r="H692" s="157"/>
      <c r="I692" s="157"/>
      <c r="J692" s="157"/>
      <c r="K692" s="157"/>
      <c r="L692" s="157"/>
      <c r="M692" s="157"/>
      <c r="N692" s="157"/>
      <c r="O692" s="157"/>
      <c r="P692" s="157"/>
      <c r="Q692" s="157"/>
      <c r="R692" s="157"/>
      <c r="S692" s="157"/>
      <c r="T692" s="157"/>
      <c r="U692" s="157"/>
      <c r="V692" s="157"/>
      <c r="W692" s="157"/>
      <c r="X692" s="157"/>
      <c r="Y692" s="157"/>
      <c r="Z692" s="157"/>
    </row>
    <row r="693" ht="12.75" customHeight="1">
      <c r="A693" s="157"/>
      <c r="B693" s="157"/>
      <c r="C693" s="157"/>
      <c r="D693" s="157"/>
      <c r="E693" s="157"/>
      <c r="F693" s="157"/>
      <c r="G693" s="157"/>
      <c r="H693" s="157"/>
      <c r="I693" s="157"/>
      <c r="J693" s="157"/>
      <c r="K693" s="157"/>
      <c r="L693" s="157"/>
      <c r="M693" s="157"/>
      <c r="N693" s="157"/>
      <c r="O693" s="157"/>
      <c r="P693" s="157"/>
      <c r="Q693" s="157"/>
      <c r="R693" s="157"/>
      <c r="S693" s="157"/>
      <c r="T693" s="157"/>
      <c r="U693" s="157"/>
      <c r="V693" s="157"/>
      <c r="W693" s="157"/>
      <c r="X693" s="157"/>
      <c r="Y693" s="157"/>
      <c r="Z693" s="157"/>
    </row>
    <row r="694" ht="12.75" customHeight="1">
      <c r="A694" s="157"/>
      <c r="B694" s="157"/>
      <c r="C694" s="157"/>
      <c r="D694" s="157"/>
      <c r="E694" s="157"/>
      <c r="F694" s="157"/>
      <c r="G694" s="157"/>
      <c r="H694" s="157"/>
      <c r="I694" s="157"/>
      <c r="J694" s="157"/>
      <c r="K694" s="157"/>
      <c r="L694" s="157"/>
      <c r="M694" s="157"/>
      <c r="N694" s="157"/>
      <c r="O694" s="157"/>
      <c r="P694" s="157"/>
      <c r="Q694" s="157"/>
      <c r="R694" s="157"/>
      <c r="S694" s="157"/>
      <c r="T694" s="157"/>
      <c r="U694" s="157"/>
      <c r="V694" s="157"/>
      <c r="W694" s="157"/>
      <c r="X694" s="157"/>
      <c r="Y694" s="157"/>
      <c r="Z694" s="157"/>
    </row>
    <row r="695" ht="12.75" customHeight="1">
      <c r="A695" s="157"/>
      <c r="B695" s="157"/>
      <c r="C695" s="157"/>
      <c r="D695" s="157"/>
      <c r="E695" s="157"/>
      <c r="F695" s="157"/>
      <c r="G695" s="157"/>
      <c r="H695" s="157"/>
      <c r="I695" s="157"/>
      <c r="J695" s="157"/>
      <c r="K695" s="157"/>
      <c r="L695" s="157"/>
      <c r="M695" s="157"/>
      <c r="N695" s="157"/>
      <c r="O695" s="157"/>
      <c r="P695" s="157"/>
      <c r="Q695" s="157"/>
      <c r="R695" s="157"/>
      <c r="S695" s="157"/>
      <c r="T695" s="157"/>
      <c r="U695" s="157"/>
      <c r="V695" s="157"/>
      <c r="W695" s="157"/>
      <c r="X695" s="157"/>
      <c r="Y695" s="157"/>
      <c r="Z695" s="157"/>
    </row>
    <row r="696" ht="12.75" customHeight="1">
      <c r="A696" s="157"/>
      <c r="B696" s="157"/>
      <c r="C696" s="157"/>
      <c r="D696" s="157"/>
      <c r="E696" s="157"/>
      <c r="F696" s="157"/>
      <c r="G696" s="157"/>
      <c r="H696" s="157"/>
      <c r="I696" s="157"/>
      <c r="J696" s="157"/>
      <c r="K696" s="157"/>
      <c r="L696" s="157"/>
      <c r="M696" s="157"/>
      <c r="N696" s="157"/>
      <c r="O696" s="157"/>
      <c r="P696" s="157"/>
      <c r="Q696" s="157"/>
      <c r="R696" s="157"/>
      <c r="S696" s="157"/>
      <c r="T696" s="157"/>
      <c r="U696" s="157"/>
      <c r="V696" s="157"/>
      <c r="W696" s="157"/>
      <c r="X696" s="157"/>
      <c r="Y696" s="157"/>
      <c r="Z696" s="157"/>
    </row>
    <row r="697" ht="12.75" customHeight="1">
      <c r="A697" s="157"/>
      <c r="B697" s="157"/>
      <c r="C697" s="157"/>
      <c r="D697" s="157"/>
      <c r="E697" s="157"/>
      <c r="F697" s="157"/>
      <c r="G697" s="157"/>
      <c r="H697" s="157"/>
      <c r="I697" s="157"/>
      <c r="J697" s="157"/>
      <c r="K697" s="157"/>
      <c r="L697" s="157"/>
      <c r="M697" s="157"/>
      <c r="N697" s="157"/>
      <c r="O697" s="157"/>
      <c r="P697" s="157"/>
      <c r="Q697" s="157"/>
      <c r="R697" s="157"/>
      <c r="S697" s="157"/>
      <c r="T697" s="157"/>
      <c r="U697" s="157"/>
      <c r="V697" s="157"/>
      <c r="W697" s="157"/>
      <c r="X697" s="157"/>
      <c r="Y697" s="157"/>
      <c r="Z697" s="157"/>
    </row>
    <row r="698" ht="12.75" customHeight="1">
      <c r="A698" s="157"/>
      <c r="B698" s="157"/>
      <c r="C698" s="157"/>
      <c r="D698" s="157"/>
      <c r="E698" s="157"/>
      <c r="F698" s="157"/>
      <c r="G698" s="157"/>
      <c r="H698" s="157"/>
      <c r="I698" s="157"/>
      <c r="J698" s="157"/>
      <c r="K698" s="157"/>
      <c r="L698" s="157"/>
      <c r="M698" s="157"/>
      <c r="N698" s="157"/>
      <c r="O698" s="157"/>
      <c r="P698" s="157"/>
      <c r="Q698" s="157"/>
      <c r="R698" s="157"/>
      <c r="S698" s="157"/>
      <c r="T698" s="157"/>
      <c r="U698" s="157"/>
      <c r="V698" s="157"/>
      <c r="W698" s="157"/>
      <c r="X698" s="157"/>
      <c r="Y698" s="157"/>
      <c r="Z698" s="157"/>
    </row>
    <row r="699" ht="12.75" customHeight="1">
      <c r="A699" s="157"/>
      <c r="B699" s="157"/>
      <c r="C699" s="157"/>
      <c r="D699" s="157"/>
      <c r="E699" s="157"/>
      <c r="F699" s="157"/>
      <c r="G699" s="157"/>
      <c r="H699" s="157"/>
      <c r="I699" s="157"/>
      <c r="J699" s="157"/>
      <c r="K699" s="157"/>
      <c r="L699" s="157"/>
      <c r="M699" s="157"/>
      <c r="N699" s="157"/>
      <c r="O699" s="157"/>
      <c r="P699" s="157"/>
      <c r="Q699" s="157"/>
      <c r="R699" s="157"/>
      <c r="S699" s="157"/>
      <c r="T699" s="157"/>
      <c r="U699" s="157"/>
      <c r="V699" s="157"/>
      <c r="W699" s="157"/>
      <c r="X699" s="157"/>
      <c r="Y699" s="157"/>
      <c r="Z699" s="157"/>
    </row>
    <row r="700" ht="12.75" customHeight="1">
      <c r="A700" s="157"/>
      <c r="B700" s="157"/>
      <c r="C700" s="157"/>
      <c r="D700" s="157"/>
      <c r="E700" s="157"/>
      <c r="F700" s="157"/>
      <c r="G700" s="157"/>
      <c r="H700" s="157"/>
      <c r="I700" s="157"/>
      <c r="J700" s="157"/>
      <c r="K700" s="157"/>
      <c r="L700" s="157"/>
      <c r="M700" s="157"/>
      <c r="N700" s="157"/>
      <c r="O700" s="157"/>
      <c r="P700" s="157"/>
      <c r="Q700" s="157"/>
      <c r="R700" s="157"/>
      <c r="S700" s="157"/>
      <c r="T700" s="157"/>
      <c r="U700" s="157"/>
      <c r="V700" s="157"/>
      <c r="W700" s="157"/>
      <c r="X700" s="157"/>
      <c r="Y700" s="157"/>
      <c r="Z700" s="157"/>
    </row>
    <row r="701" ht="12.75" customHeight="1">
      <c r="A701" s="157"/>
      <c r="B701" s="157"/>
      <c r="C701" s="157"/>
      <c r="D701" s="157"/>
      <c r="E701" s="157"/>
      <c r="F701" s="157"/>
      <c r="G701" s="157"/>
      <c r="H701" s="157"/>
      <c r="I701" s="157"/>
      <c r="J701" s="157"/>
      <c r="K701" s="157"/>
      <c r="L701" s="157"/>
      <c r="M701" s="157"/>
      <c r="N701" s="157"/>
      <c r="O701" s="157"/>
      <c r="P701" s="157"/>
      <c r="Q701" s="157"/>
      <c r="R701" s="157"/>
      <c r="S701" s="157"/>
      <c r="T701" s="157"/>
      <c r="U701" s="157"/>
      <c r="V701" s="157"/>
      <c r="W701" s="157"/>
      <c r="X701" s="157"/>
      <c r="Y701" s="157"/>
      <c r="Z701" s="157"/>
    </row>
    <row r="702" ht="12.75" customHeight="1">
      <c r="A702" s="157"/>
      <c r="B702" s="157"/>
      <c r="C702" s="157"/>
      <c r="D702" s="157"/>
      <c r="E702" s="157"/>
      <c r="F702" s="157"/>
      <c r="G702" s="157"/>
      <c r="H702" s="157"/>
      <c r="I702" s="157"/>
      <c r="J702" s="157"/>
      <c r="K702" s="157"/>
      <c r="L702" s="157"/>
      <c r="M702" s="157"/>
      <c r="N702" s="157"/>
      <c r="O702" s="157"/>
      <c r="P702" s="157"/>
      <c r="Q702" s="157"/>
      <c r="R702" s="157"/>
      <c r="S702" s="157"/>
      <c r="T702" s="157"/>
      <c r="U702" s="157"/>
      <c r="V702" s="157"/>
      <c r="W702" s="157"/>
      <c r="X702" s="157"/>
      <c r="Y702" s="157"/>
      <c r="Z702" s="157"/>
    </row>
    <row r="703" ht="12.75" customHeight="1">
      <c r="A703" s="157"/>
      <c r="B703" s="157"/>
      <c r="C703" s="157"/>
      <c r="D703" s="157"/>
      <c r="E703" s="157"/>
      <c r="F703" s="157"/>
      <c r="G703" s="157"/>
      <c r="H703" s="157"/>
      <c r="I703" s="157"/>
      <c r="J703" s="157"/>
      <c r="K703" s="157"/>
      <c r="L703" s="157"/>
      <c r="M703" s="157"/>
      <c r="N703" s="157"/>
      <c r="O703" s="157"/>
      <c r="P703" s="157"/>
      <c r="Q703" s="157"/>
      <c r="R703" s="157"/>
      <c r="S703" s="157"/>
      <c r="T703" s="157"/>
      <c r="U703" s="157"/>
      <c r="V703" s="157"/>
      <c r="W703" s="157"/>
      <c r="X703" s="157"/>
      <c r="Y703" s="157"/>
      <c r="Z703" s="157"/>
    </row>
    <row r="704" ht="12.75" customHeight="1">
      <c r="A704" s="157"/>
      <c r="B704" s="157"/>
      <c r="C704" s="157"/>
      <c r="D704" s="157"/>
      <c r="E704" s="157"/>
      <c r="F704" s="157"/>
      <c r="G704" s="157"/>
      <c r="H704" s="157"/>
      <c r="I704" s="157"/>
      <c r="J704" s="157"/>
      <c r="K704" s="157"/>
      <c r="L704" s="157"/>
      <c r="M704" s="157"/>
      <c r="N704" s="157"/>
      <c r="O704" s="157"/>
      <c r="P704" s="157"/>
      <c r="Q704" s="157"/>
      <c r="R704" s="157"/>
      <c r="S704" s="157"/>
      <c r="T704" s="157"/>
      <c r="U704" s="157"/>
      <c r="V704" s="157"/>
      <c r="W704" s="157"/>
      <c r="X704" s="157"/>
      <c r="Y704" s="157"/>
      <c r="Z704" s="157"/>
    </row>
    <row r="705" ht="12.75" customHeight="1">
      <c r="A705" s="157"/>
      <c r="B705" s="157"/>
      <c r="C705" s="157"/>
      <c r="D705" s="157"/>
      <c r="E705" s="157"/>
      <c r="F705" s="157"/>
      <c r="G705" s="157"/>
      <c r="H705" s="157"/>
      <c r="I705" s="157"/>
      <c r="J705" s="157"/>
      <c r="K705" s="157"/>
      <c r="L705" s="157"/>
      <c r="M705" s="157"/>
      <c r="N705" s="157"/>
      <c r="O705" s="157"/>
      <c r="P705" s="157"/>
      <c r="Q705" s="157"/>
      <c r="R705" s="157"/>
      <c r="S705" s="157"/>
      <c r="T705" s="157"/>
      <c r="U705" s="157"/>
      <c r="V705" s="157"/>
      <c r="W705" s="157"/>
      <c r="X705" s="157"/>
      <c r="Y705" s="157"/>
      <c r="Z705" s="157"/>
    </row>
    <row r="706" ht="12.75" customHeight="1">
      <c r="A706" s="157"/>
      <c r="B706" s="157"/>
      <c r="C706" s="157"/>
      <c r="D706" s="157"/>
      <c r="E706" s="157"/>
      <c r="F706" s="157"/>
      <c r="G706" s="157"/>
      <c r="H706" s="157"/>
      <c r="I706" s="157"/>
      <c r="J706" s="157"/>
      <c r="K706" s="157"/>
      <c r="L706" s="157"/>
      <c r="M706" s="157"/>
      <c r="N706" s="157"/>
      <c r="O706" s="157"/>
      <c r="P706" s="157"/>
      <c r="Q706" s="157"/>
      <c r="R706" s="157"/>
      <c r="S706" s="157"/>
      <c r="T706" s="157"/>
      <c r="U706" s="157"/>
      <c r="V706" s="157"/>
      <c r="W706" s="157"/>
      <c r="X706" s="157"/>
      <c r="Y706" s="157"/>
      <c r="Z706" s="157"/>
    </row>
    <row r="707" ht="12.75" customHeight="1">
      <c r="A707" s="157"/>
      <c r="B707" s="157"/>
      <c r="C707" s="157"/>
      <c r="D707" s="157"/>
      <c r="E707" s="157"/>
      <c r="F707" s="157"/>
      <c r="G707" s="157"/>
      <c r="H707" s="157"/>
      <c r="I707" s="157"/>
      <c r="J707" s="157"/>
      <c r="K707" s="157"/>
      <c r="L707" s="157"/>
      <c r="M707" s="157"/>
      <c r="N707" s="157"/>
      <c r="O707" s="157"/>
      <c r="P707" s="157"/>
      <c r="Q707" s="157"/>
      <c r="R707" s="157"/>
      <c r="S707" s="157"/>
      <c r="T707" s="157"/>
      <c r="U707" s="157"/>
      <c r="V707" s="157"/>
      <c r="W707" s="157"/>
      <c r="X707" s="157"/>
      <c r="Y707" s="157"/>
      <c r="Z707" s="157"/>
    </row>
    <row r="708" ht="12.75" customHeight="1">
      <c r="A708" s="157"/>
      <c r="B708" s="157"/>
      <c r="C708" s="157"/>
      <c r="D708" s="157"/>
      <c r="E708" s="157"/>
      <c r="F708" s="157"/>
      <c r="G708" s="157"/>
      <c r="H708" s="157"/>
      <c r="I708" s="157"/>
      <c r="J708" s="157"/>
      <c r="K708" s="157"/>
      <c r="L708" s="157"/>
      <c r="M708" s="157"/>
      <c r="N708" s="157"/>
      <c r="O708" s="157"/>
      <c r="P708" s="157"/>
      <c r="Q708" s="157"/>
      <c r="R708" s="157"/>
      <c r="S708" s="157"/>
      <c r="T708" s="157"/>
      <c r="U708" s="157"/>
      <c r="V708" s="157"/>
      <c r="W708" s="157"/>
      <c r="X708" s="157"/>
      <c r="Y708" s="157"/>
      <c r="Z708" s="157"/>
    </row>
    <row r="709" ht="12.75" customHeight="1">
      <c r="A709" s="157"/>
      <c r="B709" s="157"/>
      <c r="C709" s="157"/>
      <c r="D709" s="157"/>
      <c r="E709" s="157"/>
      <c r="F709" s="157"/>
      <c r="G709" s="157"/>
      <c r="H709" s="157"/>
      <c r="I709" s="157"/>
      <c r="J709" s="157"/>
      <c r="K709" s="157"/>
      <c r="L709" s="157"/>
      <c r="M709" s="157"/>
      <c r="N709" s="157"/>
      <c r="O709" s="157"/>
      <c r="P709" s="157"/>
      <c r="Q709" s="157"/>
      <c r="R709" s="157"/>
      <c r="S709" s="157"/>
      <c r="T709" s="157"/>
      <c r="U709" s="157"/>
      <c r="V709" s="157"/>
      <c r="W709" s="157"/>
      <c r="X709" s="157"/>
      <c r="Y709" s="157"/>
      <c r="Z709" s="157"/>
    </row>
    <row r="710" ht="12.75" customHeight="1">
      <c r="A710" s="157"/>
      <c r="B710" s="157"/>
      <c r="C710" s="157"/>
      <c r="D710" s="157"/>
      <c r="E710" s="157"/>
      <c r="F710" s="157"/>
      <c r="G710" s="157"/>
      <c r="H710" s="157"/>
      <c r="I710" s="157"/>
      <c r="J710" s="157"/>
      <c r="K710" s="157"/>
      <c r="L710" s="157"/>
      <c r="M710" s="157"/>
      <c r="N710" s="157"/>
      <c r="O710" s="157"/>
      <c r="P710" s="157"/>
      <c r="Q710" s="157"/>
      <c r="R710" s="157"/>
      <c r="S710" s="157"/>
      <c r="T710" s="157"/>
      <c r="U710" s="157"/>
      <c r="V710" s="157"/>
      <c r="W710" s="157"/>
      <c r="X710" s="157"/>
      <c r="Y710" s="157"/>
      <c r="Z710" s="157"/>
    </row>
    <row r="711" ht="12.75" customHeight="1">
      <c r="A711" s="157"/>
      <c r="B711" s="157"/>
      <c r="C711" s="157"/>
      <c r="D711" s="157"/>
      <c r="E711" s="157"/>
      <c r="F711" s="157"/>
      <c r="G711" s="157"/>
      <c r="H711" s="157"/>
      <c r="I711" s="157"/>
      <c r="J711" s="157"/>
      <c r="K711" s="157"/>
      <c r="L711" s="157"/>
      <c r="M711" s="157"/>
      <c r="N711" s="157"/>
      <c r="O711" s="157"/>
      <c r="P711" s="157"/>
      <c r="Q711" s="157"/>
      <c r="R711" s="157"/>
      <c r="S711" s="157"/>
      <c r="T711" s="157"/>
      <c r="U711" s="157"/>
      <c r="V711" s="157"/>
      <c r="W711" s="157"/>
      <c r="X711" s="157"/>
      <c r="Y711" s="157"/>
      <c r="Z711" s="157"/>
    </row>
    <row r="712" ht="12.75" customHeight="1">
      <c r="A712" s="157"/>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row>
    <row r="713" ht="12.75" customHeight="1">
      <c r="A713" s="157"/>
      <c r="B713" s="157"/>
      <c r="C713" s="157"/>
      <c r="D713" s="157"/>
      <c r="E713" s="157"/>
      <c r="F713" s="157"/>
      <c r="G713" s="157"/>
      <c r="H713" s="157"/>
      <c r="I713" s="157"/>
      <c r="J713" s="157"/>
      <c r="K713" s="157"/>
      <c r="L713" s="157"/>
      <c r="M713" s="157"/>
      <c r="N713" s="157"/>
      <c r="O713" s="157"/>
      <c r="P713" s="157"/>
      <c r="Q713" s="157"/>
      <c r="R713" s="157"/>
      <c r="S713" s="157"/>
      <c r="T713" s="157"/>
      <c r="U713" s="157"/>
      <c r="V713" s="157"/>
      <c r="W713" s="157"/>
      <c r="X713" s="157"/>
      <c r="Y713" s="157"/>
      <c r="Z713" s="157"/>
    </row>
    <row r="714" ht="12.75" customHeight="1">
      <c r="A714" s="157"/>
      <c r="B714" s="157"/>
      <c r="C714" s="157"/>
      <c r="D714" s="157"/>
      <c r="E714" s="157"/>
      <c r="F714" s="157"/>
      <c r="G714" s="157"/>
      <c r="H714" s="157"/>
      <c r="I714" s="157"/>
      <c r="J714" s="157"/>
      <c r="K714" s="157"/>
      <c r="L714" s="157"/>
      <c r="M714" s="157"/>
      <c r="N714" s="157"/>
      <c r="O714" s="157"/>
      <c r="P714" s="157"/>
      <c r="Q714" s="157"/>
      <c r="R714" s="157"/>
      <c r="S714" s="157"/>
      <c r="T714" s="157"/>
      <c r="U714" s="157"/>
      <c r="V714" s="157"/>
      <c r="W714" s="157"/>
      <c r="X714" s="157"/>
      <c r="Y714" s="157"/>
      <c r="Z714" s="157"/>
    </row>
    <row r="715" ht="12.75" customHeight="1">
      <c r="A715" s="157"/>
      <c r="B715" s="157"/>
      <c r="C715" s="157"/>
      <c r="D715" s="157"/>
      <c r="E715" s="157"/>
      <c r="F715" s="157"/>
      <c r="G715" s="157"/>
      <c r="H715" s="157"/>
      <c r="I715" s="157"/>
      <c r="J715" s="157"/>
      <c r="K715" s="157"/>
      <c r="L715" s="157"/>
      <c r="M715" s="157"/>
      <c r="N715" s="157"/>
      <c r="O715" s="157"/>
      <c r="P715" s="157"/>
      <c r="Q715" s="157"/>
      <c r="R715" s="157"/>
      <c r="S715" s="157"/>
      <c r="T715" s="157"/>
      <c r="U715" s="157"/>
      <c r="V715" s="157"/>
      <c r="W715" s="157"/>
      <c r="X715" s="157"/>
      <c r="Y715" s="157"/>
      <c r="Z715" s="157"/>
    </row>
    <row r="716" ht="12.75" customHeight="1">
      <c r="A716" s="157"/>
      <c r="B716" s="157"/>
      <c r="C716" s="157"/>
      <c r="D716" s="157"/>
      <c r="E716" s="157"/>
      <c r="F716" s="157"/>
      <c r="G716" s="157"/>
      <c r="H716" s="157"/>
      <c r="I716" s="157"/>
      <c r="J716" s="157"/>
      <c r="K716" s="157"/>
      <c r="L716" s="157"/>
      <c r="M716" s="157"/>
      <c r="N716" s="157"/>
      <c r="O716" s="157"/>
      <c r="P716" s="157"/>
      <c r="Q716" s="157"/>
      <c r="R716" s="157"/>
      <c r="S716" s="157"/>
      <c r="T716" s="157"/>
      <c r="U716" s="157"/>
      <c r="V716" s="157"/>
      <c r="W716" s="157"/>
      <c r="X716" s="157"/>
      <c r="Y716" s="157"/>
      <c r="Z716" s="157"/>
    </row>
    <row r="717" ht="12.75" customHeight="1">
      <c r="A717" s="157"/>
      <c r="B717" s="157"/>
      <c r="C717" s="157"/>
      <c r="D717" s="157"/>
      <c r="E717" s="157"/>
      <c r="F717" s="157"/>
      <c r="G717" s="157"/>
      <c r="H717" s="157"/>
      <c r="I717" s="157"/>
      <c r="J717" s="157"/>
      <c r="K717" s="157"/>
      <c r="L717" s="157"/>
      <c r="M717" s="157"/>
      <c r="N717" s="157"/>
      <c r="O717" s="157"/>
      <c r="P717" s="157"/>
      <c r="Q717" s="157"/>
      <c r="R717" s="157"/>
      <c r="S717" s="157"/>
      <c r="T717" s="157"/>
      <c r="U717" s="157"/>
      <c r="V717" s="157"/>
      <c r="W717" s="157"/>
      <c r="X717" s="157"/>
      <c r="Y717" s="157"/>
      <c r="Z717" s="157"/>
    </row>
    <row r="718" ht="12.75" customHeight="1">
      <c r="A718" s="157"/>
      <c r="B718" s="157"/>
      <c r="C718" s="157"/>
      <c r="D718" s="157"/>
      <c r="E718" s="157"/>
      <c r="F718" s="157"/>
      <c r="G718" s="157"/>
      <c r="H718" s="157"/>
      <c r="I718" s="157"/>
      <c r="J718" s="157"/>
      <c r="K718" s="157"/>
      <c r="L718" s="157"/>
      <c r="M718" s="157"/>
      <c r="N718" s="157"/>
      <c r="O718" s="157"/>
      <c r="P718" s="157"/>
      <c r="Q718" s="157"/>
      <c r="R718" s="157"/>
      <c r="S718" s="157"/>
      <c r="T718" s="157"/>
      <c r="U718" s="157"/>
      <c r="V718" s="157"/>
      <c r="W718" s="157"/>
      <c r="X718" s="157"/>
      <c r="Y718" s="157"/>
      <c r="Z718" s="157"/>
    </row>
    <row r="719" ht="12.75" customHeight="1">
      <c r="A719" s="157"/>
      <c r="B719" s="157"/>
      <c r="C719" s="157"/>
      <c r="D719" s="157"/>
      <c r="E719" s="157"/>
      <c r="F719" s="157"/>
      <c r="G719" s="157"/>
      <c r="H719" s="157"/>
      <c r="I719" s="157"/>
      <c r="J719" s="157"/>
      <c r="K719" s="157"/>
      <c r="L719" s="157"/>
      <c r="M719" s="157"/>
      <c r="N719" s="157"/>
      <c r="O719" s="157"/>
      <c r="P719" s="157"/>
      <c r="Q719" s="157"/>
      <c r="R719" s="157"/>
      <c r="S719" s="157"/>
      <c r="T719" s="157"/>
      <c r="U719" s="157"/>
      <c r="V719" s="157"/>
      <c r="W719" s="157"/>
      <c r="X719" s="157"/>
      <c r="Y719" s="157"/>
      <c r="Z719" s="157"/>
    </row>
    <row r="720" ht="12.75" customHeight="1">
      <c r="A720" s="157"/>
      <c r="B720" s="157"/>
      <c r="C720" s="157"/>
      <c r="D720" s="157"/>
      <c r="E720" s="157"/>
      <c r="F720" s="157"/>
      <c r="G720" s="157"/>
      <c r="H720" s="157"/>
      <c r="I720" s="157"/>
      <c r="J720" s="157"/>
      <c r="K720" s="157"/>
      <c r="L720" s="157"/>
      <c r="M720" s="157"/>
      <c r="N720" s="157"/>
      <c r="O720" s="157"/>
      <c r="P720" s="157"/>
      <c r="Q720" s="157"/>
      <c r="R720" s="157"/>
      <c r="S720" s="157"/>
      <c r="T720" s="157"/>
      <c r="U720" s="157"/>
      <c r="V720" s="157"/>
      <c r="W720" s="157"/>
      <c r="X720" s="157"/>
      <c r="Y720" s="157"/>
      <c r="Z720" s="157"/>
    </row>
    <row r="721" ht="12.75" customHeight="1">
      <c r="A721" s="157"/>
      <c r="B721" s="157"/>
      <c r="C721" s="157"/>
      <c r="D721" s="157"/>
      <c r="E721" s="157"/>
      <c r="F721" s="157"/>
      <c r="G721" s="157"/>
      <c r="H721" s="157"/>
      <c r="I721" s="157"/>
      <c r="J721" s="157"/>
      <c r="K721" s="157"/>
      <c r="L721" s="157"/>
      <c r="M721" s="157"/>
      <c r="N721" s="157"/>
      <c r="O721" s="157"/>
      <c r="P721" s="157"/>
      <c r="Q721" s="157"/>
      <c r="R721" s="157"/>
      <c r="S721" s="157"/>
      <c r="T721" s="157"/>
      <c r="U721" s="157"/>
      <c r="V721" s="157"/>
      <c r="W721" s="157"/>
      <c r="X721" s="157"/>
      <c r="Y721" s="157"/>
      <c r="Z721" s="157"/>
    </row>
    <row r="722" ht="12.75" customHeight="1">
      <c r="A722" s="157"/>
      <c r="B722" s="157"/>
      <c r="C722" s="157"/>
      <c r="D722" s="157"/>
      <c r="E722" s="157"/>
      <c r="F722" s="157"/>
      <c r="G722" s="157"/>
      <c r="H722" s="157"/>
      <c r="I722" s="157"/>
      <c r="J722" s="157"/>
      <c r="K722" s="157"/>
      <c r="L722" s="157"/>
      <c r="M722" s="157"/>
      <c r="N722" s="157"/>
      <c r="O722" s="157"/>
      <c r="P722" s="157"/>
      <c r="Q722" s="157"/>
      <c r="R722" s="157"/>
      <c r="S722" s="157"/>
      <c r="T722" s="157"/>
      <c r="U722" s="157"/>
      <c r="V722" s="157"/>
      <c r="W722" s="157"/>
      <c r="X722" s="157"/>
      <c r="Y722" s="157"/>
      <c r="Z722" s="157"/>
    </row>
    <row r="723" ht="12.75" customHeight="1">
      <c r="A723" s="157"/>
      <c r="B723" s="157"/>
      <c r="C723" s="157"/>
      <c r="D723" s="157"/>
      <c r="E723" s="157"/>
      <c r="F723" s="157"/>
      <c r="G723" s="157"/>
      <c r="H723" s="157"/>
      <c r="I723" s="157"/>
      <c r="J723" s="157"/>
      <c r="K723" s="157"/>
      <c r="L723" s="157"/>
      <c r="M723" s="157"/>
      <c r="N723" s="157"/>
      <c r="O723" s="157"/>
      <c r="P723" s="157"/>
      <c r="Q723" s="157"/>
      <c r="R723" s="157"/>
      <c r="S723" s="157"/>
      <c r="T723" s="157"/>
      <c r="U723" s="157"/>
      <c r="V723" s="157"/>
      <c r="W723" s="157"/>
      <c r="X723" s="157"/>
      <c r="Y723" s="157"/>
      <c r="Z723" s="157"/>
    </row>
    <row r="724" ht="12.75" customHeight="1">
      <c r="A724" s="157"/>
      <c r="B724" s="157"/>
      <c r="C724" s="157"/>
      <c r="D724" s="157"/>
      <c r="E724" s="157"/>
      <c r="F724" s="157"/>
      <c r="G724" s="157"/>
      <c r="H724" s="157"/>
      <c r="I724" s="157"/>
      <c r="J724" s="157"/>
      <c r="K724" s="157"/>
      <c r="L724" s="157"/>
      <c r="M724" s="157"/>
      <c r="N724" s="157"/>
      <c r="O724" s="157"/>
      <c r="P724" s="157"/>
      <c r="Q724" s="157"/>
      <c r="R724" s="157"/>
      <c r="S724" s="157"/>
      <c r="T724" s="157"/>
      <c r="U724" s="157"/>
      <c r="V724" s="157"/>
      <c r="W724" s="157"/>
      <c r="X724" s="157"/>
      <c r="Y724" s="157"/>
      <c r="Z724" s="157"/>
    </row>
    <row r="725" ht="12.75" customHeight="1">
      <c r="A725" s="157"/>
      <c r="B725" s="157"/>
      <c r="C725" s="157"/>
      <c r="D725" s="157"/>
      <c r="E725" s="157"/>
      <c r="F725" s="157"/>
      <c r="G725" s="157"/>
      <c r="H725" s="157"/>
      <c r="I725" s="157"/>
      <c r="J725" s="157"/>
      <c r="K725" s="157"/>
      <c r="L725" s="157"/>
      <c r="M725" s="157"/>
      <c r="N725" s="157"/>
      <c r="O725" s="157"/>
      <c r="P725" s="157"/>
      <c r="Q725" s="157"/>
      <c r="R725" s="157"/>
      <c r="S725" s="157"/>
      <c r="T725" s="157"/>
      <c r="U725" s="157"/>
      <c r="V725" s="157"/>
      <c r="W725" s="157"/>
      <c r="X725" s="157"/>
      <c r="Y725" s="157"/>
      <c r="Z725" s="157"/>
    </row>
    <row r="726" ht="12.75" customHeight="1">
      <c r="A726" s="157"/>
      <c r="B726" s="157"/>
      <c r="C726" s="157"/>
      <c r="D726" s="157"/>
      <c r="E726" s="157"/>
      <c r="F726" s="157"/>
      <c r="G726" s="157"/>
      <c r="H726" s="157"/>
      <c r="I726" s="157"/>
      <c r="J726" s="157"/>
      <c r="K726" s="157"/>
      <c r="L726" s="157"/>
      <c r="M726" s="157"/>
      <c r="N726" s="157"/>
      <c r="O726" s="157"/>
      <c r="P726" s="157"/>
      <c r="Q726" s="157"/>
      <c r="R726" s="157"/>
      <c r="S726" s="157"/>
      <c r="T726" s="157"/>
      <c r="U726" s="157"/>
      <c r="V726" s="157"/>
      <c r="W726" s="157"/>
      <c r="X726" s="157"/>
      <c r="Y726" s="157"/>
      <c r="Z726" s="157"/>
    </row>
    <row r="727" ht="12.75" customHeight="1">
      <c r="A727" s="157"/>
      <c r="B727" s="157"/>
      <c r="C727" s="157"/>
      <c r="D727" s="157"/>
      <c r="E727" s="157"/>
      <c r="F727" s="157"/>
      <c r="G727" s="157"/>
      <c r="H727" s="157"/>
      <c r="I727" s="157"/>
      <c r="J727" s="157"/>
      <c r="K727" s="157"/>
      <c r="L727" s="157"/>
      <c r="M727" s="157"/>
      <c r="N727" s="157"/>
      <c r="O727" s="157"/>
      <c r="P727" s="157"/>
      <c r="Q727" s="157"/>
      <c r="R727" s="157"/>
      <c r="S727" s="157"/>
      <c r="T727" s="157"/>
      <c r="U727" s="157"/>
      <c r="V727" s="157"/>
      <c r="W727" s="157"/>
      <c r="X727" s="157"/>
      <c r="Y727" s="157"/>
      <c r="Z727" s="157"/>
    </row>
    <row r="728" ht="12.75" customHeight="1">
      <c r="A728" s="157"/>
      <c r="B728" s="157"/>
      <c r="C728" s="157"/>
      <c r="D728" s="157"/>
      <c r="E728" s="157"/>
      <c r="F728" s="157"/>
      <c r="G728" s="157"/>
      <c r="H728" s="157"/>
      <c r="I728" s="157"/>
      <c r="J728" s="157"/>
      <c r="K728" s="157"/>
      <c r="L728" s="157"/>
      <c r="M728" s="157"/>
      <c r="N728" s="157"/>
      <c r="O728" s="157"/>
      <c r="P728" s="157"/>
      <c r="Q728" s="157"/>
      <c r="R728" s="157"/>
      <c r="S728" s="157"/>
      <c r="T728" s="157"/>
      <c r="U728" s="157"/>
      <c r="V728" s="157"/>
      <c r="W728" s="157"/>
      <c r="X728" s="157"/>
      <c r="Y728" s="157"/>
      <c r="Z728" s="157"/>
    </row>
    <row r="729" ht="12.75" customHeight="1">
      <c r="A729" s="157"/>
      <c r="B729" s="157"/>
      <c r="C729" s="157"/>
      <c r="D729" s="157"/>
      <c r="E729" s="157"/>
      <c r="F729" s="157"/>
      <c r="G729" s="157"/>
      <c r="H729" s="157"/>
      <c r="I729" s="157"/>
      <c r="J729" s="157"/>
      <c r="K729" s="157"/>
      <c r="L729" s="157"/>
      <c r="M729" s="157"/>
      <c r="N729" s="157"/>
      <c r="O729" s="157"/>
      <c r="P729" s="157"/>
      <c r="Q729" s="157"/>
      <c r="R729" s="157"/>
      <c r="S729" s="157"/>
      <c r="T729" s="157"/>
      <c r="U729" s="157"/>
      <c r="V729" s="157"/>
      <c r="W729" s="157"/>
      <c r="X729" s="157"/>
      <c r="Y729" s="157"/>
      <c r="Z729" s="157"/>
    </row>
    <row r="730" ht="12.75" customHeight="1">
      <c r="A730" s="157"/>
      <c r="B730" s="157"/>
      <c r="C730" s="157"/>
      <c r="D730" s="157"/>
      <c r="E730" s="157"/>
      <c r="F730" s="157"/>
      <c r="G730" s="157"/>
      <c r="H730" s="157"/>
      <c r="I730" s="157"/>
      <c r="J730" s="157"/>
      <c r="K730" s="157"/>
      <c r="L730" s="157"/>
      <c r="M730" s="157"/>
      <c r="N730" s="157"/>
      <c r="O730" s="157"/>
      <c r="P730" s="157"/>
      <c r="Q730" s="157"/>
      <c r="R730" s="157"/>
      <c r="S730" s="157"/>
      <c r="T730" s="157"/>
      <c r="U730" s="157"/>
      <c r="V730" s="157"/>
      <c r="W730" s="157"/>
      <c r="X730" s="157"/>
      <c r="Y730" s="157"/>
      <c r="Z730" s="157"/>
    </row>
    <row r="731" ht="12.75" customHeight="1">
      <c r="A731" s="157"/>
      <c r="B731" s="157"/>
      <c r="C731" s="157"/>
      <c r="D731" s="157"/>
      <c r="E731" s="157"/>
      <c r="F731" s="157"/>
      <c r="G731" s="157"/>
      <c r="H731" s="157"/>
      <c r="I731" s="157"/>
      <c r="J731" s="157"/>
      <c r="K731" s="157"/>
      <c r="L731" s="157"/>
      <c r="M731" s="157"/>
      <c r="N731" s="157"/>
      <c r="O731" s="157"/>
      <c r="P731" s="157"/>
      <c r="Q731" s="157"/>
      <c r="R731" s="157"/>
      <c r="S731" s="157"/>
      <c r="T731" s="157"/>
      <c r="U731" s="157"/>
      <c r="V731" s="157"/>
      <c r="W731" s="157"/>
      <c r="X731" s="157"/>
      <c r="Y731" s="157"/>
      <c r="Z731" s="157"/>
    </row>
    <row r="732" ht="12.75" customHeight="1">
      <c r="A732" s="157"/>
      <c r="B732" s="157"/>
      <c r="C732" s="157"/>
      <c r="D732" s="157"/>
      <c r="E732" s="157"/>
      <c r="F732" s="157"/>
      <c r="G732" s="157"/>
      <c r="H732" s="157"/>
      <c r="I732" s="157"/>
      <c r="J732" s="157"/>
      <c r="K732" s="157"/>
      <c r="L732" s="157"/>
      <c r="M732" s="157"/>
      <c r="N732" s="157"/>
      <c r="O732" s="157"/>
      <c r="P732" s="157"/>
      <c r="Q732" s="157"/>
      <c r="R732" s="157"/>
      <c r="S732" s="157"/>
      <c r="T732" s="157"/>
      <c r="U732" s="157"/>
      <c r="V732" s="157"/>
      <c r="W732" s="157"/>
      <c r="X732" s="157"/>
      <c r="Y732" s="157"/>
      <c r="Z732" s="157"/>
    </row>
    <row r="733" ht="12.75" customHeight="1">
      <c r="A733" s="157"/>
      <c r="B733" s="157"/>
      <c r="C733" s="157"/>
      <c r="D733" s="157"/>
      <c r="E733" s="157"/>
      <c r="F733" s="157"/>
      <c r="G733" s="157"/>
      <c r="H733" s="157"/>
      <c r="I733" s="157"/>
      <c r="J733" s="157"/>
      <c r="K733" s="157"/>
      <c r="L733" s="157"/>
      <c r="M733" s="157"/>
      <c r="N733" s="157"/>
      <c r="O733" s="157"/>
      <c r="P733" s="157"/>
      <c r="Q733" s="157"/>
      <c r="R733" s="157"/>
      <c r="S733" s="157"/>
      <c r="T733" s="157"/>
      <c r="U733" s="157"/>
      <c r="V733" s="157"/>
      <c r="W733" s="157"/>
      <c r="X733" s="157"/>
      <c r="Y733" s="157"/>
      <c r="Z733" s="157"/>
    </row>
    <row r="734" ht="12.75" customHeight="1">
      <c r="A734" s="157"/>
      <c r="B734" s="157"/>
      <c r="C734" s="157"/>
      <c r="D734" s="157"/>
      <c r="E734" s="157"/>
      <c r="F734" s="157"/>
      <c r="G734" s="157"/>
      <c r="H734" s="157"/>
      <c r="I734" s="157"/>
      <c r="J734" s="157"/>
      <c r="K734" s="157"/>
      <c r="L734" s="157"/>
      <c r="M734" s="157"/>
      <c r="N734" s="157"/>
      <c r="O734" s="157"/>
      <c r="P734" s="157"/>
      <c r="Q734" s="157"/>
      <c r="R734" s="157"/>
      <c r="S734" s="157"/>
      <c r="T734" s="157"/>
      <c r="U734" s="157"/>
      <c r="V734" s="157"/>
      <c r="W734" s="157"/>
      <c r="X734" s="157"/>
      <c r="Y734" s="157"/>
      <c r="Z734" s="157"/>
    </row>
    <row r="735" ht="12.75" customHeight="1">
      <c r="A735" s="157"/>
      <c r="B735" s="157"/>
      <c r="C735" s="157"/>
      <c r="D735" s="157"/>
      <c r="E735" s="157"/>
      <c r="F735" s="157"/>
      <c r="G735" s="157"/>
      <c r="H735" s="157"/>
      <c r="I735" s="157"/>
      <c r="J735" s="157"/>
      <c r="K735" s="157"/>
      <c r="L735" s="157"/>
      <c r="M735" s="157"/>
      <c r="N735" s="157"/>
      <c r="O735" s="157"/>
      <c r="P735" s="157"/>
      <c r="Q735" s="157"/>
      <c r="R735" s="157"/>
      <c r="S735" s="157"/>
      <c r="T735" s="157"/>
      <c r="U735" s="157"/>
      <c r="V735" s="157"/>
      <c r="W735" s="157"/>
      <c r="X735" s="157"/>
      <c r="Y735" s="157"/>
      <c r="Z735" s="157"/>
    </row>
    <row r="736" ht="12.75" customHeight="1">
      <c r="A736" s="157"/>
      <c r="B736" s="157"/>
      <c r="C736" s="157"/>
      <c r="D736" s="157"/>
      <c r="E736" s="157"/>
      <c r="F736" s="157"/>
      <c r="G736" s="157"/>
      <c r="H736" s="157"/>
      <c r="I736" s="157"/>
      <c r="J736" s="157"/>
      <c r="K736" s="157"/>
      <c r="L736" s="157"/>
      <c r="M736" s="157"/>
      <c r="N736" s="157"/>
      <c r="O736" s="157"/>
      <c r="P736" s="157"/>
      <c r="Q736" s="157"/>
      <c r="R736" s="157"/>
      <c r="S736" s="157"/>
      <c r="T736" s="157"/>
      <c r="U736" s="157"/>
      <c r="V736" s="157"/>
      <c r="W736" s="157"/>
      <c r="X736" s="157"/>
      <c r="Y736" s="157"/>
      <c r="Z736" s="157"/>
    </row>
    <row r="737" ht="12.75" customHeight="1">
      <c r="A737" s="157"/>
      <c r="B737" s="157"/>
      <c r="C737" s="157"/>
      <c r="D737" s="157"/>
      <c r="E737" s="157"/>
      <c r="F737" s="157"/>
      <c r="G737" s="157"/>
      <c r="H737" s="157"/>
      <c r="I737" s="157"/>
      <c r="J737" s="157"/>
      <c r="K737" s="157"/>
      <c r="L737" s="157"/>
      <c r="M737" s="157"/>
      <c r="N737" s="157"/>
      <c r="O737" s="157"/>
      <c r="P737" s="157"/>
      <c r="Q737" s="157"/>
      <c r="R737" s="157"/>
      <c r="S737" s="157"/>
      <c r="T737" s="157"/>
      <c r="U737" s="157"/>
      <c r="V737" s="157"/>
      <c r="W737" s="157"/>
      <c r="X737" s="157"/>
      <c r="Y737" s="157"/>
      <c r="Z737" s="157"/>
    </row>
    <row r="738" ht="12.75" customHeight="1">
      <c r="A738" s="157"/>
      <c r="B738" s="157"/>
      <c r="C738" s="157"/>
      <c r="D738" s="157"/>
      <c r="E738" s="157"/>
      <c r="F738" s="157"/>
      <c r="G738" s="157"/>
      <c r="H738" s="157"/>
      <c r="I738" s="157"/>
      <c r="J738" s="157"/>
      <c r="K738" s="157"/>
      <c r="L738" s="157"/>
      <c r="M738" s="157"/>
      <c r="N738" s="157"/>
      <c r="O738" s="157"/>
      <c r="P738" s="157"/>
      <c r="Q738" s="157"/>
      <c r="R738" s="157"/>
      <c r="S738" s="157"/>
      <c r="T738" s="157"/>
      <c r="U738" s="157"/>
      <c r="V738" s="157"/>
      <c r="W738" s="157"/>
      <c r="X738" s="157"/>
      <c r="Y738" s="157"/>
      <c r="Z738" s="157"/>
    </row>
    <row r="739" ht="12.75" customHeight="1">
      <c r="A739" s="157"/>
      <c r="B739" s="157"/>
      <c r="C739" s="157"/>
      <c r="D739" s="157"/>
      <c r="E739" s="157"/>
      <c r="F739" s="157"/>
      <c r="G739" s="157"/>
      <c r="H739" s="157"/>
      <c r="I739" s="157"/>
      <c r="J739" s="157"/>
      <c r="K739" s="157"/>
      <c r="L739" s="157"/>
      <c r="M739" s="157"/>
      <c r="N739" s="157"/>
      <c r="O739" s="157"/>
      <c r="P739" s="157"/>
      <c r="Q739" s="157"/>
      <c r="R739" s="157"/>
      <c r="S739" s="157"/>
      <c r="T739" s="157"/>
      <c r="U739" s="157"/>
      <c r="V739" s="157"/>
      <c r="W739" s="157"/>
      <c r="X739" s="157"/>
      <c r="Y739" s="157"/>
      <c r="Z739" s="157"/>
    </row>
    <row r="740" ht="12.75" customHeight="1">
      <c r="A740" s="157"/>
      <c r="B740" s="157"/>
      <c r="C740" s="157"/>
      <c r="D740" s="157"/>
      <c r="E740" s="157"/>
      <c r="F740" s="157"/>
      <c r="G740" s="157"/>
      <c r="H740" s="157"/>
      <c r="I740" s="157"/>
      <c r="J740" s="157"/>
      <c r="K740" s="157"/>
      <c r="L740" s="157"/>
      <c r="M740" s="157"/>
      <c r="N740" s="157"/>
      <c r="O740" s="157"/>
      <c r="P740" s="157"/>
      <c r="Q740" s="157"/>
      <c r="R740" s="157"/>
      <c r="S740" s="157"/>
      <c r="T740" s="157"/>
      <c r="U740" s="157"/>
      <c r="V740" s="157"/>
      <c r="W740" s="157"/>
      <c r="X740" s="157"/>
      <c r="Y740" s="157"/>
      <c r="Z740" s="157"/>
    </row>
    <row r="741" ht="12.75" customHeight="1">
      <c r="A741" s="157"/>
      <c r="B741" s="157"/>
      <c r="C741" s="157"/>
      <c r="D741" s="157"/>
      <c r="E741" s="157"/>
      <c r="F741" s="157"/>
      <c r="G741" s="157"/>
      <c r="H741" s="157"/>
      <c r="I741" s="157"/>
      <c r="J741" s="157"/>
      <c r="K741" s="157"/>
      <c r="L741" s="157"/>
      <c r="M741" s="157"/>
      <c r="N741" s="157"/>
      <c r="O741" s="157"/>
      <c r="P741" s="157"/>
      <c r="Q741" s="157"/>
      <c r="R741" s="157"/>
      <c r="S741" s="157"/>
      <c r="T741" s="157"/>
      <c r="U741" s="157"/>
      <c r="V741" s="157"/>
      <c r="W741" s="157"/>
      <c r="X741" s="157"/>
      <c r="Y741" s="157"/>
      <c r="Z741" s="157"/>
    </row>
    <row r="742" ht="12.75" customHeight="1">
      <c r="A742" s="157"/>
      <c r="B742" s="157"/>
      <c r="C742" s="157"/>
      <c r="D742" s="157"/>
      <c r="E742" s="157"/>
      <c r="F742" s="157"/>
      <c r="G742" s="157"/>
      <c r="H742" s="157"/>
      <c r="I742" s="157"/>
      <c r="J742" s="157"/>
      <c r="K742" s="157"/>
      <c r="L742" s="157"/>
      <c r="M742" s="157"/>
      <c r="N742" s="157"/>
      <c r="O742" s="157"/>
      <c r="P742" s="157"/>
      <c r="Q742" s="157"/>
      <c r="R742" s="157"/>
      <c r="S742" s="157"/>
      <c r="T742" s="157"/>
      <c r="U742" s="157"/>
      <c r="V742" s="157"/>
      <c r="W742" s="157"/>
      <c r="X742" s="157"/>
      <c r="Y742" s="157"/>
      <c r="Z742" s="157"/>
    </row>
    <row r="743" ht="12.75" customHeight="1">
      <c r="A743" s="157"/>
      <c r="B743" s="157"/>
      <c r="C743" s="157"/>
      <c r="D743" s="157"/>
      <c r="E743" s="157"/>
      <c r="F743" s="157"/>
      <c r="G743" s="157"/>
      <c r="H743" s="157"/>
      <c r="I743" s="157"/>
      <c r="J743" s="157"/>
      <c r="K743" s="157"/>
      <c r="L743" s="157"/>
      <c r="M743" s="157"/>
      <c r="N743" s="157"/>
      <c r="O743" s="157"/>
      <c r="P743" s="157"/>
      <c r="Q743" s="157"/>
      <c r="R743" s="157"/>
      <c r="S743" s="157"/>
      <c r="T743" s="157"/>
      <c r="U743" s="157"/>
      <c r="V743" s="157"/>
      <c r="W743" s="157"/>
      <c r="X743" s="157"/>
      <c r="Y743" s="157"/>
      <c r="Z743" s="157"/>
    </row>
    <row r="744" ht="12.75" customHeight="1">
      <c r="A744" s="157"/>
      <c r="B744" s="157"/>
      <c r="C744" s="157"/>
      <c r="D744" s="157"/>
      <c r="E744" s="157"/>
      <c r="F744" s="157"/>
      <c r="G744" s="157"/>
      <c r="H744" s="157"/>
      <c r="I744" s="157"/>
      <c r="J744" s="157"/>
      <c r="K744" s="157"/>
      <c r="L744" s="157"/>
      <c r="M744" s="157"/>
      <c r="N744" s="157"/>
      <c r="O744" s="157"/>
      <c r="P744" s="157"/>
      <c r="Q744" s="157"/>
      <c r="R744" s="157"/>
      <c r="S744" s="157"/>
      <c r="T744" s="157"/>
      <c r="U744" s="157"/>
      <c r="V744" s="157"/>
      <c r="W744" s="157"/>
      <c r="X744" s="157"/>
      <c r="Y744" s="157"/>
      <c r="Z744" s="157"/>
    </row>
    <row r="745" ht="12.75" customHeight="1">
      <c r="A745" s="157"/>
      <c r="B745" s="157"/>
      <c r="C745" s="157"/>
      <c r="D745" s="157"/>
      <c r="E745" s="157"/>
      <c r="F745" s="157"/>
      <c r="G745" s="157"/>
      <c r="H745" s="157"/>
      <c r="I745" s="157"/>
      <c r="J745" s="157"/>
      <c r="K745" s="157"/>
      <c r="L745" s="157"/>
      <c r="M745" s="157"/>
      <c r="N745" s="157"/>
      <c r="O745" s="157"/>
      <c r="P745" s="157"/>
      <c r="Q745" s="157"/>
      <c r="R745" s="157"/>
      <c r="S745" s="157"/>
      <c r="T745" s="157"/>
      <c r="U745" s="157"/>
      <c r="V745" s="157"/>
      <c r="W745" s="157"/>
      <c r="X745" s="157"/>
      <c r="Y745" s="157"/>
      <c r="Z745" s="157"/>
    </row>
    <row r="746" ht="12.75" customHeight="1">
      <c r="A746" s="157"/>
      <c r="B746" s="157"/>
      <c r="C746" s="157"/>
      <c r="D746" s="157"/>
      <c r="E746" s="157"/>
      <c r="F746" s="157"/>
      <c r="G746" s="157"/>
      <c r="H746" s="157"/>
      <c r="I746" s="157"/>
      <c r="J746" s="157"/>
      <c r="K746" s="157"/>
      <c r="L746" s="157"/>
      <c r="M746" s="157"/>
      <c r="N746" s="157"/>
      <c r="O746" s="157"/>
      <c r="P746" s="157"/>
      <c r="Q746" s="157"/>
      <c r="R746" s="157"/>
      <c r="S746" s="157"/>
      <c r="T746" s="157"/>
      <c r="U746" s="157"/>
      <c r="V746" s="157"/>
      <c r="W746" s="157"/>
      <c r="X746" s="157"/>
      <c r="Y746" s="157"/>
      <c r="Z746" s="157"/>
    </row>
    <row r="747" ht="12.75" customHeight="1">
      <c r="A747" s="157"/>
      <c r="B747" s="157"/>
      <c r="C747" s="157"/>
      <c r="D747" s="157"/>
      <c r="E747" s="157"/>
      <c r="F747" s="157"/>
      <c r="G747" s="157"/>
      <c r="H747" s="157"/>
      <c r="I747" s="157"/>
      <c r="J747" s="157"/>
      <c r="K747" s="157"/>
      <c r="L747" s="157"/>
      <c r="M747" s="157"/>
      <c r="N747" s="157"/>
      <c r="O747" s="157"/>
      <c r="P747" s="157"/>
      <c r="Q747" s="157"/>
      <c r="R747" s="157"/>
      <c r="S747" s="157"/>
      <c r="T747" s="157"/>
      <c r="U747" s="157"/>
      <c r="V747" s="157"/>
      <c r="W747" s="157"/>
      <c r="X747" s="157"/>
      <c r="Y747" s="157"/>
      <c r="Z747" s="157"/>
    </row>
    <row r="748" ht="12.75" customHeight="1">
      <c r="A748" s="157"/>
      <c r="B748" s="157"/>
      <c r="C748" s="157"/>
      <c r="D748" s="157"/>
      <c r="E748" s="157"/>
      <c r="F748" s="157"/>
      <c r="G748" s="157"/>
      <c r="H748" s="157"/>
      <c r="I748" s="157"/>
      <c r="J748" s="157"/>
      <c r="K748" s="157"/>
      <c r="L748" s="157"/>
      <c r="M748" s="157"/>
      <c r="N748" s="157"/>
      <c r="O748" s="157"/>
      <c r="P748" s="157"/>
      <c r="Q748" s="157"/>
      <c r="R748" s="157"/>
      <c r="S748" s="157"/>
      <c r="T748" s="157"/>
      <c r="U748" s="157"/>
      <c r="V748" s="157"/>
      <c r="W748" s="157"/>
      <c r="X748" s="157"/>
      <c r="Y748" s="157"/>
      <c r="Z748" s="157"/>
    </row>
    <row r="749" ht="12.75" customHeight="1">
      <c r="A749" s="157"/>
      <c r="B749" s="157"/>
      <c r="C749" s="157"/>
      <c r="D749" s="157"/>
      <c r="E749" s="157"/>
      <c r="F749" s="157"/>
      <c r="G749" s="157"/>
      <c r="H749" s="157"/>
      <c r="I749" s="157"/>
      <c r="J749" s="157"/>
      <c r="K749" s="157"/>
      <c r="L749" s="157"/>
      <c r="M749" s="157"/>
      <c r="N749" s="157"/>
      <c r="O749" s="157"/>
      <c r="P749" s="157"/>
      <c r="Q749" s="157"/>
      <c r="R749" s="157"/>
      <c r="S749" s="157"/>
      <c r="T749" s="157"/>
      <c r="U749" s="157"/>
      <c r="V749" s="157"/>
      <c r="W749" s="157"/>
      <c r="X749" s="157"/>
      <c r="Y749" s="157"/>
      <c r="Z749" s="157"/>
    </row>
    <row r="750" ht="12.75" customHeight="1">
      <c r="A750" s="157"/>
      <c r="B750" s="157"/>
      <c r="C750" s="157"/>
      <c r="D750" s="157"/>
      <c r="E750" s="157"/>
      <c r="F750" s="157"/>
      <c r="G750" s="157"/>
      <c r="H750" s="157"/>
      <c r="I750" s="157"/>
      <c r="J750" s="157"/>
      <c r="K750" s="157"/>
      <c r="L750" s="157"/>
      <c r="M750" s="157"/>
      <c r="N750" s="157"/>
      <c r="O750" s="157"/>
      <c r="P750" s="157"/>
      <c r="Q750" s="157"/>
      <c r="R750" s="157"/>
      <c r="S750" s="157"/>
      <c r="T750" s="157"/>
      <c r="U750" s="157"/>
      <c r="V750" s="157"/>
      <c r="W750" s="157"/>
      <c r="X750" s="157"/>
      <c r="Y750" s="157"/>
      <c r="Z750" s="157"/>
    </row>
    <row r="751" ht="12.75" customHeight="1">
      <c r="A751" s="157"/>
      <c r="B751" s="157"/>
      <c r="C751" s="157"/>
      <c r="D751" s="157"/>
      <c r="E751" s="157"/>
      <c r="F751" s="157"/>
      <c r="G751" s="157"/>
      <c r="H751" s="157"/>
      <c r="I751" s="157"/>
      <c r="J751" s="157"/>
      <c r="K751" s="157"/>
      <c r="L751" s="157"/>
      <c r="M751" s="157"/>
      <c r="N751" s="157"/>
      <c r="O751" s="157"/>
      <c r="P751" s="157"/>
      <c r="Q751" s="157"/>
      <c r="R751" s="157"/>
      <c r="S751" s="157"/>
      <c r="T751" s="157"/>
      <c r="U751" s="157"/>
      <c r="V751" s="157"/>
      <c r="W751" s="157"/>
      <c r="X751" s="157"/>
      <c r="Y751" s="157"/>
      <c r="Z751" s="157"/>
    </row>
    <row r="752" ht="12.75" customHeight="1">
      <c r="A752" s="157"/>
      <c r="B752" s="157"/>
      <c r="C752" s="157"/>
      <c r="D752" s="157"/>
      <c r="E752" s="157"/>
      <c r="F752" s="157"/>
      <c r="G752" s="157"/>
      <c r="H752" s="157"/>
      <c r="I752" s="157"/>
      <c r="J752" s="157"/>
      <c r="K752" s="157"/>
      <c r="L752" s="157"/>
      <c r="M752" s="157"/>
      <c r="N752" s="157"/>
      <c r="O752" s="157"/>
      <c r="P752" s="157"/>
      <c r="Q752" s="157"/>
      <c r="R752" s="157"/>
      <c r="S752" s="157"/>
      <c r="T752" s="157"/>
      <c r="U752" s="157"/>
      <c r="V752" s="157"/>
      <c r="W752" s="157"/>
      <c r="X752" s="157"/>
      <c r="Y752" s="157"/>
      <c r="Z752" s="157"/>
    </row>
    <row r="753" ht="12.75" customHeight="1">
      <c r="A753" s="157"/>
      <c r="B753" s="157"/>
      <c r="C753" s="157"/>
      <c r="D753" s="157"/>
      <c r="E753" s="157"/>
      <c r="F753" s="157"/>
      <c r="G753" s="157"/>
      <c r="H753" s="157"/>
      <c r="I753" s="157"/>
      <c r="J753" s="157"/>
      <c r="K753" s="157"/>
      <c r="L753" s="157"/>
      <c r="M753" s="157"/>
      <c r="N753" s="157"/>
      <c r="O753" s="157"/>
      <c r="P753" s="157"/>
      <c r="Q753" s="157"/>
      <c r="R753" s="157"/>
      <c r="S753" s="157"/>
      <c r="T753" s="157"/>
      <c r="U753" s="157"/>
      <c r="V753" s="157"/>
      <c r="W753" s="157"/>
      <c r="X753" s="157"/>
      <c r="Y753" s="157"/>
      <c r="Z753" s="157"/>
    </row>
    <row r="754" ht="12.75" customHeight="1">
      <c r="A754" s="157"/>
      <c r="B754" s="157"/>
      <c r="C754" s="157"/>
      <c r="D754" s="157"/>
      <c r="E754" s="157"/>
      <c r="F754" s="157"/>
      <c r="G754" s="157"/>
      <c r="H754" s="157"/>
      <c r="I754" s="157"/>
      <c r="J754" s="157"/>
      <c r="K754" s="157"/>
      <c r="L754" s="157"/>
      <c r="M754" s="157"/>
      <c r="N754" s="157"/>
      <c r="O754" s="157"/>
      <c r="P754" s="157"/>
      <c r="Q754" s="157"/>
      <c r="R754" s="157"/>
      <c r="S754" s="157"/>
      <c r="T754" s="157"/>
      <c r="U754" s="157"/>
      <c r="V754" s="157"/>
      <c r="W754" s="157"/>
      <c r="X754" s="157"/>
      <c r="Y754" s="157"/>
      <c r="Z754" s="157"/>
    </row>
    <row r="755" ht="12.75" customHeight="1">
      <c r="A755" s="157"/>
      <c r="B755" s="157"/>
      <c r="C755" s="157"/>
      <c r="D755" s="157"/>
      <c r="E755" s="157"/>
      <c r="F755" s="157"/>
      <c r="G755" s="157"/>
      <c r="H755" s="157"/>
      <c r="I755" s="157"/>
      <c r="J755" s="157"/>
      <c r="K755" s="157"/>
      <c r="L755" s="157"/>
      <c r="M755" s="157"/>
      <c r="N755" s="157"/>
      <c r="O755" s="157"/>
      <c r="P755" s="157"/>
      <c r="Q755" s="157"/>
      <c r="R755" s="157"/>
      <c r="S755" s="157"/>
      <c r="T755" s="157"/>
      <c r="U755" s="157"/>
      <c r="V755" s="157"/>
      <c r="W755" s="157"/>
      <c r="X755" s="157"/>
      <c r="Y755" s="157"/>
      <c r="Z755" s="157"/>
    </row>
    <row r="756" ht="12.75" customHeight="1">
      <c r="A756" s="157"/>
      <c r="B756" s="157"/>
      <c r="C756" s="157"/>
      <c r="D756" s="157"/>
      <c r="E756" s="157"/>
      <c r="F756" s="157"/>
      <c r="G756" s="157"/>
      <c r="H756" s="157"/>
      <c r="I756" s="157"/>
      <c r="J756" s="157"/>
      <c r="K756" s="157"/>
      <c r="L756" s="157"/>
      <c r="M756" s="157"/>
      <c r="N756" s="157"/>
      <c r="O756" s="157"/>
      <c r="P756" s="157"/>
      <c r="Q756" s="157"/>
      <c r="R756" s="157"/>
      <c r="S756" s="157"/>
      <c r="T756" s="157"/>
      <c r="U756" s="157"/>
      <c r="V756" s="157"/>
      <c r="W756" s="157"/>
      <c r="X756" s="157"/>
      <c r="Y756" s="157"/>
      <c r="Z756" s="157"/>
    </row>
    <row r="757" ht="12.75" customHeight="1">
      <c r="A757" s="157"/>
      <c r="B757" s="157"/>
      <c r="C757" s="157"/>
      <c r="D757" s="157"/>
      <c r="E757" s="157"/>
      <c r="F757" s="157"/>
      <c r="G757" s="157"/>
      <c r="H757" s="157"/>
      <c r="I757" s="157"/>
      <c r="J757" s="157"/>
      <c r="K757" s="157"/>
      <c r="L757" s="157"/>
      <c r="M757" s="157"/>
      <c r="N757" s="157"/>
      <c r="O757" s="157"/>
      <c r="P757" s="157"/>
      <c r="Q757" s="157"/>
      <c r="R757" s="157"/>
      <c r="S757" s="157"/>
      <c r="T757" s="157"/>
      <c r="U757" s="157"/>
      <c r="V757" s="157"/>
      <c r="W757" s="157"/>
      <c r="X757" s="157"/>
      <c r="Y757" s="157"/>
      <c r="Z757" s="157"/>
    </row>
    <row r="758" ht="12.75" customHeight="1">
      <c r="A758" s="157"/>
      <c r="B758" s="157"/>
      <c r="C758" s="157"/>
      <c r="D758" s="157"/>
      <c r="E758" s="157"/>
      <c r="F758" s="157"/>
      <c r="G758" s="157"/>
      <c r="H758" s="157"/>
      <c r="I758" s="157"/>
      <c r="J758" s="157"/>
      <c r="K758" s="157"/>
      <c r="L758" s="157"/>
      <c r="M758" s="157"/>
      <c r="N758" s="157"/>
      <c r="O758" s="157"/>
      <c r="P758" s="157"/>
      <c r="Q758" s="157"/>
      <c r="R758" s="157"/>
      <c r="S758" s="157"/>
      <c r="T758" s="157"/>
      <c r="U758" s="157"/>
      <c r="V758" s="157"/>
      <c r="W758" s="157"/>
      <c r="X758" s="157"/>
      <c r="Y758" s="157"/>
      <c r="Z758" s="157"/>
    </row>
    <row r="759" ht="12.75" customHeight="1">
      <c r="A759" s="157"/>
      <c r="B759" s="157"/>
      <c r="C759" s="157"/>
      <c r="D759" s="157"/>
      <c r="E759" s="157"/>
      <c r="F759" s="157"/>
      <c r="G759" s="157"/>
      <c r="H759" s="157"/>
      <c r="I759" s="157"/>
      <c r="J759" s="157"/>
      <c r="K759" s="157"/>
      <c r="L759" s="157"/>
      <c r="M759" s="157"/>
      <c r="N759" s="157"/>
      <c r="O759" s="157"/>
      <c r="P759" s="157"/>
      <c r="Q759" s="157"/>
      <c r="R759" s="157"/>
      <c r="S759" s="157"/>
      <c r="T759" s="157"/>
      <c r="U759" s="157"/>
      <c r="V759" s="157"/>
      <c r="W759" s="157"/>
      <c r="X759" s="157"/>
      <c r="Y759" s="157"/>
      <c r="Z759" s="157"/>
    </row>
    <row r="760" ht="12.75" customHeight="1">
      <c r="A760" s="157"/>
      <c r="B760" s="157"/>
      <c r="C760" s="157"/>
      <c r="D760" s="157"/>
      <c r="E760" s="157"/>
      <c r="F760" s="157"/>
      <c r="G760" s="157"/>
      <c r="H760" s="157"/>
      <c r="I760" s="157"/>
      <c r="J760" s="157"/>
      <c r="K760" s="157"/>
      <c r="L760" s="157"/>
      <c r="M760" s="157"/>
      <c r="N760" s="157"/>
      <c r="O760" s="157"/>
      <c r="P760" s="157"/>
      <c r="Q760" s="157"/>
      <c r="R760" s="157"/>
      <c r="S760" s="157"/>
      <c r="T760" s="157"/>
      <c r="U760" s="157"/>
      <c r="V760" s="157"/>
      <c r="W760" s="157"/>
      <c r="X760" s="157"/>
      <c r="Y760" s="157"/>
      <c r="Z760" s="157"/>
    </row>
    <row r="761" ht="12.75" customHeight="1">
      <c r="A761" s="157"/>
      <c r="B761" s="157"/>
      <c r="C761" s="157"/>
      <c r="D761" s="157"/>
      <c r="E761" s="157"/>
      <c r="F761" s="157"/>
      <c r="G761" s="157"/>
      <c r="H761" s="157"/>
      <c r="I761" s="157"/>
      <c r="J761" s="157"/>
      <c r="K761" s="157"/>
      <c r="L761" s="157"/>
      <c r="M761" s="157"/>
      <c r="N761" s="157"/>
      <c r="O761" s="157"/>
      <c r="P761" s="157"/>
      <c r="Q761" s="157"/>
      <c r="R761" s="157"/>
      <c r="S761" s="157"/>
      <c r="T761" s="157"/>
      <c r="U761" s="157"/>
      <c r="V761" s="157"/>
      <c r="W761" s="157"/>
      <c r="X761" s="157"/>
      <c r="Y761" s="157"/>
      <c r="Z761" s="157"/>
    </row>
    <row r="762" ht="12.75" customHeight="1">
      <c r="A762" s="157"/>
      <c r="B762" s="157"/>
      <c r="C762" s="157"/>
      <c r="D762" s="157"/>
      <c r="E762" s="157"/>
      <c r="F762" s="157"/>
      <c r="G762" s="157"/>
      <c r="H762" s="157"/>
      <c r="I762" s="157"/>
      <c r="J762" s="157"/>
      <c r="K762" s="157"/>
      <c r="L762" s="157"/>
      <c r="M762" s="157"/>
      <c r="N762" s="157"/>
      <c r="O762" s="157"/>
      <c r="P762" s="157"/>
      <c r="Q762" s="157"/>
      <c r="R762" s="157"/>
      <c r="S762" s="157"/>
      <c r="T762" s="157"/>
      <c r="U762" s="157"/>
      <c r="V762" s="157"/>
      <c r="W762" s="157"/>
      <c r="X762" s="157"/>
      <c r="Y762" s="157"/>
      <c r="Z762" s="157"/>
    </row>
    <row r="763" ht="12.75" customHeight="1">
      <c r="A763" s="157"/>
      <c r="B763" s="157"/>
      <c r="C763" s="157"/>
      <c r="D763" s="157"/>
      <c r="E763" s="157"/>
      <c r="F763" s="157"/>
      <c r="G763" s="157"/>
      <c r="H763" s="157"/>
      <c r="I763" s="157"/>
      <c r="J763" s="157"/>
      <c r="K763" s="157"/>
      <c r="L763" s="157"/>
      <c r="M763" s="157"/>
      <c r="N763" s="157"/>
      <c r="O763" s="157"/>
      <c r="P763" s="157"/>
      <c r="Q763" s="157"/>
      <c r="R763" s="157"/>
      <c r="S763" s="157"/>
      <c r="T763" s="157"/>
      <c r="U763" s="157"/>
      <c r="V763" s="157"/>
      <c r="W763" s="157"/>
      <c r="X763" s="157"/>
      <c r="Y763" s="157"/>
      <c r="Z763" s="157"/>
    </row>
    <row r="764" ht="12.75" customHeight="1">
      <c r="A764" s="157"/>
      <c r="B764" s="157"/>
      <c r="C764" s="157"/>
      <c r="D764" s="157"/>
      <c r="E764" s="157"/>
      <c r="F764" s="157"/>
      <c r="G764" s="157"/>
      <c r="H764" s="157"/>
      <c r="I764" s="157"/>
      <c r="J764" s="157"/>
      <c r="K764" s="157"/>
      <c r="L764" s="157"/>
      <c r="M764" s="157"/>
      <c r="N764" s="157"/>
      <c r="O764" s="157"/>
      <c r="P764" s="157"/>
      <c r="Q764" s="157"/>
      <c r="R764" s="157"/>
      <c r="S764" s="157"/>
      <c r="T764" s="157"/>
      <c r="U764" s="157"/>
      <c r="V764" s="157"/>
      <c r="W764" s="157"/>
      <c r="X764" s="157"/>
      <c r="Y764" s="157"/>
      <c r="Z764" s="157"/>
    </row>
    <row r="765" ht="12.75" customHeight="1">
      <c r="A765" s="157"/>
      <c r="B765" s="157"/>
      <c r="C765" s="157"/>
      <c r="D765" s="157"/>
      <c r="E765" s="157"/>
      <c r="F765" s="157"/>
      <c r="G765" s="157"/>
      <c r="H765" s="157"/>
      <c r="I765" s="157"/>
      <c r="J765" s="157"/>
      <c r="K765" s="157"/>
      <c r="L765" s="157"/>
      <c r="M765" s="157"/>
      <c r="N765" s="157"/>
      <c r="O765" s="157"/>
      <c r="P765" s="157"/>
      <c r="Q765" s="157"/>
      <c r="R765" s="157"/>
      <c r="S765" s="157"/>
      <c r="T765" s="157"/>
      <c r="U765" s="157"/>
      <c r="V765" s="157"/>
      <c r="W765" s="157"/>
      <c r="X765" s="157"/>
      <c r="Y765" s="157"/>
      <c r="Z765" s="157"/>
    </row>
    <row r="766" ht="12.75" customHeight="1">
      <c r="A766" s="157"/>
      <c r="B766" s="157"/>
      <c r="C766" s="157"/>
      <c r="D766" s="157"/>
      <c r="E766" s="157"/>
      <c r="F766" s="157"/>
      <c r="G766" s="157"/>
      <c r="H766" s="157"/>
      <c r="I766" s="157"/>
      <c r="J766" s="157"/>
      <c r="K766" s="157"/>
      <c r="L766" s="157"/>
      <c r="M766" s="157"/>
      <c r="N766" s="157"/>
      <c r="O766" s="157"/>
      <c r="P766" s="157"/>
      <c r="Q766" s="157"/>
      <c r="R766" s="157"/>
      <c r="S766" s="157"/>
      <c r="T766" s="157"/>
      <c r="U766" s="157"/>
      <c r="V766" s="157"/>
      <c r="W766" s="157"/>
      <c r="X766" s="157"/>
      <c r="Y766" s="157"/>
      <c r="Z766" s="157"/>
    </row>
    <row r="767" ht="12.75" customHeight="1">
      <c r="A767" s="157"/>
      <c r="B767" s="157"/>
      <c r="C767" s="157"/>
      <c r="D767" s="157"/>
      <c r="E767" s="157"/>
      <c r="F767" s="157"/>
      <c r="G767" s="157"/>
      <c r="H767" s="157"/>
      <c r="I767" s="157"/>
      <c r="J767" s="157"/>
      <c r="K767" s="157"/>
      <c r="L767" s="157"/>
      <c r="M767" s="157"/>
      <c r="N767" s="157"/>
      <c r="O767" s="157"/>
      <c r="P767" s="157"/>
      <c r="Q767" s="157"/>
      <c r="R767" s="157"/>
      <c r="S767" s="157"/>
      <c r="T767" s="157"/>
      <c r="U767" s="157"/>
      <c r="V767" s="157"/>
      <c r="W767" s="157"/>
      <c r="X767" s="157"/>
      <c r="Y767" s="157"/>
      <c r="Z767" s="157"/>
    </row>
    <row r="768" ht="12.75" customHeight="1">
      <c r="A768" s="157"/>
      <c r="B768" s="157"/>
      <c r="C768" s="157"/>
      <c r="D768" s="157"/>
      <c r="E768" s="157"/>
      <c r="F768" s="157"/>
      <c r="G768" s="157"/>
      <c r="H768" s="157"/>
      <c r="I768" s="157"/>
      <c r="J768" s="157"/>
      <c r="K768" s="157"/>
      <c r="L768" s="157"/>
      <c r="M768" s="157"/>
      <c r="N768" s="157"/>
      <c r="O768" s="157"/>
      <c r="P768" s="157"/>
      <c r="Q768" s="157"/>
      <c r="R768" s="157"/>
      <c r="S768" s="157"/>
      <c r="T768" s="157"/>
      <c r="U768" s="157"/>
      <c r="V768" s="157"/>
      <c r="W768" s="157"/>
      <c r="X768" s="157"/>
      <c r="Y768" s="157"/>
      <c r="Z768" s="157"/>
    </row>
    <row r="769" ht="12.75" customHeight="1">
      <c r="A769" s="157"/>
      <c r="B769" s="157"/>
      <c r="C769" s="157"/>
      <c r="D769" s="157"/>
      <c r="E769" s="157"/>
      <c r="F769" s="157"/>
      <c r="G769" s="157"/>
      <c r="H769" s="157"/>
      <c r="I769" s="157"/>
      <c r="J769" s="157"/>
      <c r="K769" s="157"/>
      <c r="L769" s="157"/>
      <c r="M769" s="157"/>
      <c r="N769" s="157"/>
      <c r="O769" s="157"/>
      <c r="P769" s="157"/>
      <c r="Q769" s="157"/>
      <c r="R769" s="157"/>
      <c r="S769" s="157"/>
      <c r="T769" s="157"/>
      <c r="U769" s="157"/>
      <c r="V769" s="157"/>
      <c r="W769" s="157"/>
      <c r="X769" s="157"/>
      <c r="Y769" s="157"/>
      <c r="Z769" s="157"/>
    </row>
    <row r="770" ht="12.75" customHeight="1">
      <c r="A770" s="157"/>
      <c r="B770" s="157"/>
      <c r="C770" s="157"/>
      <c r="D770" s="157"/>
      <c r="E770" s="157"/>
      <c r="F770" s="157"/>
      <c r="G770" s="157"/>
      <c r="H770" s="157"/>
      <c r="I770" s="157"/>
      <c r="J770" s="157"/>
      <c r="K770" s="157"/>
      <c r="L770" s="157"/>
      <c r="M770" s="157"/>
      <c r="N770" s="157"/>
      <c r="O770" s="157"/>
      <c r="P770" s="157"/>
      <c r="Q770" s="157"/>
      <c r="R770" s="157"/>
      <c r="S770" s="157"/>
      <c r="T770" s="157"/>
      <c r="U770" s="157"/>
      <c r="V770" s="157"/>
      <c r="W770" s="157"/>
      <c r="X770" s="157"/>
      <c r="Y770" s="157"/>
      <c r="Z770" s="157"/>
    </row>
    <row r="771" ht="12.75" customHeight="1">
      <c r="A771" s="157"/>
      <c r="B771" s="157"/>
      <c r="C771" s="157"/>
      <c r="D771" s="157"/>
      <c r="E771" s="157"/>
      <c r="F771" s="157"/>
      <c r="G771" s="157"/>
      <c r="H771" s="157"/>
      <c r="I771" s="157"/>
      <c r="J771" s="157"/>
      <c r="K771" s="157"/>
      <c r="L771" s="157"/>
      <c r="M771" s="157"/>
      <c r="N771" s="157"/>
      <c r="O771" s="157"/>
      <c r="P771" s="157"/>
      <c r="Q771" s="157"/>
      <c r="R771" s="157"/>
      <c r="S771" s="157"/>
      <c r="T771" s="157"/>
      <c r="U771" s="157"/>
      <c r="V771" s="157"/>
      <c r="W771" s="157"/>
      <c r="X771" s="157"/>
      <c r="Y771" s="157"/>
      <c r="Z771" s="157"/>
    </row>
    <row r="772" ht="12.75" customHeight="1">
      <c r="A772" s="157"/>
      <c r="B772" s="157"/>
      <c r="C772" s="157"/>
      <c r="D772" s="157"/>
      <c r="E772" s="157"/>
      <c r="F772" s="157"/>
      <c r="G772" s="157"/>
      <c r="H772" s="157"/>
      <c r="I772" s="157"/>
      <c r="J772" s="157"/>
      <c r="K772" s="157"/>
      <c r="L772" s="157"/>
      <c r="M772" s="157"/>
      <c r="N772" s="157"/>
      <c r="O772" s="157"/>
      <c r="P772" s="157"/>
      <c r="Q772" s="157"/>
      <c r="R772" s="157"/>
      <c r="S772" s="157"/>
      <c r="T772" s="157"/>
      <c r="U772" s="157"/>
      <c r="V772" s="157"/>
      <c r="W772" s="157"/>
      <c r="X772" s="157"/>
      <c r="Y772" s="157"/>
      <c r="Z772" s="157"/>
    </row>
    <row r="773" ht="12.75" customHeight="1">
      <c r="A773" s="157"/>
      <c r="B773" s="157"/>
      <c r="C773" s="157"/>
      <c r="D773" s="157"/>
      <c r="E773" s="157"/>
      <c r="F773" s="157"/>
      <c r="G773" s="157"/>
      <c r="H773" s="157"/>
      <c r="I773" s="157"/>
      <c r="J773" s="157"/>
      <c r="K773" s="157"/>
      <c r="L773" s="157"/>
      <c r="M773" s="157"/>
      <c r="N773" s="157"/>
      <c r="O773" s="157"/>
      <c r="P773" s="157"/>
      <c r="Q773" s="157"/>
      <c r="R773" s="157"/>
      <c r="S773" s="157"/>
      <c r="T773" s="157"/>
      <c r="U773" s="157"/>
      <c r="V773" s="157"/>
      <c r="W773" s="157"/>
      <c r="X773" s="157"/>
      <c r="Y773" s="157"/>
      <c r="Z773" s="157"/>
    </row>
    <row r="774" ht="12.75" customHeight="1">
      <c r="A774" s="157"/>
      <c r="B774" s="157"/>
      <c r="C774" s="157"/>
      <c r="D774" s="157"/>
      <c r="E774" s="157"/>
      <c r="F774" s="157"/>
      <c r="G774" s="157"/>
      <c r="H774" s="157"/>
      <c r="I774" s="157"/>
      <c r="J774" s="157"/>
      <c r="K774" s="157"/>
      <c r="L774" s="157"/>
      <c r="M774" s="157"/>
      <c r="N774" s="157"/>
      <c r="O774" s="157"/>
      <c r="P774" s="157"/>
      <c r="Q774" s="157"/>
      <c r="R774" s="157"/>
      <c r="S774" s="157"/>
      <c r="T774" s="157"/>
      <c r="U774" s="157"/>
      <c r="V774" s="157"/>
      <c r="W774" s="157"/>
      <c r="X774" s="157"/>
      <c r="Y774" s="157"/>
      <c r="Z774" s="157"/>
    </row>
    <row r="775" ht="12.75" customHeight="1">
      <c r="A775" s="157"/>
      <c r="B775" s="157"/>
      <c r="C775" s="157"/>
      <c r="D775" s="157"/>
      <c r="E775" s="157"/>
      <c r="F775" s="157"/>
      <c r="G775" s="157"/>
      <c r="H775" s="157"/>
      <c r="I775" s="157"/>
      <c r="J775" s="157"/>
      <c r="K775" s="157"/>
      <c r="L775" s="157"/>
      <c r="M775" s="157"/>
      <c r="N775" s="157"/>
      <c r="O775" s="157"/>
      <c r="P775" s="157"/>
      <c r="Q775" s="157"/>
      <c r="R775" s="157"/>
      <c r="S775" s="157"/>
      <c r="T775" s="157"/>
      <c r="U775" s="157"/>
      <c r="V775" s="157"/>
      <c r="W775" s="157"/>
      <c r="X775" s="157"/>
      <c r="Y775" s="157"/>
      <c r="Z775" s="157"/>
    </row>
    <row r="776" ht="12.75" customHeight="1">
      <c r="A776" s="157"/>
      <c r="B776" s="157"/>
      <c r="C776" s="157"/>
      <c r="D776" s="157"/>
      <c r="E776" s="157"/>
      <c r="F776" s="157"/>
      <c r="G776" s="157"/>
      <c r="H776" s="157"/>
      <c r="I776" s="157"/>
      <c r="J776" s="157"/>
      <c r="K776" s="157"/>
      <c r="L776" s="157"/>
      <c r="M776" s="157"/>
      <c r="N776" s="157"/>
      <c r="O776" s="157"/>
      <c r="P776" s="157"/>
      <c r="Q776" s="157"/>
      <c r="R776" s="157"/>
      <c r="S776" s="157"/>
      <c r="T776" s="157"/>
      <c r="U776" s="157"/>
      <c r="V776" s="157"/>
      <c r="W776" s="157"/>
      <c r="X776" s="157"/>
      <c r="Y776" s="157"/>
      <c r="Z776" s="157"/>
    </row>
    <row r="777" ht="12.75" customHeight="1">
      <c r="A777" s="157"/>
      <c r="B777" s="157"/>
      <c r="C777" s="157"/>
      <c r="D777" s="157"/>
      <c r="E777" s="157"/>
      <c r="F777" s="157"/>
      <c r="G777" s="157"/>
      <c r="H777" s="157"/>
      <c r="I777" s="157"/>
      <c r="J777" s="157"/>
      <c r="K777" s="157"/>
      <c r="L777" s="157"/>
      <c r="M777" s="157"/>
      <c r="N777" s="157"/>
      <c r="O777" s="157"/>
      <c r="P777" s="157"/>
      <c r="Q777" s="157"/>
      <c r="R777" s="157"/>
      <c r="S777" s="157"/>
      <c r="T777" s="157"/>
      <c r="U777" s="157"/>
      <c r="V777" s="157"/>
      <c r="W777" s="157"/>
      <c r="X777" s="157"/>
      <c r="Y777" s="157"/>
      <c r="Z777" s="157"/>
    </row>
    <row r="778" ht="12.75" customHeight="1">
      <c r="A778" s="157"/>
      <c r="B778" s="157"/>
      <c r="C778" s="157"/>
      <c r="D778" s="157"/>
      <c r="E778" s="157"/>
      <c r="F778" s="157"/>
      <c r="G778" s="157"/>
      <c r="H778" s="157"/>
      <c r="I778" s="157"/>
      <c r="J778" s="157"/>
      <c r="K778" s="157"/>
      <c r="L778" s="157"/>
      <c r="M778" s="157"/>
      <c r="N778" s="157"/>
      <c r="O778" s="157"/>
      <c r="P778" s="157"/>
      <c r="Q778" s="157"/>
      <c r="R778" s="157"/>
      <c r="S778" s="157"/>
      <c r="T778" s="157"/>
      <c r="U778" s="157"/>
      <c r="V778" s="157"/>
      <c r="W778" s="157"/>
      <c r="X778" s="157"/>
      <c r="Y778" s="157"/>
      <c r="Z778" s="157"/>
    </row>
    <row r="779" ht="12.75" customHeight="1">
      <c r="A779" s="157"/>
      <c r="B779" s="157"/>
      <c r="C779" s="157"/>
      <c r="D779" s="157"/>
      <c r="E779" s="157"/>
      <c r="F779" s="157"/>
      <c r="G779" s="157"/>
      <c r="H779" s="157"/>
      <c r="I779" s="157"/>
      <c r="J779" s="157"/>
      <c r="K779" s="157"/>
      <c r="L779" s="157"/>
      <c r="M779" s="157"/>
      <c r="N779" s="157"/>
      <c r="O779" s="157"/>
      <c r="P779" s="157"/>
      <c r="Q779" s="157"/>
      <c r="R779" s="157"/>
      <c r="S779" s="157"/>
      <c r="T779" s="157"/>
      <c r="U779" s="157"/>
      <c r="V779" s="157"/>
      <c r="W779" s="157"/>
      <c r="X779" s="157"/>
      <c r="Y779" s="157"/>
      <c r="Z779" s="157"/>
    </row>
    <row r="780" ht="12.75" customHeight="1">
      <c r="A780" s="157"/>
      <c r="B780" s="157"/>
      <c r="C780" s="157"/>
      <c r="D780" s="157"/>
      <c r="E780" s="157"/>
      <c r="F780" s="157"/>
      <c r="G780" s="157"/>
      <c r="H780" s="157"/>
      <c r="I780" s="157"/>
      <c r="J780" s="157"/>
      <c r="K780" s="157"/>
      <c r="L780" s="157"/>
      <c r="M780" s="157"/>
      <c r="N780" s="157"/>
      <c r="O780" s="157"/>
      <c r="P780" s="157"/>
      <c r="Q780" s="157"/>
      <c r="R780" s="157"/>
      <c r="S780" s="157"/>
      <c r="T780" s="157"/>
      <c r="U780" s="157"/>
      <c r="V780" s="157"/>
      <c r="W780" s="157"/>
      <c r="X780" s="157"/>
      <c r="Y780" s="157"/>
      <c r="Z780" s="157"/>
    </row>
    <row r="781" ht="12.75" customHeight="1">
      <c r="A781" s="157"/>
      <c r="B781" s="157"/>
      <c r="C781" s="157"/>
      <c r="D781" s="157"/>
      <c r="E781" s="157"/>
      <c r="F781" s="157"/>
      <c r="G781" s="157"/>
      <c r="H781" s="157"/>
      <c r="I781" s="157"/>
      <c r="J781" s="157"/>
      <c r="K781" s="157"/>
      <c r="L781" s="157"/>
      <c r="M781" s="157"/>
      <c r="N781" s="157"/>
      <c r="O781" s="157"/>
      <c r="P781" s="157"/>
      <c r="Q781" s="157"/>
      <c r="R781" s="157"/>
      <c r="S781" s="157"/>
      <c r="T781" s="157"/>
      <c r="U781" s="157"/>
      <c r="V781" s="157"/>
      <c r="W781" s="157"/>
      <c r="X781" s="157"/>
      <c r="Y781" s="157"/>
      <c r="Z781" s="157"/>
    </row>
    <row r="782" ht="12.75" customHeight="1">
      <c r="A782" s="157"/>
      <c r="B782" s="157"/>
      <c r="C782" s="157"/>
      <c r="D782" s="157"/>
      <c r="E782" s="157"/>
      <c r="F782" s="157"/>
      <c r="G782" s="157"/>
      <c r="H782" s="157"/>
      <c r="I782" s="157"/>
      <c r="J782" s="157"/>
      <c r="K782" s="157"/>
      <c r="L782" s="157"/>
      <c r="M782" s="157"/>
      <c r="N782" s="157"/>
      <c r="O782" s="157"/>
      <c r="P782" s="157"/>
      <c r="Q782" s="157"/>
      <c r="R782" s="157"/>
      <c r="S782" s="157"/>
      <c r="T782" s="157"/>
      <c r="U782" s="157"/>
      <c r="V782" s="157"/>
      <c r="W782" s="157"/>
      <c r="X782" s="157"/>
      <c r="Y782" s="157"/>
      <c r="Z782" s="157"/>
    </row>
    <row r="783" ht="12.75" customHeight="1">
      <c r="A783" s="157"/>
      <c r="B783" s="157"/>
      <c r="C783" s="157"/>
      <c r="D783" s="157"/>
      <c r="E783" s="157"/>
      <c r="F783" s="157"/>
      <c r="G783" s="157"/>
      <c r="H783" s="157"/>
      <c r="I783" s="157"/>
      <c r="J783" s="157"/>
      <c r="K783" s="157"/>
      <c r="L783" s="157"/>
      <c r="M783" s="157"/>
      <c r="N783" s="157"/>
      <c r="O783" s="157"/>
      <c r="P783" s="157"/>
      <c r="Q783" s="157"/>
      <c r="R783" s="157"/>
      <c r="S783" s="157"/>
      <c r="T783" s="157"/>
      <c r="U783" s="157"/>
      <c r="V783" s="157"/>
      <c r="W783" s="157"/>
      <c r="X783" s="157"/>
      <c r="Y783" s="157"/>
      <c r="Z783" s="157"/>
    </row>
    <row r="784" ht="12.75" customHeight="1">
      <c r="A784" s="157"/>
      <c r="B784" s="157"/>
      <c r="C784" s="157"/>
      <c r="D784" s="157"/>
      <c r="E784" s="157"/>
      <c r="F784" s="157"/>
      <c r="G784" s="157"/>
      <c r="H784" s="157"/>
      <c r="I784" s="157"/>
      <c r="J784" s="157"/>
      <c r="K784" s="157"/>
      <c r="L784" s="157"/>
      <c r="M784" s="157"/>
      <c r="N784" s="157"/>
      <c r="O784" s="157"/>
      <c r="P784" s="157"/>
      <c r="Q784" s="157"/>
      <c r="R784" s="157"/>
      <c r="S784" s="157"/>
      <c r="T784" s="157"/>
      <c r="U784" s="157"/>
      <c r="V784" s="157"/>
      <c r="W784" s="157"/>
      <c r="X784" s="157"/>
      <c r="Y784" s="157"/>
      <c r="Z784" s="157"/>
    </row>
    <row r="785" ht="12.75" customHeight="1">
      <c r="A785" s="157"/>
      <c r="B785" s="157"/>
      <c r="C785" s="157"/>
      <c r="D785" s="157"/>
      <c r="E785" s="157"/>
      <c r="F785" s="157"/>
      <c r="G785" s="157"/>
      <c r="H785" s="157"/>
      <c r="I785" s="157"/>
      <c r="J785" s="157"/>
      <c r="K785" s="157"/>
      <c r="L785" s="157"/>
      <c r="M785" s="157"/>
      <c r="N785" s="157"/>
      <c r="O785" s="157"/>
      <c r="P785" s="157"/>
      <c r="Q785" s="157"/>
      <c r="R785" s="157"/>
      <c r="S785" s="157"/>
      <c r="T785" s="157"/>
      <c r="U785" s="157"/>
      <c r="V785" s="157"/>
      <c r="W785" s="157"/>
      <c r="X785" s="157"/>
      <c r="Y785" s="157"/>
      <c r="Z785" s="157"/>
    </row>
    <row r="786" ht="12.75" customHeight="1">
      <c r="A786" s="157"/>
      <c r="B786" s="157"/>
      <c r="C786" s="157"/>
      <c r="D786" s="157"/>
      <c r="E786" s="157"/>
      <c r="F786" s="157"/>
      <c r="G786" s="157"/>
      <c r="H786" s="157"/>
      <c r="I786" s="157"/>
      <c r="J786" s="157"/>
      <c r="K786" s="157"/>
      <c r="L786" s="157"/>
      <c r="M786" s="157"/>
      <c r="N786" s="157"/>
      <c r="O786" s="157"/>
      <c r="P786" s="157"/>
      <c r="Q786" s="157"/>
      <c r="R786" s="157"/>
      <c r="S786" s="157"/>
      <c r="T786" s="157"/>
      <c r="U786" s="157"/>
      <c r="V786" s="157"/>
      <c r="W786" s="157"/>
      <c r="X786" s="157"/>
      <c r="Y786" s="157"/>
      <c r="Z786" s="157"/>
    </row>
    <row r="787" ht="12.75" customHeight="1">
      <c r="A787" s="157"/>
      <c r="B787" s="157"/>
      <c r="C787" s="157"/>
      <c r="D787" s="157"/>
      <c r="E787" s="157"/>
      <c r="F787" s="157"/>
      <c r="G787" s="157"/>
      <c r="H787" s="157"/>
      <c r="I787" s="157"/>
      <c r="J787" s="157"/>
      <c r="K787" s="157"/>
      <c r="L787" s="157"/>
      <c r="M787" s="157"/>
      <c r="N787" s="157"/>
      <c r="O787" s="157"/>
      <c r="P787" s="157"/>
      <c r="Q787" s="157"/>
      <c r="R787" s="157"/>
      <c r="S787" s="157"/>
      <c r="T787" s="157"/>
      <c r="U787" s="157"/>
      <c r="V787" s="157"/>
      <c r="W787" s="157"/>
      <c r="X787" s="157"/>
      <c r="Y787" s="157"/>
      <c r="Z787" s="157"/>
    </row>
    <row r="788" ht="12.75" customHeight="1">
      <c r="A788" s="157"/>
      <c r="B788" s="157"/>
      <c r="C788" s="157"/>
      <c r="D788" s="157"/>
      <c r="E788" s="157"/>
      <c r="F788" s="157"/>
      <c r="G788" s="157"/>
      <c r="H788" s="157"/>
      <c r="I788" s="157"/>
      <c r="J788" s="157"/>
      <c r="K788" s="157"/>
      <c r="L788" s="157"/>
      <c r="M788" s="157"/>
      <c r="N788" s="157"/>
      <c r="O788" s="157"/>
      <c r="P788" s="157"/>
      <c r="Q788" s="157"/>
      <c r="R788" s="157"/>
      <c r="S788" s="157"/>
      <c r="T788" s="157"/>
      <c r="U788" s="157"/>
      <c r="V788" s="157"/>
      <c r="W788" s="157"/>
      <c r="X788" s="157"/>
      <c r="Y788" s="157"/>
      <c r="Z788" s="157"/>
    </row>
    <row r="789" ht="12.75" customHeight="1">
      <c r="A789" s="157"/>
      <c r="B789" s="157"/>
      <c r="C789" s="157"/>
      <c r="D789" s="157"/>
      <c r="E789" s="157"/>
      <c r="F789" s="157"/>
      <c r="G789" s="157"/>
      <c r="H789" s="157"/>
      <c r="I789" s="157"/>
      <c r="J789" s="157"/>
      <c r="K789" s="157"/>
      <c r="L789" s="157"/>
      <c r="M789" s="157"/>
      <c r="N789" s="157"/>
      <c r="O789" s="157"/>
      <c r="P789" s="157"/>
      <c r="Q789" s="157"/>
      <c r="R789" s="157"/>
      <c r="S789" s="157"/>
      <c r="T789" s="157"/>
      <c r="U789" s="157"/>
      <c r="V789" s="157"/>
      <c r="W789" s="157"/>
      <c r="X789" s="157"/>
      <c r="Y789" s="157"/>
      <c r="Z789" s="157"/>
    </row>
    <row r="790" ht="12.75" customHeight="1">
      <c r="A790" s="157"/>
      <c r="B790" s="157"/>
      <c r="C790" s="157"/>
      <c r="D790" s="157"/>
      <c r="E790" s="157"/>
      <c r="F790" s="157"/>
      <c r="G790" s="157"/>
      <c r="H790" s="157"/>
      <c r="I790" s="157"/>
      <c r="J790" s="157"/>
      <c r="K790" s="157"/>
      <c r="L790" s="157"/>
      <c r="M790" s="157"/>
      <c r="N790" s="157"/>
      <c r="O790" s="157"/>
      <c r="P790" s="157"/>
      <c r="Q790" s="157"/>
      <c r="R790" s="157"/>
      <c r="S790" s="157"/>
      <c r="T790" s="157"/>
      <c r="U790" s="157"/>
      <c r="V790" s="157"/>
      <c r="W790" s="157"/>
      <c r="X790" s="157"/>
      <c r="Y790" s="157"/>
      <c r="Z790" s="157"/>
    </row>
    <row r="791" ht="12.75" customHeight="1">
      <c r="A791" s="157"/>
      <c r="B791" s="157"/>
      <c r="C791" s="157"/>
      <c r="D791" s="157"/>
      <c r="E791" s="157"/>
      <c r="F791" s="157"/>
      <c r="G791" s="157"/>
      <c r="H791" s="157"/>
      <c r="I791" s="157"/>
      <c r="J791" s="157"/>
      <c r="K791" s="157"/>
      <c r="L791" s="157"/>
      <c r="M791" s="157"/>
      <c r="N791" s="157"/>
      <c r="O791" s="157"/>
      <c r="P791" s="157"/>
      <c r="Q791" s="157"/>
      <c r="R791" s="157"/>
      <c r="S791" s="157"/>
      <c r="T791" s="157"/>
      <c r="U791" s="157"/>
      <c r="V791" s="157"/>
      <c r="W791" s="157"/>
      <c r="X791" s="157"/>
      <c r="Y791" s="157"/>
      <c r="Z791" s="157"/>
    </row>
    <row r="792" ht="12.75" customHeight="1">
      <c r="A792" s="157"/>
      <c r="B792" s="157"/>
      <c r="C792" s="157"/>
      <c r="D792" s="157"/>
      <c r="E792" s="157"/>
      <c r="F792" s="157"/>
      <c r="G792" s="157"/>
      <c r="H792" s="157"/>
      <c r="I792" s="157"/>
      <c r="J792" s="157"/>
      <c r="K792" s="157"/>
      <c r="L792" s="157"/>
      <c r="M792" s="157"/>
      <c r="N792" s="157"/>
      <c r="O792" s="157"/>
      <c r="P792" s="157"/>
      <c r="Q792" s="157"/>
      <c r="R792" s="157"/>
      <c r="S792" s="157"/>
      <c r="T792" s="157"/>
      <c r="U792" s="157"/>
      <c r="V792" s="157"/>
      <c r="W792" s="157"/>
      <c r="X792" s="157"/>
      <c r="Y792" s="157"/>
      <c r="Z792" s="157"/>
    </row>
    <row r="793" ht="12.75" customHeight="1">
      <c r="A793" s="157"/>
      <c r="B793" s="157"/>
      <c r="C793" s="157"/>
      <c r="D793" s="157"/>
      <c r="E793" s="157"/>
      <c r="F793" s="157"/>
      <c r="G793" s="157"/>
      <c r="H793" s="157"/>
      <c r="I793" s="157"/>
      <c r="J793" s="157"/>
      <c r="K793" s="157"/>
      <c r="L793" s="157"/>
      <c r="M793" s="157"/>
      <c r="N793" s="157"/>
      <c r="O793" s="157"/>
      <c r="P793" s="157"/>
      <c r="Q793" s="157"/>
      <c r="R793" s="157"/>
      <c r="S793" s="157"/>
      <c r="T793" s="157"/>
      <c r="U793" s="157"/>
      <c r="V793" s="157"/>
      <c r="W793" s="157"/>
      <c r="X793" s="157"/>
      <c r="Y793" s="157"/>
      <c r="Z793" s="157"/>
    </row>
    <row r="794" ht="12.75" customHeight="1">
      <c r="A794" s="157"/>
      <c r="B794" s="157"/>
      <c r="C794" s="157"/>
      <c r="D794" s="157"/>
      <c r="E794" s="157"/>
      <c r="F794" s="157"/>
      <c r="G794" s="157"/>
      <c r="H794" s="157"/>
      <c r="I794" s="157"/>
      <c r="J794" s="157"/>
      <c r="K794" s="157"/>
      <c r="L794" s="157"/>
      <c r="M794" s="157"/>
      <c r="N794" s="157"/>
      <c r="O794" s="157"/>
      <c r="P794" s="157"/>
      <c r="Q794" s="157"/>
      <c r="R794" s="157"/>
      <c r="S794" s="157"/>
      <c r="T794" s="157"/>
      <c r="U794" s="157"/>
      <c r="V794" s="157"/>
      <c r="W794" s="157"/>
      <c r="X794" s="157"/>
      <c r="Y794" s="157"/>
      <c r="Z794" s="157"/>
    </row>
    <row r="795" ht="12.75" customHeight="1">
      <c r="A795" s="157"/>
      <c r="B795" s="157"/>
      <c r="C795" s="157"/>
      <c r="D795" s="157"/>
      <c r="E795" s="157"/>
      <c r="F795" s="157"/>
      <c r="G795" s="157"/>
      <c r="H795" s="157"/>
      <c r="I795" s="157"/>
      <c r="J795" s="157"/>
      <c r="K795" s="157"/>
      <c r="L795" s="157"/>
      <c r="M795" s="157"/>
      <c r="N795" s="157"/>
      <c r="O795" s="157"/>
      <c r="P795" s="157"/>
      <c r="Q795" s="157"/>
      <c r="R795" s="157"/>
      <c r="S795" s="157"/>
      <c r="T795" s="157"/>
      <c r="U795" s="157"/>
      <c r="V795" s="157"/>
      <c r="W795" s="157"/>
      <c r="X795" s="157"/>
      <c r="Y795" s="157"/>
      <c r="Z795" s="157"/>
    </row>
    <row r="796" ht="12.75" customHeight="1">
      <c r="A796" s="157"/>
      <c r="B796" s="157"/>
      <c r="C796" s="157"/>
      <c r="D796" s="157"/>
      <c r="E796" s="157"/>
      <c r="F796" s="157"/>
      <c r="G796" s="157"/>
      <c r="H796" s="157"/>
      <c r="I796" s="157"/>
      <c r="J796" s="157"/>
      <c r="K796" s="157"/>
      <c r="L796" s="157"/>
      <c r="M796" s="157"/>
      <c r="N796" s="157"/>
      <c r="O796" s="157"/>
      <c r="P796" s="157"/>
      <c r="Q796" s="157"/>
      <c r="R796" s="157"/>
      <c r="S796" s="157"/>
      <c r="T796" s="157"/>
      <c r="U796" s="157"/>
      <c r="V796" s="157"/>
      <c r="W796" s="157"/>
      <c r="X796" s="157"/>
      <c r="Y796" s="157"/>
      <c r="Z796" s="157"/>
    </row>
    <row r="797" ht="12.75" customHeight="1">
      <c r="A797" s="157"/>
      <c r="B797" s="157"/>
      <c r="C797" s="157"/>
      <c r="D797" s="157"/>
      <c r="E797" s="157"/>
      <c r="F797" s="157"/>
      <c r="G797" s="157"/>
      <c r="H797" s="157"/>
      <c r="I797" s="157"/>
      <c r="J797" s="157"/>
      <c r="K797" s="157"/>
      <c r="L797" s="157"/>
      <c r="M797" s="157"/>
      <c r="N797" s="157"/>
      <c r="O797" s="157"/>
      <c r="P797" s="157"/>
      <c r="Q797" s="157"/>
      <c r="R797" s="157"/>
      <c r="S797" s="157"/>
      <c r="T797" s="157"/>
      <c r="U797" s="157"/>
      <c r="V797" s="157"/>
      <c r="W797" s="157"/>
      <c r="X797" s="157"/>
      <c r="Y797" s="157"/>
      <c r="Z797" s="157"/>
    </row>
    <row r="798" ht="12.75" customHeight="1">
      <c r="A798" s="157"/>
      <c r="B798" s="157"/>
      <c r="C798" s="157"/>
      <c r="D798" s="157"/>
      <c r="E798" s="157"/>
      <c r="F798" s="157"/>
      <c r="G798" s="157"/>
      <c r="H798" s="157"/>
      <c r="I798" s="157"/>
      <c r="J798" s="157"/>
      <c r="K798" s="157"/>
      <c r="L798" s="157"/>
      <c r="M798" s="157"/>
      <c r="N798" s="157"/>
      <c r="O798" s="157"/>
      <c r="P798" s="157"/>
      <c r="Q798" s="157"/>
      <c r="R798" s="157"/>
      <c r="S798" s="157"/>
      <c r="T798" s="157"/>
      <c r="U798" s="157"/>
      <c r="V798" s="157"/>
      <c r="W798" s="157"/>
      <c r="X798" s="157"/>
      <c r="Y798" s="157"/>
      <c r="Z798" s="157"/>
    </row>
    <row r="799" ht="12.75" customHeight="1">
      <c r="A799" s="157"/>
      <c r="B799" s="157"/>
      <c r="C799" s="157"/>
      <c r="D799" s="157"/>
      <c r="E799" s="157"/>
      <c r="F799" s="157"/>
      <c r="G799" s="157"/>
      <c r="H799" s="157"/>
      <c r="I799" s="157"/>
      <c r="J799" s="157"/>
      <c r="K799" s="157"/>
      <c r="L799" s="157"/>
      <c r="M799" s="157"/>
      <c r="N799" s="157"/>
      <c r="O799" s="157"/>
      <c r="P799" s="157"/>
      <c r="Q799" s="157"/>
      <c r="R799" s="157"/>
      <c r="S799" s="157"/>
      <c r="T799" s="157"/>
      <c r="U799" s="157"/>
      <c r="V799" s="157"/>
      <c r="W799" s="157"/>
      <c r="X799" s="157"/>
      <c r="Y799" s="157"/>
      <c r="Z799" s="157"/>
    </row>
    <row r="800" ht="12.75" customHeight="1">
      <c r="A800" s="157"/>
      <c r="B800" s="157"/>
      <c r="C800" s="157"/>
      <c r="D800" s="157"/>
      <c r="E800" s="157"/>
      <c r="F800" s="157"/>
      <c r="G800" s="157"/>
      <c r="H800" s="157"/>
      <c r="I800" s="157"/>
      <c r="J800" s="157"/>
      <c r="K800" s="157"/>
      <c r="L800" s="157"/>
      <c r="M800" s="157"/>
      <c r="N800" s="157"/>
      <c r="O800" s="157"/>
      <c r="P800" s="157"/>
      <c r="Q800" s="157"/>
      <c r="R800" s="157"/>
      <c r="S800" s="157"/>
      <c r="T800" s="157"/>
      <c r="U800" s="157"/>
      <c r="V800" s="157"/>
      <c r="W800" s="157"/>
      <c r="X800" s="157"/>
      <c r="Y800" s="157"/>
      <c r="Z800" s="157"/>
    </row>
    <row r="801" ht="12.75" customHeight="1">
      <c r="A801" s="157"/>
      <c r="B801" s="157"/>
      <c r="C801" s="157"/>
      <c r="D801" s="157"/>
      <c r="E801" s="157"/>
      <c r="F801" s="157"/>
      <c r="G801" s="157"/>
      <c r="H801" s="157"/>
      <c r="I801" s="157"/>
      <c r="J801" s="157"/>
      <c r="K801" s="157"/>
      <c r="L801" s="157"/>
      <c r="M801" s="157"/>
      <c r="N801" s="157"/>
      <c r="O801" s="157"/>
      <c r="P801" s="157"/>
      <c r="Q801" s="157"/>
      <c r="R801" s="157"/>
      <c r="S801" s="157"/>
      <c r="T801" s="157"/>
      <c r="U801" s="157"/>
      <c r="V801" s="157"/>
      <c r="W801" s="157"/>
      <c r="X801" s="157"/>
      <c r="Y801" s="157"/>
      <c r="Z801" s="157"/>
    </row>
    <row r="802" ht="12.75" customHeight="1">
      <c r="A802" s="157"/>
      <c r="B802" s="157"/>
      <c r="C802" s="157"/>
      <c r="D802" s="157"/>
      <c r="E802" s="157"/>
      <c r="F802" s="157"/>
      <c r="G802" s="157"/>
      <c r="H802" s="157"/>
      <c r="I802" s="157"/>
      <c r="J802" s="157"/>
      <c r="K802" s="157"/>
      <c r="L802" s="157"/>
      <c r="M802" s="157"/>
      <c r="N802" s="157"/>
      <c r="O802" s="157"/>
      <c r="P802" s="157"/>
      <c r="Q802" s="157"/>
      <c r="R802" s="157"/>
      <c r="S802" s="157"/>
      <c r="T802" s="157"/>
      <c r="U802" s="157"/>
      <c r="V802" s="157"/>
      <c r="W802" s="157"/>
      <c r="X802" s="157"/>
      <c r="Y802" s="157"/>
      <c r="Z802" s="157"/>
    </row>
    <row r="803" ht="12.75" customHeight="1">
      <c r="A803" s="157"/>
      <c r="B803" s="157"/>
      <c r="C803" s="157"/>
      <c r="D803" s="157"/>
      <c r="E803" s="157"/>
      <c r="F803" s="157"/>
      <c r="G803" s="157"/>
      <c r="H803" s="157"/>
      <c r="I803" s="157"/>
      <c r="J803" s="157"/>
      <c r="K803" s="157"/>
      <c r="L803" s="157"/>
      <c r="M803" s="157"/>
      <c r="N803" s="157"/>
      <c r="O803" s="157"/>
      <c r="P803" s="157"/>
      <c r="Q803" s="157"/>
      <c r="R803" s="157"/>
      <c r="S803" s="157"/>
      <c r="T803" s="157"/>
      <c r="U803" s="157"/>
      <c r="V803" s="157"/>
      <c r="W803" s="157"/>
      <c r="X803" s="157"/>
      <c r="Y803" s="157"/>
      <c r="Z803" s="157"/>
    </row>
    <row r="804" ht="12.75" customHeight="1">
      <c r="A804" s="157"/>
      <c r="B804" s="157"/>
      <c r="C804" s="157"/>
      <c r="D804" s="157"/>
      <c r="E804" s="157"/>
      <c r="F804" s="157"/>
      <c r="G804" s="157"/>
      <c r="H804" s="157"/>
      <c r="I804" s="157"/>
      <c r="J804" s="157"/>
      <c r="K804" s="157"/>
      <c r="L804" s="157"/>
      <c r="M804" s="157"/>
      <c r="N804" s="157"/>
      <c r="O804" s="157"/>
      <c r="P804" s="157"/>
      <c r="Q804" s="157"/>
      <c r="R804" s="157"/>
      <c r="S804" s="157"/>
      <c r="T804" s="157"/>
      <c r="U804" s="157"/>
      <c r="V804" s="157"/>
      <c r="W804" s="157"/>
      <c r="X804" s="157"/>
      <c r="Y804" s="157"/>
      <c r="Z804" s="157"/>
    </row>
    <row r="805" ht="12.75" customHeight="1">
      <c r="A805" s="157"/>
      <c r="B805" s="157"/>
      <c r="C805" s="157"/>
      <c r="D805" s="157"/>
      <c r="E805" s="157"/>
      <c r="F805" s="157"/>
      <c r="G805" s="157"/>
      <c r="H805" s="157"/>
      <c r="I805" s="157"/>
      <c r="J805" s="157"/>
      <c r="K805" s="157"/>
      <c r="L805" s="157"/>
      <c r="M805" s="157"/>
      <c r="N805" s="157"/>
      <c r="O805" s="157"/>
      <c r="P805" s="157"/>
      <c r="Q805" s="157"/>
      <c r="R805" s="157"/>
      <c r="S805" s="157"/>
      <c r="T805" s="157"/>
      <c r="U805" s="157"/>
      <c r="V805" s="157"/>
      <c r="W805" s="157"/>
      <c r="X805" s="157"/>
      <c r="Y805" s="157"/>
      <c r="Z805" s="157"/>
    </row>
    <row r="806" ht="12.75" customHeight="1">
      <c r="A806" s="157"/>
      <c r="B806" s="157"/>
      <c r="C806" s="157"/>
      <c r="D806" s="157"/>
      <c r="E806" s="157"/>
      <c r="F806" s="157"/>
      <c r="G806" s="157"/>
      <c r="H806" s="157"/>
      <c r="I806" s="157"/>
      <c r="J806" s="157"/>
      <c r="K806" s="157"/>
      <c r="L806" s="157"/>
      <c r="M806" s="157"/>
      <c r="N806" s="157"/>
      <c r="O806" s="157"/>
      <c r="P806" s="157"/>
      <c r="Q806" s="157"/>
      <c r="R806" s="157"/>
      <c r="S806" s="157"/>
      <c r="T806" s="157"/>
      <c r="U806" s="157"/>
      <c r="V806" s="157"/>
      <c r="W806" s="157"/>
      <c r="X806" s="157"/>
      <c r="Y806" s="157"/>
      <c r="Z806" s="157"/>
    </row>
    <row r="807" ht="12.75" customHeight="1">
      <c r="A807" s="157"/>
      <c r="B807" s="157"/>
      <c r="C807" s="157"/>
      <c r="D807" s="157"/>
      <c r="E807" s="157"/>
      <c r="F807" s="157"/>
      <c r="G807" s="157"/>
      <c r="H807" s="157"/>
      <c r="I807" s="157"/>
      <c r="J807" s="157"/>
      <c r="K807" s="157"/>
      <c r="L807" s="157"/>
      <c r="M807" s="157"/>
      <c r="N807" s="157"/>
      <c r="O807" s="157"/>
      <c r="P807" s="157"/>
      <c r="Q807" s="157"/>
      <c r="R807" s="157"/>
      <c r="S807" s="157"/>
      <c r="T807" s="157"/>
      <c r="U807" s="157"/>
      <c r="V807" s="157"/>
      <c r="W807" s="157"/>
      <c r="X807" s="157"/>
      <c r="Y807" s="157"/>
      <c r="Z807" s="157"/>
    </row>
    <row r="808" ht="12.75" customHeight="1">
      <c r="A808" s="157"/>
      <c r="B808" s="157"/>
      <c r="C808" s="157"/>
      <c r="D808" s="157"/>
      <c r="E808" s="157"/>
      <c r="F808" s="157"/>
      <c r="G808" s="157"/>
      <c r="H808" s="157"/>
      <c r="I808" s="157"/>
      <c r="J808" s="157"/>
      <c r="K808" s="157"/>
      <c r="L808" s="157"/>
      <c r="M808" s="157"/>
      <c r="N808" s="157"/>
      <c r="O808" s="157"/>
      <c r="P808" s="157"/>
      <c r="Q808" s="157"/>
      <c r="R808" s="157"/>
      <c r="S808" s="157"/>
      <c r="T808" s="157"/>
      <c r="U808" s="157"/>
      <c r="V808" s="157"/>
      <c r="W808" s="157"/>
      <c r="X808" s="157"/>
      <c r="Y808" s="157"/>
      <c r="Z808" s="157"/>
    </row>
    <row r="809" ht="12.75" customHeight="1">
      <c r="A809" s="157"/>
      <c r="B809" s="157"/>
      <c r="C809" s="157"/>
      <c r="D809" s="157"/>
      <c r="E809" s="157"/>
      <c r="F809" s="157"/>
      <c r="G809" s="157"/>
      <c r="H809" s="157"/>
      <c r="I809" s="157"/>
      <c r="J809" s="157"/>
      <c r="K809" s="157"/>
      <c r="L809" s="157"/>
      <c r="M809" s="157"/>
      <c r="N809" s="157"/>
      <c r="O809" s="157"/>
      <c r="P809" s="157"/>
      <c r="Q809" s="157"/>
      <c r="R809" s="157"/>
      <c r="S809" s="157"/>
      <c r="T809" s="157"/>
      <c r="U809" s="157"/>
      <c r="V809" s="157"/>
      <c r="W809" s="157"/>
      <c r="X809" s="157"/>
      <c r="Y809" s="157"/>
      <c r="Z809" s="157"/>
    </row>
    <row r="810" ht="12.75" customHeight="1">
      <c r="A810" s="157"/>
      <c r="B810" s="157"/>
      <c r="C810" s="157"/>
      <c r="D810" s="157"/>
      <c r="E810" s="157"/>
      <c r="F810" s="157"/>
      <c r="G810" s="157"/>
      <c r="H810" s="157"/>
      <c r="I810" s="157"/>
      <c r="J810" s="157"/>
      <c r="K810" s="157"/>
      <c r="L810" s="157"/>
      <c r="M810" s="157"/>
      <c r="N810" s="157"/>
      <c r="O810" s="157"/>
      <c r="P810" s="157"/>
      <c r="Q810" s="157"/>
      <c r="R810" s="157"/>
      <c r="S810" s="157"/>
      <c r="T810" s="157"/>
      <c r="U810" s="157"/>
      <c r="V810" s="157"/>
      <c r="W810" s="157"/>
      <c r="X810" s="157"/>
      <c r="Y810" s="157"/>
      <c r="Z810" s="157"/>
    </row>
    <row r="811" ht="12.75" customHeight="1">
      <c r="A811" s="157"/>
      <c r="B811" s="157"/>
      <c r="C811" s="157"/>
      <c r="D811" s="157"/>
      <c r="E811" s="157"/>
      <c r="F811" s="157"/>
      <c r="G811" s="157"/>
      <c r="H811" s="157"/>
      <c r="I811" s="157"/>
      <c r="J811" s="157"/>
      <c r="K811" s="157"/>
      <c r="L811" s="157"/>
      <c r="M811" s="157"/>
      <c r="N811" s="157"/>
      <c r="O811" s="157"/>
      <c r="P811" s="157"/>
      <c r="Q811" s="157"/>
      <c r="R811" s="157"/>
      <c r="S811" s="157"/>
      <c r="T811" s="157"/>
      <c r="U811" s="157"/>
      <c r="V811" s="157"/>
      <c r="W811" s="157"/>
      <c r="X811" s="157"/>
      <c r="Y811" s="157"/>
      <c r="Z811" s="157"/>
    </row>
    <row r="812" ht="12.75" customHeight="1">
      <c r="A812" s="157"/>
      <c r="B812" s="157"/>
      <c r="C812" s="157"/>
      <c r="D812" s="157"/>
      <c r="E812" s="157"/>
      <c r="F812" s="157"/>
      <c r="G812" s="157"/>
      <c r="H812" s="157"/>
      <c r="I812" s="157"/>
      <c r="J812" s="157"/>
      <c r="K812" s="157"/>
      <c r="L812" s="157"/>
      <c r="M812" s="157"/>
      <c r="N812" s="157"/>
      <c r="O812" s="157"/>
      <c r="P812" s="157"/>
      <c r="Q812" s="157"/>
      <c r="R812" s="157"/>
      <c r="S812" s="157"/>
      <c r="T812" s="157"/>
      <c r="U812" s="157"/>
      <c r="V812" s="157"/>
      <c r="W812" s="157"/>
      <c r="X812" s="157"/>
      <c r="Y812" s="157"/>
      <c r="Z812" s="157"/>
    </row>
    <row r="813" ht="12.75" customHeight="1">
      <c r="A813" s="157"/>
      <c r="B813" s="157"/>
      <c r="C813" s="157"/>
      <c r="D813" s="157"/>
      <c r="E813" s="157"/>
      <c r="F813" s="157"/>
      <c r="G813" s="157"/>
      <c r="H813" s="157"/>
      <c r="I813" s="157"/>
      <c r="J813" s="157"/>
      <c r="K813" s="157"/>
      <c r="L813" s="157"/>
      <c r="M813" s="157"/>
      <c r="N813" s="157"/>
      <c r="O813" s="157"/>
      <c r="P813" s="157"/>
      <c r="Q813" s="157"/>
      <c r="R813" s="157"/>
      <c r="S813" s="157"/>
      <c r="T813" s="157"/>
      <c r="U813" s="157"/>
      <c r="V813" s="157"/>
      <c r="W813" s="157"/>
      <c r="X813" s="157"/>
      <c r="Y813" s="157"/>
      <c r="Z813" s="157"/>
    </row>
    <row r="814" ht="12.75" customHeight="1">
      <c r="A814" s="157"/>
      <c r="B814" s="157"/>
      <c r="C814" s="157"/>
      <c r="D814" s="157"/>
      <c r="E814" s="157"/>
      <c r="F814" s="157"/>
      <c r="G814" s="157"/>
      <c r="H814" s="157"/>
      <c r="I814" s="157"/>
      <c r="J814" s="157"/>
      <c r="K814" s="157"/>
      <c r="L814" s="157"/>
      <c r="M814" s="157"/>
      <c r="N814" s="157"/>
      <c r="O814" s="157"/>
      <c r="P814" s="157"/>
      <c r="Q814" s="157"/>
      <c r="R814" s="157"/>
      <c r="S814" s="157"/>
      <c r="T814" s="157"/>
      <c r="U814" s="157"/>
      <c r="V814" s="157"/>
      <c r="W814" s="157"/>
      <c r="X814" s="157"/>
      <c r="Y814" s="157"/>
      <c r="Z814" s="157"/>
    </row>
    <row r="815" ht="12.75" customHeight="1">
      <c r="A815" s="157"/>
      <c r="B815" s="157"/>
      <c r="C815" s="157"/>
      <c r="D815" s="157"/>
      <c r="E815" s="157"/>
      <c r="F815" s="157"/>
      <c r="G815" s="157"/>
      <c r="H815" s="157"/>
      <c r="I815" s="157"/>
      <c r="J815" s="157"/>
      <c r="K815" s="157"/>
      <c r="L815" s="157"/>
      <c r="M815" s="157"/>
      <c r="N815" s="157"/>
      <c r="O815" s="157"/>
      <c r="P815" s="157"/>
      <c r="Q815" s="157"/>
      <c r="R815" s="157"/>
      <c r="S815" s="157"/>
      <c r="T815" s="157"/>
      <c r="U815" s="157"/>
      <c r="V815" s="157"/>
      <c r="W815" s="157"/>
      <c r="X815" s="157"/>
      <c r="Y815" s="157"/>
      <c r="Z815" s="157"/>
    </row>
    <row r="816" ht="12.75" customHeight="1">
      <c r="A816" s="157"/>
      <c r="B816" s="157"/>
      <c r="C816" s="157"/>
      <c r="D816" s="157"/>
      <c r="E816" s="157"/>
      <c r="F816" s="157"/>
      <c r="G816" s="157"/>
      <c r="H816" s="157"/>
      <c r="I816" s="157"/>
      <c r="J816" s="157"/>
      <c r="K816" s="157"/>
      <c r="L816" s="157"/>
      <c r="M816" s="157"/>
      <c r="N816" s="157"/>
      <c r="O816" s="157"/>
      <c r="P816" s="157"/>
      <c r="Q816" s="157"/>
      <c r="R816" s="157"/>
      <c r="S816" s="157"/>
      <c r="T816" s="157"/>
      <c r="U816" s="157"/>
      <c r="V816" s="157"/>
      <c r="W816" s="157"/>
      <c r="X816" s="157"/>
      <c r="Y816" s="157"/>
      <c r="Z816" s="157"/>
    </row>
    <row r="817" ht="12.75" customHeight="1">
      <c r="A817" s="157"/>
      <c r="B817" s="157"/>
      <c r="C817" s="157"/>
      <c r="D817" s="157"/>
      <c r="E817" s="157"/>
      <c r="F817" s="157"/>
      <c r="G817" s="157"/>
      <c r="H817" s="157"/>
      <c r="I817" s="157"/>
      <c r="J817" s="157"/>
      <c r="K817" s="157"/>
      <c r="L817" s="157"/>
      <c r="M817" s="157"/>
      <c r="N817" s="157"/>
      <c r="O817" s="157"/>
      <c r="P817" s="157"/>
      <c r="Q817" s="157"/>
      <c r="R817" s="157"/>
      <c r="S817" s="157"/>
      <c r="T817" s="157"/>
      <c r="U817" s="157"/>
      <c r="V817" s="157"/>
      <c r="W817" s="157"/>
      <c r="X817" s="157"/>
      <c r="Y817" s="157"/>
      <c r="Z817" s="157"/>
    </row>
    <row r="818" ht="12.75" customHeight="1">
      <c r="A818" s="157"/>
      <c r="B818" s="157"/>
      <c r="C818" s="157"/>
      <c r="D818" s="157"/>
      <c r="E818" s="157"/>
      <c r="F818" s="157"/>
      <c r="G818" s="157"/>
      <c r="H818" s="157"/>
      <c r="I818" s="157"/>
      <c r="J818" s="157"/>
      <c r="K818" s="157"/>
      <c r="L818" s="157"/>
      <c r="M818" s="157"/>
      <c r="N818" s="157"/>
      <c r="O818" s="157"/>
      <c r="P818" s="157"/>
      <c r="Q818" s="157"/>
      <c r="R818" s="157"/>
      <c r="S818" s="157"/>
      <c r="T818" s="157"/>
      <c r="U818" s="157"/>
      <c r="V818" s="157"/>
      <c r="W818" s="157"/>
      <c r="X818" s="157"/>
      <c r="Y818" s="157"/>
      <c r="Z818" s="157"/>
    </row>
    <row r="819" ht="12.75" customHeight="1">
      <c r="A819" s="157"/>
      <c r="B819" s="157"/>
      <c r="C819" s="157"/>
      <c r="D819" s="157"/>
      <c r="E819" s="157"/>
      <c r="F819" s="157"/>
      <c r="G819" s="157"/>
      <c r="H819" s="157"/>
      <c r="I819" s="157"/>
      <c r="J819" s="157"/>
      <c r="K819" s="157"/>
      <c r="L819" s="157"/>
      <c r="M819" s="157"/>
      <c r="N819" s="157"/>
      <c r="O819" s="157"/>
      <c r="P819" s="157"/>
      <c r="Q819" s="157"/>
      <c r="R819" s="157"/>
      <c r="S819" s="157"/>
      <c r="T819" s="157"/>
      <c r="U819" s="157"/>
      <c r="V819" s="157"/>
      <c r="W819" s="157"/>
      <c r="X819" s="157"/>
      <c r="Y819" s="157"/>
      <c r="Z819" s="157"/>
    </row>
    <row r="820" ht="12.75" customHeight="1">
      <c r="A820" s="157"/>
      <c r="B820" s="157"/>
      <c r="C820" s="157"/>
      <c r="D820" s="157"/>
      <c r="E820" s="157"/>
      <c r="F820" s="157"/>
      <c r="G820" s="157"/>
      <c r="H820" s="157"/>
      <c r="I820" s="157"/>
      <c r="J820" s="157"/>
      <c r="K820" s="157"/>
      <c r="L820" s="157"/>
      <c r="M820" s="157"/>
      <c r="N820" s="157"/>
      <c r="O820" s="157"/>
      <c r="P820" s="157"/>
      <c r="Q820" s="157"/>
      <c r="R820" s="157"/>
      <c r="S820" s="157"/>
      <c r="T820" s="157"/>
      <c r="U820" s="157"/>
      <c r="V820" s="157"/>
      <c r="W820" s="157"/>
      <c r="X820" s="157"/>
      <c r="Y820" s="157"/>
      <c r="Z820" s="157"/>
    </row>
    <row r="821" ht="12.75" customHeight="1">
      <c r="A821" s="157"/>
      <c r="B821" s="157"/>
      <c r="C821" s="157"/>
      <c r="D821" s="157"/>
      <c r="E821" s="157"/>
      <c r="F821" s="157"/>
      <c r="G821" s="157"/>
      <c r="H821" s="157"/>
      <c r="I821" s="157"/>
      <c r="J821" s="157"/>
      <c r="K821" s="157"/>
      <c r="L821" s="157"/>
      <c r="M821" s="157"/>
      <c r="N821" s="157"/>
      <c r="O821" s="157"/>
      <c r="P821" s="157"/>
      <c r="Q821" s="157"/>
      <c r="R821" s="157"/>
      <c r="S821" s="157"/>
      <c r="T821" s="157"/>
      <c r="U821" s="157"/>
      <c r="V821" s="157"/>
      <c r="W821" s="157"/>
      <c r="X821" s="157"/>
      <c r="Y821" s="157"/>
      <c r="Z821" s="157"/>
    </row>
    <row r="822" ht="12.75" customHeight="1">
      <c r="A822" s="157"/>
      <c r="B822" s="157"/>
      <c r="C822" s="157"/>
      <c r="D822" s="157"/>
      <c r="E822" s="157"/>
      <c r="F822" s="157"/>
      <c r="G822" s="157"/>
      <c r="H822" s="157"/>
      <c r="I822" s="157"/>
      <c r="J822" s="157"/>
      <c r="K822" s="157"/>
      <c r="L822" s="157"/>
      <c r="M822" s="157"/>
      <c r="N822" s="157"/>
      <c r="O822" s="157"/>
      <c r="P822" s="157"/>
      <c r="Q822" s="157"/>
      <c r="R822" s="157"/>
      <c r="S822" s="157"/>
      <c r="T822" s="157"/>
      <c r="U822" s="157"/>
      <c r="V822" s="157"/>
      <c r="W822" s="157"/>
      <c r="X822" s="157"/>
      <c r="Y822" s="157"/>
      <c r="Z822" s="157"/>
    </row>
    <row r="823" ht="12.75" customHeight="1">
      <c r="A823" s="157"/>
      <c r="B823" s="157"/>
      <c r="C823" s="157"/>
      <c r="D823" s="157"/>
      <c r="E823" s="157"/>
      <c r="F823" s="157"/>
      <c r="G823" s="157"/>
      <c r="H823" s="157"/>
      <c r="I823" s="157"/>
      <c r="J823" s="157"/>
      <c r="K823" s="157"/>
      <c r="L823" s="157"/>
      <c r="M823" s="157"/>
      <c r="N823" s="157"/>
      <c r="O823" s="157"/>
      <c r="P823" s="157"/>
      <c r="Q823" s="157"/>
      <c r="R823" s="157"/>
      <c r="S823" s="157"/>
      <c r="T823" s="157"/>
      <c r="U823" s="157"/>
      <c r="V823" s="157"/>
      <c r="W823" s="157"/>
      <c r="X823" s="157"/>
      <c r="Y823" s="157"/>
      <c r="Z823" s="157"/>
    </row>
    <row r="824" ht="12.75" customHeight="1">
      <c r="A824" s="157"/>
      <c r="B824" s="157"/>
      <c r="C824" s="157"/>
      <c r="D824" s="157"/>
      <c r="E824" s="157"/>
      <c r="F824" s="157"/>
      <c r="G824" s="157"/>
      <c r="H824" s="157"/>
      <c r="I824" s="157"/>
      <c r="J824" s="157"/>
      <c r="K824" s="157"/>
      <c r="L824" s="157"/>
      <c r="M824" s="157"/>
      <c r="N824" s="157"/>
      <c r="O824" s="157"/>
      <c r="P824" s="157"/>
      <c r="Q824" s="157"/>
      <c r="R824" s="157"/>
      <c r="S824" s="157"/>
      <c r="T824" s="157"/>
      <c r="U824" s="157"/>
      <c r="V824" s="157"/>
      <c r="W824" s="157"/>
      <c r="X824" s="157"/>
      <c r="Y824" s="157"/>
      <c r="Z824" s="157"/>
    </row>
    <row r="825" ht="12.75" customHeight="1">
      <c r="A825" s="157"/>
      <c r="B825" s="157"/>
      <c r="C825" s="157"/>
      <c r="D825" s="157"/>
      <c r="E825" s="157"/>
      <c r="F825" s="157"/>
      <c r="G825" s="157"/>
      <c r="H825" s="157"/>
      <c r="I825" s="157"/>
      <c r="J825" s="157"/>
      <c r="K825" s="157"/>
      <c r="L825" s="157"/>
      <c r="M825" s="157"/>
      <c r="N825" s="157"/>
      <c r="O825" s="157"/>
      <c r="P825" s="157"/>
      <c r="Q825" s="157"/>
      <c r="R825" s="157"/>
      <c r="S825" s="157"/>
      <c r="T825" s="157"/>
      <c r="U825" s="157"/>
      <c r="V825" s="157"/>
      <c r="W825" s="157"/>
      <c r="X825" s="157"/>
      <c r="Y825" s="157"/>
      <c r="Z825" s="157"/>
    </row>
    <row r="826" ht="12.75" customHeight="1">
      <c r="A826" s="157"/>
      <c r="B826" s="157"/>
      <c r="C826" s="157"/>
      <c r="D826" s="157"/>
      <c r="E826" s="157"/>
      <c r="F826" s="157"/>
      <c r="G826" s="157"/>
      <c r="H826" s="157"/>
      <c r="I826" s="157"/>
      <c r="J826" s="157"/>
      <c r="K826" s="157"/>
      <c r="L826" s="157"/>
      <c r="M826" s="157"/>
      <c r="N826" s="157"/>
      <c r="O826" s="157"/>
      <c r="P826" s="157"/>
      <c r="Q826" s="157"/>
      <c r="R826" s="157"/>
      <c r="S826" s="157"/>
      <c r="T826" s="157"/>
      <c r="U826" s="157"/>
      <c r="V826" s="157"/>
      <c r="W826" s="157"/>
      <c r="X826" s="157"/>
      <c r="Y826" s="157"/>
      <c r="Z826" s="157"/>
    </row>
    <row r="827" ht="12.75" customHeight="1">
      <c r="A827" s="157"/>
      <c r="B827" s="157"/>
      <c r="C827" s="157"/>
      <c r="D827" s="157"/>
      <c r="E827" s="157"/>
      <c r="F827" s="157"/>
      <c r="G827" s="157"/>
      <c r="H827" s="157"/>
      <c r="I827" s="157"/>
      <c r="J827" s="157"/>
      <c r="K827" s="157"/>
      <c r="L827" s="157"/>
      <c r="M827" s="157"/>
      <c r="N827" s="157"/>
      <c r="O827" s="157"/>
      <c r="P827" s="157"/>
      <c r="Q827" s="157"/>
      <c r="R827" s="157"/>
      <c r="S827" s="157"/>
      <c r="T827" s="157"/>
      <c r="U827" s="157"/>
      <c r="V827" s="157"/>
      <c r="W827" s="157"/>
      <c r="X827" s="157"/>
      <c r="Y827" s="157"/>
      <c r="Z827" s="157"/>
    </row>
    <row r="828" ht="12.75" customHeight="1">
      <c r="A828" s="157"/>
      <c r="B828" s="157"/>
      <c r="C828" s="157"/>
      <c r="D828" s="157"/>
      <c r="E828" s="157"/>
      <c r="F828" s="157"/>
      <c r="G828" s="157"/>
      <c r="H828" s="157"/>
      <c r="I828" s="157"/>
      <c r="J828" s="157"/>
      <c r="K828" s="157"/>
      <c r="L828" s="157"/>
      <c r="M828" s="157"/>
      <c r="N828" s="157"/>
      <c r="O828" s="157"/>
      <c r="P828" s="157"/>
      <c r="Q828" s="157"/>
      <c r="R828" s="157"/>
      <c r="S828" s="157"/>
      <c r="T828" s="157"/>
      <c r="U828" s="157"/>
      <c r="V828" s="157"/>
      <c r="W828" s="157"/>
      <c r="X828" s="157"/>
      <c r="Y828" s="157"/>
      <c r="Z828" s="157"/>
    </row>
    <row r="829" ht="12.75" customHeight="1">
      <c r="A829" s="157"/>
      <c r="B829" s="157"/>
      <c r="C829" s="157"/>
      <c r="D829" s="157"/>
      <c r="E829" s="157"/>
      <c r="F829" s="157"/>
      <c r="G829" s="157"/>
      <c r="H829" s="157"/>
      <c r="I829" s="157"/>
      <c r="J829" s="157"/>
      <c r="K829" s="157"/>
      <c r="L829" s="157"/>
      <c r="M829" s="157"/>
      <c r="N829" s="157"/>
      <c r="O829" s="157"/>
      <c r="P829" s="157"/>
      <c r="Q829" s="157"/>
      <c r="R829" s="157"/>
      <c r="S829" s="157"/>
      <c r="T829" s="157"/>
      <c r="U829" s="157"/>
      <c r="V829" s="157"/>
      <c r="W829" s="157"/>
      <c r="X829" s="157"/>
      <c r="Y829" s="157"/>
      <c r="Z829" s="157"/>
    </row>
    <row r="830" ht="12.75" customHeight="1">
      <c r="A830" s="157"/>
      <c r="B830" s="157"/>
      <c r="C830" s="157"/>
      <c r="D830" s="157"/>
      <c r="E830" s="157"/>
      <c r="F830" s="157"/>
      <c r="G830" s="157"/>
      <c r="H830" s="157"/>
      <c r="I830" s="157"/>
      <c r="J830" s="157"/>
      <c r="K830" s="157"/>
      <c r="L830" s="157"/>
      <c r="M830" s="157"/>
      <c r="N830" s="157"/>
      <c r="O830" s="157"/>
      <c r="P830" s="157"/>
      <c r="Q830" s="157"/>
      <c r="R830" s="157"/>
      <c r="S830" s="157"/>
      <c r="T830" s="157"/>
      <c r="U830" s="157"/>
      <c r="V830" s="157"/>
      <c r="W830" s="157"/>
      <c r="X830" s="157"/>
      <c r="Y830" s="157"/>
      <c r="Z830" s="157"/>
    </row>
    <row r="831" ht="12.75" customHeight="1">
      <c r="A831" s="157"/>
      <c r="B831" s="157"/>
      <c r="C831" s="157"/>
      <c r="D831" s="157"/>
      <c r="E831" s="157"/>
      <c r="F831" s="157"/>
      <c r="G831" s="157"/>
      <c r="H831" s="157"/>
      <c r="I831" s="157"/>
      <c r="J831" s="157"/>
      <c r="K831" s="157"/>
      <c r="L831" s="157"/>
      <c r="M831" s="157"/>
      <c r="N831" s="157"/>
      <c r="O831" s="157"/>
      <c r="P831" s="157"/>
      <c r="Q831" s="157"/>
      <c r="R831" s="157"/>
      <c r="S831" s="157"/>
      <c r="T831" s="157"/>
      <c r="U831" s="157"/>
      <c r="V831" s="157"/>
      <c r="W831" s="157"/>
      <c r="X831" s="157"/>
      <c r="Y831" s="157"/>
      <c r="Z831" s="157"/>
    </row>
    <row r="832" ht="12.75" customHeight="1">
      <c r="A832" s="157"/>
      <c r="B832" s="157"/>
      <c r="C832" s="157"/>
      <c r="D832" s="157"/>
      <c r="E832" s="157"/>
      <c r="F832" s="157"/>
      <c r="G832" s="157"/>
      <c r="H832" s="157"/>
      <c r="I832" s="157"/>
      <c r="J832" s="157"/>
      <c r="K832" s="157"/>
      <c r="L832" s="157"/>
      <c r="M832" s="157"/>
      <c r="N832" s="157"/>
      <c r="O832" s="157"/>
      <c r="P832" s="157"/>
      <c r="Q832" s="157"/>
      <c r="R832" s="157"/>
      <c r="S832" s="157"/>
      <c r="T832" s="157"/>
      <c r="U832" s="157"/>
      <c r="V832" s="157"/>
      <c r="W832" s="157"/>
      <c r="X832" s="157"/>
      <c r="Y832" s="157"/>
      <c r="Z832" s="157"/>
    </row>
    <row r="833" ht="12.75" customHeight="1">
      <c r="A833" s="157"/>
      <c r="B833" s="157"/>
      <c r="C833" s="157"/>
      <c r="D833" s="157"/>
      <c r="E833" s="157"/>
      <c r="F833" s="157"/>
      <c r="G833" s="157"/>
      <c r="H833" s="157"/>
      <c r="I833" s="157"/>
      <c r="J833" s="157"/>
      <c r="K833" s="157"/>
      <c r="L833" s="157"/>
      <c r="M833" s="157"/>
      <c r="N833" s="157"/>
      <c r="O833" s="157"/>
      <c r="P833" s="157"/>
      <c r="Q833" s="157"/>
      <c r="R833" s="157"/>
      <c r="S833" s="157"/>
      <c r="T833" s="157"/>
      <c r="U833" s="157"/>
      <c r="V833" s="157"/>
      <c r="W833" s="157"/>
      <c r="X833" s="157"/>
      <c r="Y833" s="157"/>
      <c r="Z833" s="157"/>
    </row>
    <row r="834" ht="12.75" customHeight="1">
      <c r="A834" s="157"/>
      <c r="B834" s="157"/>
      <c r="C834" s="157"/>
      <c r="D834" s="157"/>
      <c r="E834" s="157"/>
      <c r="F834" s="157"/>
      <c r="G834" s="157"/>
      <c r="H834" s="157"/>
      <c r="I834" s="157"/>
      <c r="J834" s="157"/>
      <c r="K834" s="157"/>
      <c r="L834" s="157"/>
      <c r="M834" s="157"/>
      <c r="N834" s="157"/>
      <c r="O834" s="157"/>
      <c r="P834" s="157"/>
      <c r="Q834" s="157"/>
      <c r="R834" s="157"/>
      <c r="S834" s="157"/>
      <c r="T834" s="157"/>
      <c r="U834" s="157"/>
      <c r="V834" s="157"/>
      <c r="W834" s="157"/>
      <c r="X834" s="157"/>
      <c r="Y834" s="157"/>
      <c r="Z834" s="157"/>
    </row>
    <row r="835" ht="12.75" customHeight="1">
      <c r="A835" s="157"/>
      <c r="B835" s="157"/>
      <c r="C835" s="157"/>
      <c r="D835" s="157"/>
      <c r="E835" s="157"/>
      <c r="F835" s="157"/>
      <c r="G835" s="157"/>
      <c r="H835" s="157"/>
      <c r="I835" s="157"/>
      <c r="J835" s="157"/>
      <c r="K835" s="157"/>
      <c r="L835" s="157"/>
      <c r="M835" s="157"/>
      <c r="N835" s="157"/>
      <c r="O835" s="157"/>
      <c r="P835" s="157"/>
      <c r="Q835" s="157"/>
      <c r="R835" s="157"/>
      <c r="S835" s="157"/>
      <c r="T835" s="157"/>
      <c r="U835" s="157"/>
      <c r="V835" s="157"/>
      <c r="W835" s="157"/>
      <c r="X835" s="157"/>
      <c r="Y835" s="157"/>
      <c r="Z835" s="157"/>
    </row>
    <row r="836" ht="12.75" customHeight="1">
      <c r="A836" s="157"/>
      <c r="B836" s="157"/>
      <c r="C836" s="157"/>
      <c r="D836" s="157"/>
      <c r="E836" s="157"/>
      <c r="F836" s="157"/>
      <c r="G836" s="157"/>
      <c r="H836" s="157"/>
      <c r="I836" s="157"/>
      <c r="J836" s="157"/>
      <c r="K836" s="157"/>
      <c r="L836" s="157"/>
      <c r="M836" s="157"/>
      <c r="N836" s="157"/>
      <c r="O836" s="157"/>
      <c r="P836" s="157"/>
      <c r="Q836" s="157"/>
      <c r="R836" s="157"/>
      <c r="S836" s="157"/>
      <c r="T836" s="157"/>
      <c r="U836" s="157"/>
      <c r="V836" s="157"/>
      <c r="W836" s="157"/>
      <c r="X836" s="157"/>
      <c r="Y836" s="157"/>
      <c r="Z836" s="157"/>
    </row>
    <row r="837" ht="12.75" customHeight="1">
      <c r="A837" s="157"/>
      <c r="B837" s="157"/>
      <c r="C837" s="157"/>
      <c r="D837" s="157"/>
      <c r="E837" s="157"/>
      <c r="F837" s="157"/>
      <c r="G837" s="157"/>
      <c r="H837" s="157"/>
      <c r="I837" s="157"/>
      <c r="J837" s="157"/>
      <c r="K837" s="157"/>
      <c r="L837" s="157"/>
      <c r="M837" s="157"/>
      <c r="N837" s="157"/>
      <c r="O837" s="157"/>
      <c r="P837" s="157"/>
      <c r="Q837" s="157"/>
      <c r="R837" s="157"/>
      <c r="S837" s="157"/>
      <c r="T837" s="157"/>
      <c r="U837" s="157"/>
      <c r="V837" s="157"/>
      <c r="W837" s="157"/>
      <c r="X837" s="157"/>
      <c r="Y837" s="157"/>
      <c r="Z837" s="157"/>
    </row>
    <row r="838" ht="12.75" customHeight="1">
      <c r="A838" s="157"/>
      <c r="B838" s="157"/>
      <c r="C838" s="157"/>
      <c r="D838" s="157"/>
      <c r="E838" s="157"/>
      <c r="F838" s="157"/>
      <c r="G838" s="157"/>
      <c r="H838" s="157"/>
      <c r="I838" s="157"/>
      <c r="J838" s="157"/>
      <c r="K838" s="157"/>
      <c r="L838" s="157"/>
      <c r="M838" s="157"/>
      <c r="N838" s="157"/>
      <c r="O838" s="157"/>
      <c r="P838" s="157"/>
      <c r="Q838" s="157"/>
      <c r="R838" s="157"/>
      <c r="S838" s="157"/>
      <c r="T838" s="157"/>
      <c r="U838" s="157"/>
      <c r="V838" s="157"/>
      <c r="W838" s="157"/>
      <c r="X838" s="157"/>
      <c r="Y838" s="157"/>
      <c r="Z838" s="157"/>
    </row>
    <row r="839" ht="12.75" customHeight="1">
      <c r="A839" s="157"/>
      <c r="B839" s="157"/>
      <c r="C839" s="157"/>
      <c r="D839" s="157"/>
      <c r="E839" s="157"/>
      <c r="F839" s="157"/>
      <c r="G839" s="157"/>
      <c r="H839" s="157"/>
      <c r="I839" s="157"/>
      <c r="J839" s="157"/>
      <c r="K839" s="157"/>
      <c r="L839" s="157"/>
      <c r="M839" s="157"/>
      <c r="N839" s="157"/>
      <c r="O839" s="157"/>
      <c r="P839" s="157"/>
      <c r="Q839" s="157"/>
      <c r="R839" s="157"/>
      <c r="S839" s="157"/>
      <c r="T839" s="157"/>
      <c r="U839" s="157"/>
      <c r="V839" s="157"/>
      <c r="W839" s="157"/>
      <c r="X839" s="157"/>
      <c r="Y839" s="157"/>
      <c r="Z839" s="157"/>
    </row>
    <row r="840" ht="12.75" customHeight="1">
      <c r="A840" s="157"/>
      <c r="B840" s="157"/>
      <c r="C840" s="157"/>
      <c r="D840" s="157"/>
      <c r="E840" s="157"/>
      <c r="F840" s="157"/>
      <c r="G840" s="157"/>
      <c r="H840" s="157"/>
      <c r="I840" s="157"/>
      <c r="J840" s="157"/>
      <c r="K840" s="157"/>
      <c r="L840" s="157"/>
      <c r="M840" s="157"/>
      <c r="N840" s="157"/>
      <c r="O840" s="157"/>
      <c r="P840" s="157"/>
      <c r="Q840" s="157"/>
      <c r="R840" s="157"/>
      <c r="S840" s="157"/>
      <c r="T840" s="157"/>
      <c r="U840" s="157"/>
      <c r="V840" s="157"/>
      <c r="W840" s="157"/>
      <c r="X840" s="157"/>
      <c r="Y840" s="157"/>
      <c r="Z840" s="157"/>
    </row>
    <row r="841" ht="12.75" customHeight="1">
      <c r="A841" s="157"/>
      <c r="B841" s="157"/>
      <c r="C841" s="157"/>
      <c r="D841" s="157"/>
      <c r="E841" s="157"/>
      <c r="F841" s="157"/>
      <c r="G841" s="157"/>
      <c r="H841" s="157"/>
      <c r="I841" s="157"/>
      <c r="J841" s="157"/>
      <c r="K841" s="157"/>
      <c r="L841" s="157"/>
      <c r="M841" s="157"/>
      <c r="N841" s="157"/>
      <c r="O841" s="157"/>
      <c r="P841" s="157"/>
      <c r="Q841" s="157"/>
      <c r="R841" s="157"/>
      <c r="S841" s="157"/>
      <c r="T841" s="157"/>
      <c r="U841" s="157"/>
      <c r="V841" s="157"/>
      <c r="W841" s="157"/>
      <c r="X841" s="157"/>
      <c r="Y841" s="157"/>
      <c r="Z841" s="157"/>
    </row>
    <row r="842" ht="12.75" customHeight="1">
      <c r="A842" s="157"/>
      <c r="B842" s="157"/>
      <c r="C842" s="157"/>
      <c r="D842" s="157"/>
      <c r="E842" s="157"/>
      <c r="F842" s="157"/>
      <c r="G842" s="157"/>
      <c r="H842" s="157"/>
      <c r="I842" s="157"/>
      <c r="J842" s="157"/>
      <c r="K842" s="157"/>
      <c r="L842" s="157"/>
      <c r="M842" s="157"/>
      <c r="N842" s="157"/>
      <c r="O842" s="157"/>
      <c r="P842" s="157"/>
      <c r="Q842" s="157"/>
      <c r="R842" s="157"/>
      <c r="S842" s="157"/>
      <c r="T842" s="157"/>
      <c r="U842" s="157"/>
      <c r="V842" s="157"/>
      <c r="W842" s="157"/>
      <c r="X842" s="157"/>
      <c r="Y842" s="157"/>
      <c r="Z842" s="157"/>
    </row>
    <row r="843" ht="12.75" customHeight="1">
      <c r="A843" s="157"/>
      <c r="B843" s="157"/>
      <c r="C843" s="157"/>
      <c r="D843" s="157"/>
      <c r="E843" s="157"/>
      <c r="F843" s="157"/>
      <c r="G843" s="157"/>
      <c r="H843" s="157"/>
      <c r="I843" s="157"/>
      <c r="J843" s="157"/>
      <c r="K843" s="157"/>
      <c r="L843" s="157"/>
      <c r="M843" s="157"/>
      <c r="N843" s="157"/>
      <c r="O843" s="157"/>
      <c r="P843" s="157"/>
      <c r="Q843" s="157"/>
      <c r="R843" s="157"/>
      <c r="S843" s="157"/>
      <c r="T843" s="157"/>
      <c r="U843" s="157"/>
      <c r="V843" s="157"/>
      <c r="W843" s="157"/>
      <c r="X843" s="157"/>
      <c r="Y843" s="157"/>
      <c r="Z843" s="157"/>
    </row>
    <row r="844" ht="12.75" customHeight="1">
      <c r="A844" s="157"/>
      <c r="B844" s="157"/>
      <c r="C844" s="157"/>
      <c r="D844" s="157"/>
      <c r="E844" s="157"/>
      <c r="F844" s="157"/>
      <c r="G844" s="157"/>
      <c r="H844" s="157"/>
      <c r="I844" s="157"/>
      <c r="J844" s="157"/>
      <c r="K844" s="157"/>
      <c r="L844" s="157"/>
      <c r="M844" s="157"/>
      <c r="N844" s="157"/>
      <c r="O844" s="157"/>
      <c r="P844" s="157"/>
      <c r="Q844" s="157"/>
      <c r="R844" s="157"/>
      <c r="S844" s="157"/>
      <c r="T844" s="157"/>
      <c r="U844" s="157"/>
      <c r="V844" s="157"/>
      <c r="W844" s="157"/>
      <c r="X844" s="157"/>
      <c r="Y844" s="157"/>
      <c r="Z844" s="157"/>
    </row>
    <row r="845" ht="12.75" customHeight="1">
      <c r="A845" s="157"/>
      <c r="B845" s="157"/>
      <c r="C845" s="157"/>
      <c r="D845" s="157"/>
      <c r="E845" s="157"/>
      <c r="F845" s="157"/>
      <c r="G845" s="157"/>
      <c r="H845" s="157"/>
      <c r="I845" s="157"/>
      <c r="J845" s="157"/>
      <c r="K845" s="157"/>
      <c r="L845" s="157"/>
      <c r="M845" s="157"/>
      <c r="N845" s="157"/>
      <c r="O845" s="157"/>
      <c r="P845" s="157"/>
      <c r="Q845" s="157"/>
      <c r="R845" s="157"/>
      <c r="S845" s="157"/>
      <c r="T845" s="157"/>
      <c r="U845" s="157"/>
      <c r="V845" s="157"/>
      <c r="W845" s="157"/>
      <c r="X845" s="157"/>
      <c r="Y845" s="157"/>
      <c r="Z845" s="157"/>
    </row>
    <row r="846" ht="12.75" customHeight="1">
      <c r="A846" s="157"/>
      <c r="B846" s="157"/>
      <c r="C846" s="157"/>
      <c r="D846" s="157"/>
      <c r="E846" s="157"/>
      <c r="F846" s="157"/>
      <c r="G846" s="157"/>
      <c r="H846" s="157"/>
      <c r="I846" s="157"/>
      <c r="J846" s="157"/>
      <c r="K846" s="157"/>
      <c r="L846" s="157"/>
      <c r="M846" s="157"/>
      <c r="N846" s="157"/>
      <c r="O846" s="157"/>
      <c r="P846" s="157"/>
      <c r="Q846" s="157"/>
      <c r="R846" s="157"/>
      <c r="S846" s="157"/>
      <c r="T846" s="157"/>
      <c r="U846" s="157"/>
      <c r="V846" s="157"/>
      <c r="W846" s="157"/>
      <c r="X846" s="157"/>
      <c r="Y846" s="157"/>
      <c r="Z846" s="157"/>
    </row>
    <row r="847" ht="12.75" customHeight="1">
      <c r="A847" s="157"/>
      <c r="B847" s="157"/>
      <c r="C847" s="157"/>
      <c r="D847" s="157"/>
      <c r="E847" s="157"/>
      <c r="F847" s="157"/>
      <c r="G847" s="157"/>
      <c r="H847" s="157"/>
      <c r="I847" s="157"/>
      <c r="J847" s="157"/>
      <c r="K847" s="157"/>
      <c r="L847" s="157"/>
      <c r="M847" s="157"/>
      <c r="N847" s="157"/>
      <c r="O847" s="157"/>
      <c r="P847" s="157"/>
      <c r="Q847" s="157"/>
      <c r="R847" s="157"/>
      <c r="S847" s="157"/>
      <c r="T847" s="157"/>
      <c r="U847" s="157"/>
      <c r="V847" s="157"/>
      <c r="W847" s="157"/>
      <c r="X847" s="157"/>
      <c r="Y847" s="157"/>
      <c r="Z847" s="157"/>
    </row>
    <row r="848" ht="12.75" customHeight="1">
      <c r="A848" s="157"/>
      <c r="B848" s="157"/>
      <c r="C848" s="157"/>
      <c r="D848" s="157"/>
      <c r="E848" s="157"/>
      <c r="F848" s="157"/>
      <c r="G848" s="157"/>
      <c r="H848" s="157"/>
      <c r="I848" s="157"/>
      <c r="J848" s="157"/>
      <c r="K848" s="157"/>
      <c r="L848" s="157"/>
      <c r="M848" s="157"/>
      <c r="N848" s="157"/>
      <c r="O848" s="157"/>
      <c r="P848" s="157"/>
      <c r="Q848" s="157"/>
      <c r="R848" s="157"/>
      <c r="S848" s="157"/>
      <c r="T848" s="157"/>
      <c r="U848" s="157"/>
      <c r="V848" s="157"/>
      <c r="W848" s="157"/>
      <c r="X848" s="157"/>
      <c r="Y848" s="157"/>
      <c r="Z848" s="157"/>
    </row>
    <row r="849" ht="12.75" customHeight="1">
      <c r="A849" s="157"/>
      <c r="B849" s="157"/>
      <c r="C849" s="157"/>
      <c r="D849" s="157"/>
      <c r="E849" s="157"/>
      <c r="F849" s="157"/>
      <c r="G849" s="157"/>
      <c r="H849" s="157"/>
      <c r="I849" s="157"/>
      <c r="J849" s="157"/>
      <c r="K849" s="157"/>
      <c r="L849" s="157"/>
      <c r="M849" s="157"/>
      <c r="N849" s="157"/>
      <c r="O849" s="157"/>
      <c r="P849" s="157"/>
      <c r="Q849" s="157"/>
      <c r="R849" s="157"/>
      <c r="S849" s="157"/>
      <c r="T849" s="157"/>
      <c r="U849" s="157"/>
      <c r="V849" s="157"/>
      <c r="W849" s="157"/>
      <c r="X849" s="157"/>
      <c r="Y849" s="157"/>
      <c r="Z849" s="157"/>
    </row>
    <row r="850" ht="12.75" customHeight="1">
      <c r="A850" s="157"/>
      <c r="B850" s="157"/>
      <c r="C850" s="157"/>
      <c r="D850" s="157"/>
      <c r="E850" s="157"/>
      <c r="F850" s="157"/>
      <c r="G850" s="157"/>
      <c r="H850" s="157"/>
      <c r="I850" s="157"/>
      <c r="J850" s="157"/>
      <c r="K850" s="157"/>
      <c r="L850" s="157"/>
      <c r="M850" s="157"/>
      <c r="N850" s="157"/>
      <c r="O850" s="157"/>
      <c r="P850" s="157"/>
      <c r="Q850" s="157"/>
      <c r="R850" s="157"/>
      <c r="S850" s="157"/>
      <c r="T850" s="157"/>
      <c r="U850" s="157"/>
      <c r="V850" s="157"/>
      <c r="W850" s="157"/>
      <c r="X850" s="157"/>
      <c r="Y850" s="157"/>
      <c r="Z850" s="157"/>
    </row>
    <row r="851" ht="12.75" customHeight="1">
      <c r="A851" s="157"/>
      <c r="B851" s="157"/>
      <c r="C851" s="157"/>
      <c r="D851" s="157"/>
      <c r="E851" s="157"/>
      <c r="F851" s="157"/>
      <c r="G851" s="157"/>
      <c r="H851" s="157"/>
      <c r="I851" s="157"/>
      <c r="J851" s="157"/>
      <c r="K851" s="157"/>
      <c r="L851" s="157"/>
      <c r="M851" s="157"/>
      <c r="N851" s="157"/>
      <c r="O851" s="157"/>
      <c r="P851" s="157"/>
      <c r="Q851" s="157"/>
      <c r="R851" s="157"/>
      <c r="S851" s="157"/>
      <c r="T851" s="157"/>
      <c r="U851" s="157"/>
      <c r="V851" s="157"/>
      <c r="W851" s="157"/>
      <c r="X851" s="157"/>
      <c r="Y851" s="157"/>
      <c r="Z851" s="157"/>
    </row>
    <row r="852" ht="12.75" customHeight="1">
      <c r="A852" s="157"/>
      <c r="B852" s="157"/>
      <c r="C852" s="157"/>
      <c r="D852" s="157"/>
      <c r="E852" s="157"/>
      <c r="F852" s="157"/>
      <c r="G852" s="157"/>
      <c r="H852" s="157"/>
      <c r="I852" s="157"/>
      <c r="J852" s="157"/>
      <c r="K852" s="157"/>
      <c r="L852" s="157"/>
      <c r="M852" s="157"/>
      <c r="N852" s="157"/>
      <c r="O852" s="157"/>
      <c r="P852" s="157"/>
      <c r="Q852" s="157"/>
      <c r="R852" s="157"/>
      <c r="S852" s="157"/>
      <c r="T852" s="157"/>
      <c r="U852" s="157"/>
      <c r="V852" s="157"/>
      <c r="W852" s="157"/>
      <c r="X852" s="157"/>
      <c r="Y852" s="157"/>
      <c r="Z852" s="157"/>
    </row>
    <row r="853" ht="12.75" customHeight="1">
      <c r="A853" s="157"/>
      <c r="B853" s="157"/>
      <c r="C853" s="157"/>
      <c r="D853" s="157"/>
      <c r="E853" s="157"/>
      <c r="F853" s="157"/>
      <c r="G853" s="157"/>
      <c r="H853" s="157"/>
      <c r="I853" s="157"/>
      <c r="J853" s="157"/>
      <c r="K853" s="157"/>
      <c r="L853" s="157"/>
      <c r="M853" s="157"/>
      <c r="N853" s="157"/>
      <c r="O853" s="157"/>
      <c r="P853" s="157"/>
      <c r="Q853" s="157"/>
      <c r="R853" s="157"/>
      <c r="S853" s="157"/>
      <c r="T853" s="157"/>
      <c r="U853" s="157"/>
      <c r="V853" s="157"/>
      <c r="W853" s="157"/>
      <c r="X853" s="157"/>
      <c r="Y853" s="157"/>
      <c r="Z853" s="157"/>
    </row>
    <row r="854" ht="12.75" customHeight="1">
      <c r="A854" s="157"/>
      <c r="B854" s="157"/>
      <c r="C854" s="157"/>
      <c r="D854" s="157"/>
      <c r="E854" s="157"/>
      <c r="F854" s="157"/>
      <c r="G854" s="157"/>
      <c r="H854" s="157"/>
      <c r="I854" s="157"/>
      <c r="J854" s="157"/>
      <c r="K854" s="157"/>
      <c r="L854" s="157"/>
      <c r="M854" s="157"/>
      <c r="N854" s="157"/>
      <c r="O854" s="157"/>
      <c r="P854" s="157"/>
      <c r="Q854" s="157"/>
      <c r="R854" s="157"/>
      <c r="S854" s="157"/>
      <c r="T854" s="157"/>
      <c r="U854" s="157"/>
      <c r="V854" s="157"/>
      <c r="W854" s="157"/>
      <c r="X854" s="157"/>
      <c r="Y854" s="157"/>
      <c r="Z854" s="157"/>
    </row>
    <row r="855" ht="12.75" customHeight="1">
      <c r="A855" s="157"/>
      <c r="B855" s="157"/>
      <c r="C855" s="157"/>
      <c r="D855" s="157"/>
      <c r="E855" s="157"/>
      <c r="F855" s="157"/>
      <c r="G855" s="157"/>
      <c r="H855" s="157"/>
      <c r="I855" s="157"/>
      <c r="J855" s="157"/>
      <c r="K855" s="157"/>
      <c r="L855" s="157"/>
      <c r="M855" s="157"/>
      <c r="N855" s="157"/>
      <c r="O855" s="157"/>
      <c r="P855" s="157"/>
      <c r="Q855" s="157"/>
      <c r="R855" s="157"/>
      <c r="S855" s="157"/>
      <c r="T855" s="157"/>
      <c r="U855" s="157"/>
      <c r="V855" s="157"/>
      <c r="W855" s="157"/>
      <c r="X855" s="157"/>
      <c r="Y855" s="157"/>
      <c r="Z855" s="157"/>
    </row>
    <row r="856" ht="12.75" customHeight="1">
      <c r="A856" s="157"/>
      <c r="B856" s="157"/>
      <c r="C856" s="157"/>
      <c r="D856" s="157"/>
      <c r="E856" s="157"/>
      <c r="F856" s="157"/>
      <c r="G856" s="157"/>
      <c r="H856" s="157"/>
      <c r="I856" s="157"/>
      <c r="J856" s="157"/>
      <c r="K856" s="157"/>
      <c r="L856" s="157"/>
      <c r="M856" s="157"/>
      <c r="N856" s="157"/>
      <c r="O856" s="157"/>
      <c r="P856" s="157"/>
      <c r="Q856" s="157"/>
      <c r="R856" s="157"/>
      <c r="S856" s="157"/>
      <c r="T856" s="157"/>
      <c r="U856" s="157"/>
      <c r="V856" s="157"/>
      <c r="W856" s="157"/>
      <c r="X856" s="157"/>
      <c r="Y856" s="157"/>
      <c r="Z856" s="157"/>
    </row>
    <row r="857" ht="12.75" customHeight="1">
      <c r="A857" s="157"/>
      <c r="B857" s="157"/>
      <c r="C857" s="157"/>
      <c r="D857" s="157"/>
      <c r="E857" s="157"/>
      <c r="F857" s="157"/>
      <c r="G857" s="157"/>
      <c r="H857" s="157"/>
      <c r="I857" s="157"/>
      <c r="J857" s="157"/>
      <c r="K857" s="157"/>
      <c r="L857" s="157"/>
      <c r="M857" s="157"/>
      <c r="N857" s="157"/>
      <c r="O857" s="157"/>
      <c r="P857" s="157"/>
      <c r="Q857" s="157"/>
      <c r="R857" s="157"/>
      <c r="S857" s="157"/>
      <c r="T857" s="157"/>
      <c r="U857" s="157"/>
      <c r="V857" s="157"/>
      <c r="W857" s="157"/>
      <c r="X857" s="157"/>
      <c r="Y857" s="157"/>
      <c r="Z857" s="157"/>
    </row>
    <row r="858" ht="12.75" customHeight="1">
      <c r="A858" s="157"/>
      <c r="B858" s="157"/>
      <c r="C858" s="157"/>
      <c r="D858" s="157"/>
      <c r="E858" s="157"/>
      <c r="F858" s="157"/>
      <c r="G858" s="157"/>
      <c r="H858" s="157"/>
      <c r="I858" s="157"/>
      <c r="J858" s="157"/>
      <c r="K858" s="157"/>
      <c r="L858" s="157"/>
      <c r="M858" s="157"/>
      <c r="N858" s="157"/>
      <c r="O858" s="157"/>
      <c r="P858" s="157"/>
      <c r="Q858" s="157"/>
      <c r="R858" s="157"/>
      <c r="S858" s="157"/>
      <c r="T858" s="157"/>
      <c r="U858" s="157"/>
      <c r="V858" s="157"/>
      <c r="W858" s="157"/>
      <c r="X858" s="157"/>
      <c r="Y858" s="157"/>
      <c r="Z858" s="157"/>
    </row>
    <row r="859" ht="12.75" customHeight="1">
      <c r="A859" s="157"/>
      <c r="B859" s="157"/>
      <c r="C859" s="157"/>
      <c r="D859" s="157"/>
      <c r="E859" s="157"/>
      <c r="F859" s="157"/>
      <c r="G859" s="157"/>
      <c r="H859" s="157"/>
      <c r="I859" s="157"/>
      <c r="J859" s="157"/>
      <c r="K859" s="157"/>
      <c r="L859" s="157"/>
      <c r="M859" s="157"/>
      <c r="N859" s="157"/>
      <c r="O859" s="157"/>
      <c r="P859" s="157"/>
      <c r="Q859" s="157"/>
      <c r="R859" s="157"/>
      <c r="S859" s="157"/>
      <c r="T859" s="157"/>
      <c r="U859" s="157"/>
      <c r="V859" s="157"/>
      <c r="W859" s="157"/>
      <c r="X859" s="157"/>
      <c r="Y859" s="157"/>
      <c r="Z859" s="157"/>
    </row>
    <row r="860" ht="12.75" customHeight="1">
      <c r="A860" s="157"/>
      <c r="B860" s="157"/>
      <c r="C860" s="157"/>
      <c r="D860" s="157"/>
      <c r="E860" s="157"/>
      <c r="F860" s="157"/>
      <c r="G860" s="157"/>
      <c r="H860" s="157"/>
      <c r="I860" s="157"/>
      <c r="J860" s="157"/>
      <c r="K860" s="157"/>
      <c r="L860" s="157"/>
      <c r="M860" s="157"/>
      <c r="N860" s="157"/>
      <c r="O860" s="157"/>
      <c r="P860" s="157"/>
      <c r="Q860" s="157"/>
      <c r="R860" s="157"/>
      <c r="S860" s="157"/>
      <c r="T860" s="157"/>
      <c r="U860" s="157"/>
      <c r="V860" s="157"/>
      <c r="W860" s="157"/>
      <c r="X860" s="157"/>
      <c r="Y860" s="157"/>
      <c r="Z860" s="157"/>
    </row>
    <row r="861" ht="12.75" customHeight="1">
      <c r="A861" s="157"/>
      <c r="B861" s="157"/>
      <c r="C861" s="157"/>
      <c r="D861" s="157"/>
      <c r="E861" s="157"/>
      <c r="F861" s="157"/>
      <c r="G861" s="157"/>
      <c r="H861" s="157"/>
      <c r="I861" s="157"/>
      <c r="J861" s="157"/>
      <c r="K861" s="157"/>
      <c r="L861" s="157"/>
      <c r="M861" s="157"/>
      <c r="N861" s="157"/>
      <c r="O861" s="157"/>
      <c r="P861" s="157"/>
      <c r="Q861" s="157"/>
      <c r="R861" s="157"/>
      <c r="S861" s="157"/>
      <c r="T861" s="157"/>
      <c r="U861" s="157"/>
      <c r="V861" s="157"/>
      <c r="W861" s="157"/>
      <c r="X861" s="157"/>
      <c r="Y861" s="157"/>
      <c r="Z861" s="157"/>
    </row>
    <row r="862" ht="12.75" customHeight="1">
      <c r="A862" s="157"/>
      <c r="B862" s="157"/>
      <c r="C862" s="157"/>
      <c r="D862" s="157"/>
      <c r="E862" s="157"/>
      <c r="F862" s="157"/>
      <c r="G862" s="157"/>
      <c r="H862" s="157"/>
      <c r="I862" s="157"/>
      <c r="J862" s="157"/>
      <c r="K862" s="157"/>
      <c r="L862" s="157"/>
      <c r="M862" s="157"/>
      <c r="N862" s="157"/>
      <c r="O862" s="157"/>
      <c r="P862" s="157"/>
      <c r="Q862" s="157"/>
      <c r="R862" s="157"/>
      <c r="S862" s="157"/>
      <c r="T862" s="157"/>
      <c r="U862" s="157"/>
      <c r="V862" s="157"/>
      <c r="W862" s="157"/>
      <c r="X862" s="157"/>
      <c r="Y862" s="157"/>
      <c r="Z862" s="157"/>
    </row>
    <row r="863" ht="12.75" customHeight="1">
      <c r="A863" s="157"/>
      <c r="B863" s="157"/>
      <c r="C863" s="157"/>
      <c r="D863" s="157"/>
      <c r="E863" s="157"/>
      <c r="F863" s="157"/>
      <c r="G863" s="157"/>
      <c r="H863" s="157"/>
      <c r="I863" s="157"/>
      <c r="J863" s="157"/>
      <c r="K863" s="157"/>
      <c r="L863" s="157"/>
      <c r="M863" s="157"/>
      <c r="N863" s="157"/>
      <c r="O863" s="157"/>
      <c r="P863" s="157"/>
      <c r="Q863" s="157"/>
      <c r="R863" s="157"/>
      <c r="S863" s="157"/>
      <c r="T863" s="157"/>
      <c r="U863" s="157"/>
      <c r="V863" s="157"/>
      <c r="W863" s="157"/>
      <c r="X863" s="157"/>
      <c r="Y863" s="157"/>
      <c r="Z863" s="157"/>
    </row>
    <row r="864" ht="12.75" customHeight="1">
      <c r="A864" s="157"/>
      <c r="B864" s="157"/>
      <c r="C864" s="157"/>
      <c r="D864" s="157"/>
      <c r="E864" s="157"/>
      <c r="F864" s="157"/>
      <c r="G864" s="157"/>
      <c r="H864" s="157"/>
      <c r="I864" s="157"/>
      <c r="J864" s="157"/>
      <c r="K864" s="157"/>
      <c r="L864" s="157"/>
      <c r="M864" s="157"/>
      <c r="N864" s="157"/>
      <c r="O864" s="157"/>
      <c r="P864" s="157"/>
      <c r="Q864" s="157"/>
      <c r="R864" s="157"/>
      <c r="S864" s="157"/>
      <c r="T864" s="157"/>
      <c r="U864" s="157"/>
      <c r="V864" s="157"/>
      <c r="W864" s="157"/>
      <c r="X864" s="157"/>
      <c r="Y864" s="157"/>
      <c r="Z864" s="157"/>
    </row>
    <row r="865" ht="12.75" customHeight="1">
      <c r="A865" s="157"/>
      <c r="B865" s="157"/>
      <c r="C865" s="157"/>
      <c r="D865" s="157"/>
      <c r="E865" s="157"/>
      <c r="F865" s="157"/>
      <c r="G865" s="157"/>
      <c r="H865" s="157"/>
      <c r="I865" s="157"/>
      <c r="J865" s="157"/>
      <c r="K865" s="157"/>
      <c r="L865" s="157"/>
      <c r="M865" s="157"/>
      <c r="N865" s="157"/>
      <c r="O865" s="157"/>
      <c r="P865" s="157"/>
      <c r="Q865" s="157"/>
      <c r="R865" s="157"/>
      <c r="S865" s="157"/>
      <c r="T865" s="157"/>
      <c r="U865" s="157"/>
      <c r="V865" s="157"/>
      <c r="W865" s="157"/>
      <c r="X865" s="157"/>
      <c r="Y865" s="157"/>
      <c r="Z865" s="157"/>
    </row>
    <row r="866" ht="12.75" customHeight="1">
      <c r="A866" s="157"/>
      <c r="B866" s="157"/>
      <c r="C866" s="157"/>
      <c r="D866" s="157"/>
      <c r="E866" s="157"/>
      <c r="F866" s="157"/>
      <c r="G866" s="157"/>
      <c r="H866" s="157"/>
      <c r="I866" s="157"/>
      <c r="J866" s="157"/>
      <c r="K866" s="157"/>
      <c r="L866" s="157"/>
      <c r="M866" s="157"/>
      <c r="N866" s="157"/>
      <c r="O866" s="157"/>
      <c r="P866" s="157"/>
      <c r="Q866" s="157"/>
      <c r="R866" s="157"/>
      <c r="S866" s="157"/>
      <c r="T866" s="157"/>
      <c r="U866" s="157"/>
      <c r="V866" s="157"/>
      <c r="W866" s="157"/>
      <c r="X866" s="157"/>
      <c r="Y866" s="157"/>
      <c r="Z866" s="157"/>
    </row>
    <row r="867" ht="12.75" customHeight="1">
      <c r="A867" s="157"/>
      <c r="B867" s="157"/>
      <c r="C867" s="157"/>
      <c r="D867" s="157"/>
      <c r="E867" s="157"/>
      <c r="F867" s="157"/>
      <c r="G867" s="157"/>
      <c r="H867" s="157"/>
      <c r="I867" s="157"/>
      <c r="J867" s="157"/>
      <c r="K867" s="157"/>
      <c r="L867" s="157"/>
      <c r="M867" s="157"/>
      <c r="N867" s="157"/>
      <c r="O867" s="157"/>
      <c r="P867" s="157"/>
      <c r="Q867" s="157"/>
      <c r="R867" s="157"/>
      <c r="S867" s="157"/>
      <c r="T867" s="157"/>
      <c r="U867" s="157"/>
      <c r="V867" s="157"/>
      <c r="W867" s="157"/>
      <c r="X867" s="157"/>
      <c r="Y867" s="157"/>
      <c r="Z867" s="157"/>
    </row>
    <row r="868" ht="12.75" customHeight="1">
      <c r="A868" s="157"/>
      <c r="B868" s="157"/>
      <c r="C868" s="157"/>
      <c r="D868" s="157"/>
      <c r="E868" s="157"/>
      <c r="F868" s="157"/>
      <c r="G868" s="157"/>
      <c r="H868" s="157"/>
      <c r="I868" s="157"/>
      <c r="J868" s="157"/>
      <c r="K868" s="157"/>
      <c r="L868" s="157"/>
      <c r="M868" s="157"/>
      <c r="N868" s="157"/>
      <c r="O868" s="157"/>
      <c r="P868" s="157"/>
      <c r="Q868" s="157"/>
      <c r="R868" s="157"/>
      <c r="S868" s="157"/>
      <c r="T868" s="157"/>
      <c r="U868" s="157"/>
      <c r="V868" s="157"/>
      <c r="W868" s="157"/>
      <c r="X868" s="157"/>
      <c r="Y868" s="157"/>
      <c r="Z868" s="157"/>
    </row>
    <row r="869" ht="12.75" customHeight="1">
      <c r="A869" s="157"/>
      <c r="B869" s="157"/>
      <c r="C869" s="157"/>
      <c r="D869" s="157"/>
      <c r="E869" s="157"/>
      <c r="F869" s="157"/>
      <c r="G869" s="157"/>
      <c r="H869" s="157"/>
      <c r="I869" s="157"/>
      <c r="J869" s="157"/>
      <c r="K869" s="157"/>
      <c r="L869" s="157"/>
      <c r="M869" s="157"/>
      <c r="N869" s="157"/>
      <c r="O869" s="157"/>
      <c r="P869" s="157"/>
      <c r="Q869" s="157"/>
      <c r="R869" s="157"/>
      <c r="S869" s="157"/>
      <c r="T869" s="157"/>
      <c r="U869" s="157"/>
      <c r="V869" s="157"/>
      <c r="W869" s="157"/>
      <c r="X869" s="157"/>
      <c r="Y869" s="157"/>
      <c r="Z869" s="157"/>
    </row>
    <row r="870" ht="12.75" customHeight="1">
      <c r="A870" s="157"/>
      <c r="B870" s="157"/>
      <c r="C870" s="157"/>
      <c r="D870" s="157"/>
      <c r="E870" s="157"/>
      <c r="F870" s="157"/>
      <c r="G870" s="157"/>
      <c r="H870" s="157"/>
      <c r="I870" s="157"/>
      <c r="J870" s="157"/>
      <c r="K870" s="157"/>
      <c r="L870" s="157"/>
      <c r="M870" s="157"/>
      <c r="N870" s="157"/>
      <c r="O870" s="157"/>
      <c r="P870" s="157"/>
      <c r="Q870" s="157"/>
      <c r="R870" s="157"/>
      <c r="S870" s="157"/>
      <c r="T870" s="157"/>
      <c r="U870" s="157"/>
      <c r="V870" s="157"/>
      <c r="W870" s="157"/>
      <c r="X870" s="157"/>
      <c r="Y870" s="157"/>
      <c r="Z870" s="157"/>
    </row>
    <row r="871" ht="12.75" customHeight="1">
      <c r="A871" s="157"/>
      <c r="B871" s="157"/>
      <c r="C871" s="157"/>
      <c r="D871" s="157"/>
      <c r="E871" s="157"/>
      <c r="F871" s="157"/>
      <c r="G871" s="157"/>
      <c r="H871" s="157"/>
      <c r="I871" s="157"/>
      <c r="J871" s="157"/>
      <c r="K871" s="157"/>
      <c r="L871" s="157"/>
      <c r="M871" s="157"/>
      <c r="N871" s="157"/>
      <c r="O871" s="157"/>
      <c r="P871" s="157"/>
      <c r="Q871" s="157"/>
      <c r="R871" s="157"/>
      <c r="S871" s="157"/>
      <c r="T871" s="157"/>
      <c r="U871" s="157"/>
      <c r="V871" s="157"/>
      <c r="W871" s="157"/>
      <c r="X871" s="157"/>
      <c r="Y871" s="157"/>
      <c r="Z871" s="157"/>
    </row>
    <row r="872" ht="12.75" customHeight="1">
      <c r="A872" s="157"/>
      <c r="B872" s="157"/>
      <c r="C872" s="157"/>
      <c r="D872" s="157"/>
      <c r="E872" s="157"/>
      <c r="F872" s="157"/>
      <c r="G872" s="157"/>
      <c r="H872" s="157"/>
      <c r="I872" s="157"/>
      <c r="J872" s="157"/>
      <c r="K872" s="157"/>
      <c r="L872" s="157"/>
      <c r="M872" s="157"/>
      <c r="N872" s="157"/>
      <c r="O872" s="157"/>
      <c r="P872" s="157"/>
      <c r="Q872" s="157"/>
      <c r="R872" s="157"/>
      <c r="S872" s="157"/>
      <c r="T872" s="157"/>
      <c r="U872" s="157"/>
      <c r="V872" s="157"/>
      <c r="W872" s="157"/>
      <c r="X872" s="157"/>
      <c r="Y872" s="157"/>
      <c r="Z872" s="157"/>
    </row>
    <row r="873" ht="12.75" customHeight="1">
      <c r="A873" s="157"/>
      <c r="B873" s="157"/>
      <c r="C873" s="157"/>
      <c r="D873" s="157"/>
      <c r="E873" s="157"/>
      <c r="F873" s="157"/>
      <c r="G873" s="157"/>
      <c r="H873" s="157"/>
      <c r="I873" s="157"/>
      <c r="J873" s="157"/>
      <c r="K873" s="157"/>
      <c r="L873" s="157"/>
      <c r="M873" s="157"/>
      <c r="N873" s="157"/>
      <c r="O873" s="157"/>
      <c r="P873" s="157"/>
      <c r="Q873" s="157"/>
      <c r="R873" s="157"/>
      <c r="S873" s="157"/>
      <c r="T873" s="157"/>
      <c r="U873" s="157"/>
      <c r="V873" s="157"/>
      <c r="W873" s="157"/>
      <c r="X873" s="157"/>
      <c r="Y873" s="157"/>
      <c r="Z873" s="157"/>
    </row>
    <row r="874" ht="12.75" customHeight="1">
      <c r="A874" s="157"/>
      <c r="B874" s="157"/>
      <c r="C874" s="157"/>
      <c r="D874" s="157"/>
      <c r="E874" s="157"/>
      <c r="F874" s="157"/>
      <c r="G874" s="157"/>
      <c r="H874" s="157"/>
      <c r="I874" s="157"/>
      <c r="J874" s="157"/>
      <c r="K874" s="157"/>
      <c r="L874" s="157"/>
      <c r="M874" s="157"/>
      <c r="N874" s="157"/>
      <c r="O874" s="157"/>
      <c r="P874" s="157"/>
      <c r="Q874" s="157"/>
      <c r="R874" s="157"/>
      <c r="S874" s="157"/>
      <c r="T874" s="157"/>
      <c r="U874" s="157"/>
      <c r="V874" s="157"/>
      <c r="W874" s="157"/>
      <c r="X874" s="157"/>
      <c r="Y874" s="157"/>
      <c r="Z874" s="157"/>
    </row>
    <row r="875" ht="12.75" customHeight="1">
      <c r="A875" s="157"/>
      <c r="B875" s="157"/>
      <c r="C875" s="157"/>
      <c r="D875" s="157"/>
      <c r="E875" s="157"/>
      <c r="F875" s="157"/>
      <c r="G875" s="157"/>
      <c r="H875" s="157"/>
      <c r="I875" s="157"/>
      <c r="J875" s="157"/>
      <c r="K875" s="157"/>
      <c r="L875" s="157"/>
      <c r="M875" s="157"/>
      <c r="N875" s="157"/>
      <c r="O875" s="157"/>
      <c r="P875" s="157"/>
      <c r="Q875" s="157"/>
      <c r="R875" s="157"/>
      <c r="S875" s="157"/>
      <c r="T875" s="157"/>
      <c r="U875" s="157"/>
      <c r="V875" s="157"/>
      <c r="W875" s="157"/>
      <c r="X875" s="157"/>
      <c r="Y875" s="157"/>
      <c r="Z875" s="157"/>
    </row>
    <row r="876" ht="12.75" customHeight="1">
      <c r="A876" s="157"/>
      <c r="B876" s="157"/>
      <c r="C876" s="157"/>
      <c r="D876" s="157"/>
      <c r="E876" s="157"/>
      <c r="F876" s="157"/>
      <c r="G876" s="157"/>
      <c r="H876" s="157"/>
      <c r="I876" s="157"/>
      <c r="J876" s="157"/>
      <c r="K876" s="157"/>
      <c r="L876" s="157"/>
      <c r="M876" s="157"/>
      <c r="N876" s="157"/>
      <c r="O876" s="157"/>
      <c r="P876" s="157"/>
      <c r="Q876" s="157"/>
      <c r="R876" s="157"/>
      <c r="S876" s="157"/>
      <c r="T876" s="157"/>
      <c r="U876" s="157"/>
      <c r="V876" s="157"/>
      <c r="W876" s="157"/>
      <c r="X876" s="157"/>
      <c r="Y876" s="157"/>
      <c r="Z876" s="157"/>
    </row>
    <row r="877" ht="12.75" customHeight="1">
      <c r="A877" s="157"/>
      <c r="B877" s="157"/>
      <c r="C877" s="157"/>
      <c r="D877" s="157"/>
      <c r="E877" s="157"/>
      <c r="F877" s="157"/>
      <c r="G877" s="157"/>
      <c r="H877" s="157"/>
      <c r="I877" s="157"/>
      <c r="J877" s="157"/>
      <c r="K877" s="157"/>
      <c r="L877" s="157"/>
      <c r="M877" s="157"/>
      <c r="N877" s="157"/>
      <c r="O877" s="157"/>
      <c r="P877" s="157"/>
      <c r="Q877" s="157"/>
      <c r="R877" s="157"/>
      <c r="S877" s="157"/>
      <c r="T877" s="157"/>
      <c r="U877" s="157"/>
      <c r="V877" s="157"/>
      <c r="W877" s="157"/>
      <c r="X877" s="157"/>
      <c r="Y877" s="157"/>
      <c r="Z877" s="157"/>
    </row>
    <row r="878" ht="12.75" customHeight="1">
      <c r="A878" s="157"/>
      <c r="B878" s="157"/>
      <c r="C878" s="157"/>
      <c r="D878" s="157"/>
      <c r="E878" s="157"/>
      <c r="F878" s="157"/>
      <c r="G878" s="157"/>
      <c r="H878" s="157"/>
      <c r="I878" s="157"/>
      <c r="J878" s="157"/>
      <c r="K878" s="157"/>
      <c r="L878" s="157"/>
      <c r="M878" s="157"/>
      <c r="N878" s="157"/>
      <c r="O878" s="157"/>
      <c r="P878" s="157"/>
      <c r="Q878" s="157"/>
      <c r="R878" s="157"/>
      <c r="S878" s="157"/>
      <c r="T878" s="157"/>
      <c r="U878" s="157"/>
      <c r="V878" s="157"/>
      <c r="W878" s="157"/>
      <c r="X878" s="157"/>
      <c r="Y878" s="157"/>
      <c r="Z878" s="157"/>
    </row>
    <row r="879" ht="12.75" customHeight="1">
      <c r="A879" s="157"/>
      <c r="B879" s="157"/>
      <c r="C879" s="157"/>
      <c r="D879" s="157"/>
      <c r="E879" s="157"/>
      <c r="F879" s="157"/>
      <c r="G879" s="157"/>
      <c r="H879" s="157"/>
      <c r="I879" s="157"/>
      <c r="J879" s="157"/>
      <c r="K879" s="157"/>
      <c r="L879" s="157"/>
      <c r="M879" s="157"/>
      <c r="N879" s="157"/>
      <c r="O879" s="157"/>
      <c r="P879" s="157"/>
      <c r="Q879" s="157"/>
      <c r="R879" s="157"/>
      <c r="S879" s="157"/>
      <c r="T879" s="157"/>
      <c r="U879" s="157"/>
      <c r="V879" s="157"/>
      <c r="W879" s="157"/>
      <c r="X879" s="157"/>
      <c r="Y879" s="157"/>
      <c r="Z879" s="157"/>
    </row>
    <row r="880" ht="12.75" customHeight="1">
      <c r="A880" s="157"/>
      <c r="B880" s="157"/>
      <c r="C880" s="157"/>
      <c r="D880" s="157"/>
      <c r="E880" s="157"/>
      <c r="F880" s="157"/>
      <c r="G880" s="157"/>
      <c r="H880" s="157"/>
      <c r="I880" s="157"/>
      <c r="J880" s="157"/>
      <c r="K880" s="157"/>
      <c r="L880" s="157"/>
      <c r="M880" s="157"/>
      <c r="N880" s="157"/>
      <c r="O880" s="157"/>
      <c r="P880" s="157"/>
      <c r="Q880" s="157"/>
      <c r="R880" s="157"/>
      <c r="S880" s="157"/>
      <c r="T880" s="157"/>
      <c r="U880" s="157"/>
      <c r="V880" s="157"/>
      <c r="W880" s="157"/>
      <c r="X880" s="157"/>
      <c r="Y880" s="157"/>
      <c r="Z880" s="157"/>
    </row>
    <row r="881" ht="12.75" customHeight="1">
      <c r="A881" s="157"/>
      <c r="B881" s="157"/>
      <c r="C881" s="157"/>
      <c r="D881" s="157"/>
      <c r="E881" s="157"/>
      <c r="F881" s="157"/>
      <c r="G881" s="157"/>
      <c r="H881" s="157"/>
      <c r="I881" s="157"/>
      <c r="J881" s="157"/>
      <c r="K881" s="157"/>
      <c r="L881" s="157"/>
      <c r="M881" s="157"/>
      <c r="N881" s="157"/>
      <c r="O881" s="157"/>
      <c r="P881" s="157"/>
      <c r="Q881" s="157"/>
      <c r="R881" s="157"/>
      <c r="S881" s="157"/>
      <c r="T881" s="157"/>
      <c r="U881" s="157"/>
      <c r="V881" s="157"/>
      <c r="W881" s="157"/>
      <c r="X881" s="157"/>
      <c r="Y881" s="157"/>
      <c r="Z881" s="157"/>
    </row>
    <row r="882" ht="12.75" customHeight="1">
      <c r="A882" s="157"/>
      <c r="B882" s="157"/>
      <c r="C882" s="157"/>
      <c r="D882" s="157"/>
      <c r="E882" s="157"/>
      <c r="F882" s="157"/>
      <c r="G882" s="157"/>
      <c r="H882" s="157"/>
      <c r="I882" s="157"/>
      <c r="J882" s="157"/>
      <c r="K882" s="157"/>
      <c r="L882" s="157"/>
      <c r="M882" s="157"/>
      <c r="N882" s="157"/>
      <c r="O882" s="157"/>
      <c r="P882" s="157"/>
      <c r="Q882" s="157"/>
      <c r="R882" s="157"/>
      <c r="S882" s="157"/>
      <c r="T882" s="157"/>
      <c r="U882" s="157"/>
      <c r="V882" s="157"/>
      <c r="W882" s="157"/>
      <c r="X882" s="157"/>
      <c r="Y882" s="157"/>
      <c r="Z882" s="157"/>
    </row>
    <row r="883" ht="12.75" customHeight="1">
      <c r="A883" s="157"/>
      <c r="B883" s="157"/>
      <c r="C883" s="157"/>
      <c r="D883" s="157"/>
      <c r="E883" s="157"/>
      <c r="F883" s="157"/>
      <c r="G883" s="157"/>
      <c r="H883" s="157"/>
      <c r="I883" s="157"/>
      <c r="J883" s="157"/>
      <c r="K883" s="157"/>
      <c r="L883" s="157"/>
      <c r="M883" s="157"/>
      <c r="N883" s="157"/>
      <c r="O883" s="157"/>
      <c r="P883" s="157"/>
      <c r="Q883" s="157"/>
      <c r="R883" s="157"/>
      <c r="S883" s="157"/>
      <c r="T883" s="157"/>
      <c r="U883" s="157"/>
      <c r="V883" s="157"/>
      <c r="W883" s="157"/>
      <c r="X883" s="157"/>
      <c r="Y883" s="157"/>
      <c r="Z883" s="157"/>
    </row>
    <row r="884" ht="12.75" customHeight="1">
      <c r="A884" s="157"/>
      <c r="B884" s="157"/>
      <c r="C884" s="157"/>
      <c r="D884" s="157"/>
      <c r="E884" s="157"/>
      <c r="F884" s="157"/>
      <c r="G884" s="157"/>
      <c r="H884" s="157"/>
      <c r="I884" s="157"/>
      <c r="J884" s="157"/>
      <c r="K884" s="157"/>
      <c r="L884" s="157"/>
      <c r="M884" s="157"/>
      <c r="N884" s="157"/>
      <c r="O884" s="157"/>
      <c r="P884" s="157"/>
      <c r="Q884" s="157"/>
      <c r="R884" s="157"/>
      <c r="S884" s="157"/>
      <c r="T884" s="157"/>
      <c r="U884" s="157"/>
      <c r="V884" s="157"/>
      <c r="W884" s="157"/>
      <c r="X884" s="157"/>
      <c r="Y884" s="157"/>
      <c r="Z884" s="157"/>
    </row>
    <row r="885" ht="12.75" customHeight="1">
      <c r="A885" s="157"/>
      <c r="B885" s="157"/>
      <c r="C885" s="157"/>
      <c r="D885" s="157"/>
      <c r="E885" s="157"/>
      <c r="F885" s="157"/>
      <c r="G885" s="157"/>
      <c r="H885" s="157"/>
      <c r="I885" s="157"/>
      <c r="J885" s="157"/>
      <c r="K885" s="157"/>
      <c r="L885" s="157"/>
      <c r="M885" s="157"/>
      <c r="N885" s="157"/>
      <c r="O885" s="157"/>
      <c r="P885" s="157"/>
      <c r="Q885" s="157"/>
      <c r="R885" s="157"/>
      <c r="S885" s="157"/>
      <c r="T885" s="157"/>
      <c r="U885" s="157"/>
      <c r="V885" s="157"/>
      <c r="W885" s="157"/>
      <c r="X885" s="157"/>
      <c r="Y885" s="157"/>
      <c r="Z885" s="157"/>
    </row>
    <row r="886" ht="12.75" customHeight="1">
      <c r="A886" s="157"/>
      <c r="B886" s="157"/>
      <c r="C886" s="157"/>
      <c r="D886" s="157"/>
      <c r="E886" s="157"/>
      <c r="F886" s="157"/>
      <c r="G886" s="157"/>
      <c r="H886" s="157"/>
      <c r="I886" s="157"/>
      <c r="J886" s="157"/>
      <c r="K886" s="157"/>
      <c r="L886" s="157"/>
      <c r="M886" s="157"/>
      <c r="N886" s="157"/>
      <c r="O886" s="157"/>
      <c r="P886" s="157"/>
      <c r="Q886" s="157"/>
      <c r="R886" s="157"/>
      <c r="S886" s="157"/>
      <c r="T886" s="157"/>
      <c r="U886" s="157"/>
      <c r="V886" s="157"/>
      <c r="W886" s="157"/>
      <c r="X886" s="157"/>
      <c r="Y886" s="157"/>
      <c r="Z886" s="157"/>
    </row>
    <row r="887" ht="12.75" customHeight="1">
      <c r="A887" s="157"/>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row>
    <row r="888" ht="12.75" customHeight="1">
      <c r="A888" s="157"/>
      <c r="B888" s="157"/>
      <c r="C888" s="157"/>
      <c r="D888" s="157"/>
      <c r="E888" s="157"/>
      <c r="F888" s="157"/>
      <c r="G888" s="157"/>
      <c r="H888" s="157"/>
      <c r="I888" s="157"/>
      <c r="J888" s="157"/>
      <c r="K888" s="157"/>
      <c r="L888" s="157"/>
      <c r="M888" s="157"/>
      <c r="N888" s="157"/>
      <c r="O888" s="157"/>
      <c r="P888" s="157"/>
      <c r="Q888" s="157"/>
      <c r="R888" s="157"/>
      <c r="S888" s="157"/>
      <c r="T888" s="157"/>
      <c r="U888" s="157"/>
      <c r="V888" s="157"/>
      <c r="W888" s="157"/>
      <c r="X888" s="157"/>
      <c r="Y888" s="157"/>
      <c r="Z888" s="157"/>
    </row>
    <row r="889" ht="12.75" customHeight="1">
      <c r="A889" s="157"/>
      <c r="B889" s="157"/>
      <c r="C889" s="157"/>
      <c r="D889" s="157"/>
      <c r="E889" s="157"/>
      <c r="F889" s="157"/>
      <c r="G889" s="157"/>
      <c r="H889" s="157"/>
      <c r="I889" s="157"/>
      <c r="J889" s="157"/>
      <c r="K889" s="157"/>
      <c r="L889" s="157"/>
      <c r="M889" s="157"/>
      <c r="N889" s="157"/>
      <c r="O889" s="157"/>
      <c r="P889" s="157"/>
      <c r="Q889" s="157"/>
      <c r="R889" s="157"/>
      <c r="S889" s="157"/>
      <c r="T889" s="157"/>
      <c r="U889" s="157"/>
      <c r="V889" s="157"/>
      <c r="W889" s="157"/>
      <c r="X889" s="157"/>
      <c r="Y889" s="157"/>
      <c r="Z889" s="157"/>
    </row>
    <row r="890" ht="12.75" customHeight="1">
      <c r="A890" s="157"/>
      <c r="B890" s="157"/>
      <c r="C890" s="157"/>
      <c r="D890" s="157"/>
      <c r="E890" s="157"/>
      <c r="F890" s="157"/>
      <c r="G890" s="157"/>
      <c r="H890" s="157"/>
      <c r="I890" s="157"/>
      <c r="J890" s="157"/>
      <c r="K890" s="157"/>
      <c r="L890" s="157"/>
      <c r="M890" s="157"/>
      <c r="N890" s="157"/>
      <c r="O890" s="157"/>
      <c r="P890" s="157"/>
      <c r="Q890" s="157"/>
      <c r="R890" s="157"/>
      <c r="S890" s="157"/>
      <c r="T890" s="157"/>
      <c r="U890" s="157"/>
      <c r="V890" s="157"/>
      <c r="W890" s="157"/>
      <c r="X890" s="157"/>
      <c r="Y890" s="157"/>
      <c r="Z890" s="157"/>
    </row>
    <row r="891" ht="12.75" customHeight="1">
      <c r="A891" s="157"/>
      <c r="B891" s="157"/>
      <c r="C891" s="157"/>
      <c r="D891" s="157"/>
      <c r="E891" s="157"/>
      <c r="F891" s="157"/>
      <c r="G891" s="157"/>
      <c r="H891" s="157"/>
      <c r="I891" s="157"/>
      <c r="J891" s="157"/>
      <c r="K891" s="157"/>
      <c r="L891" s="157"/>
      <c r="M891" s="157"/>
      <c r="N891" s="157"/>
      <c r="O891" s="157"/>
      <c r="P891" s="157"/>
      <c r="Q891" s="157"/>
      <c r="R891" s="157"/>
      <c r="S891" s="157"/>
      <c r="T891" s="157"/>
      <c r="U891" s="157"/>
      <c r="V891" s="157"/>
      <c r="W891" s="157"/>
      <c r="X891" s="157"/>
      <c r="Y891" s="157"/>
      <c r="Z891" s="157"/>
    </row>
    <row r="892" ht="12.75" customHeight="1">
      <c r="A892" s="157"/>
      <c r="B892" s="157"/>
      <c r="C892" s="157"/>
      <c r="D892" s="157"/>
      <c r="E892" s="157"/>
      <c r="F892" s="157"/>
      <c r="G892" s="157"/>
      <c r="H892" s="157"/>
      <c r="I892" s="157"/>
      <c r="J892" s="157"/>
      <c r="K892" s="157"/>
      <c r="L892" s="157"/>
      <c r="M892" s="157"/>
      <c r="N892" s="157"/>
      <c r="O892" s="157"/>
      <c r="P892" s="157"/>
      <c r="Q892" s="157"/>
      <c r="R892" s="157"/>
      <c r="S892" s="157"/>
      <c r="T892" s="157"/>
      <c r="U892" s="157"/>
      <c r="V892" s="157"/>
      <c r="W892" s="157"/>
      <c r="X892" s="157"/>
      <c r="Y892" s="157"/>
      <c r="Z892" s="157"/>
    </row>
    <row r="893" ht="12.75" customHeight="1">
      <c r="A893" s="157"/>
      <c r="B893" s="157"/>
      <c r="C893" s="157"/>
      <c r="D893" s="157"/>
      <c r="E893" s="157"/>
      <c r="F893" s="157"/>
      <c r="G893" s="157"/>
      <c r="H893" s="157"/>
      <c r="I893" s="157"/>
      <c r="J893" s="157"/>
      <c r="K893" s="157"/>
      <c r="L893" s="157"/>
      <c r="M893" s="157"/>
      <c r="N893" s="157"/>
      <c r="O893" s="157"/>
      <c r="P893" s="157"/>
      <c r="Q893" s="157"/>
      <c r="R893" s="157"/>
      <c r="S893" s="157"/>
      <c r="T893" s="157"/>
      <c r="U893" s="157"/>
      <c r="V893" s="157"/>
      <c r="W893" s="157"/>
      <c r="X893" s="157"/>
      <c r="Y893" s="157"/>
      <c r="Z893" s="157"/>
    </row>
    <row r="894" ht="12.75" customHeight="1">
      <c r="A894" s="157"/>
      <c r="B894" s="157"/>
      <c r="C894" s="157"/>
      <c r="D894" s="157"/>
      <c r="E894" s="157"/>
      <c r="F894" s="157"/>
      <c r="G894" s="157"/>
      <c r="H894" s="157"/>
      <c r="I894" s="157"/>
      <c r="J894" s="157"/>
      <c r="K894" s="157"/>
      <c r="L894" s="157"/>
      <c r="M894" s="157"/>
      <c r="N894" s="157"/>
      <c r="O894" s="157"/>
      <c r="P894" s="157"/>
      <c r="Q894" s="157"/>
      <c r="R894" s="157"/>
      <c r="S894" s="157"/>
      <c r="T894" s="157"/>
      <c r="U894" s="157"/>
      <c r="V894" s="157"/>
      <c r="W894" s="157"/>
      <c r="X894" s="157"/>
      <c r="Y894" s="157"/>
      <c r="Z894" s="157"/>
    </row>
    <row r="895" ht="12.75" customHeight="1">
      <c r="A895" s="157"/>
      <c r="B895" s="157"/>
      <c r="C895" s="157"/>
      <c r="D895" s="157"/>
      <c r="E895" s="157"/>
      <c r="F895" s="157"/>
      <c r="G895" s="157"/>
      <c r="H895" s="157"/>
      <c r="I895" s="157"/>
      <c r="J895" s="157"/>
      <c r="K895" s="157"/>
      <c r="L895" s="157"/>
      <c r="M895" s="157"/>
      <c r="N895" s="157"/>
      <c r="O895" s="157"/>
      <c r="P895" s="157"/>
      <c r="Q895" s="157"/>
      <c r="R895" s="157"/>
      <c r="S895" s="157"/>
      <c r="T895" s="157"/>
      <c r="U895" s="157"/>
      <c r="V895" s="157"/>
      <c r="W895" s="157"/>
      <c r="X895" s="157"/>
      <c r="Y895" s="157"/>
      <c r="Z895" s="157"/>
    </row>
    <row r="896" ht="12.75" customHeight="1">
      <c r="A896" s="157"/>
      <c r="B896" s="157"/>
      <c r="C896" s="157"/>
      <c r="D896" s="157"/>
      <c r="E896" s="157"/>
      <c r="F896" s="157"/>
      <c r="G896" s="157"/>
      <c r="H896" s="157"/>
      <c r="I896" s="157"/>
      <c r="J896" s="157"/>
      <c r="K896" s="157"/>
      <c r="L896" s="157"/>
      <c r="M896" s="157"/>
      <c r="N896" s="157"/>
      <c r="O896" s="157"/>
      <c r="P896" s="157"/>
      <c r="Q896" s="157"/>
      <c r="R896" s="157"/>
      <c r="S896" s="157"/>
      <c r="T896" s="157"/>
      <c r="U896" s="157"/>
      <c r="V896" s="157"/>
      <c r="W896" s="157"/>
      <c r="X896" s="157"/>
      <c r="Y896" s="157"/>
      <c r="Z896" s="157"/>
    </row>
    <row r="897" ht="12.75" customHeight="1">
      <c r="A897" s="157"/>
      <c r="B897" s="157"/>
      <c r="C897" s="157"/>
      <c r="D897" s="157"/>
      <c r="E897" s="157"/>
      <c r="F897" s="157"/>
      <c r="G897" s="157"/>
      <c r="H897" s="157"/>
      <c r="I897" s="157"/>
      <c r="J897" s="157"/>
      <c r="K897" s="157"/>
      <c r="L897" s="157"/>
      <c r="M897" s="157"/>
      <c r="N897" s="157"/>
      <c r="O897" s="157"/>
      <c r="P897" s="157"/>
      <c r="Q897" s="157"/>
      <c r="R897" s="157"/>
      <c r="S897" s="157"/>
      <c r="T897" s="157"/>
      <c r="U897" s="157"/>
      <c r="V897" s="157"/>
      <c r="W897" s="157"/>
      <c r="X897" s="157"/>
      <c r="Y897" s="157"/>
      <c r="Z897" s="157"/>
    </row>
    <row r="898" ht="12.75" customHeight="1">
      <c r="A898" s="157"/>
      <c r="B898" s="157"/>
      <c r="C898" s="157"/>
      <c r="D898" s="157"/>
      <c r="E898" s="157"/>
      <c r="F898" s="157"/>
      <c r="G898" s="157"/>
      <c r="H898" s="157"/>
      <c r="I898" s="157"/>
      <c r="J898" s="157"/>
      <c r="K898" s="157"/>
      <c r="L898" s="157"/>
      <c r="M898" s="157"/>
      <c r="N898" s="157"/>
      <c r="O898" s="157"/>
      <c r="P898" s="157"/>
      <c r="Q898" s="157"/>
      <c r="R898" s="157"/>
      <c r="S898" s="157"/>
      <c r="T898" s="157"/>
      <c r="U898" s="157"/>
      <c r="V898" s="157"/>
      <c r="W898" s="157"/>
      <c r="X898" s="157"/>
      <c r="Y898" s="157"/>
      <c r="Z898" s="157"/>
    </row>
    <row r="899" ht="12.75" customHeight="1">
      <c r="A899" s="157"/>
      <c r="B899" s="157"/>
      <c r="C899" s="157"/>
      <c r="D899" s="157"/>
      <c r="E899" s="157"/>
      <c r="F899" s="157"/>
      <c r="G899" s="157"/>
      <c r="H899" s="157"/>
      <c r="I899" s="157"/>
      <c r="J899" s="157"/>
      <c r="K899" s="157"/>
      <c r="L899" s="157"/>
      <c r="M899" s="157"/>
      <c r="N899" s="157"/>
      <c r="O899" s="157"/>
      <c r="P899" s="157"/>
      <c r="Q899" s="157"/>
      <c r="R899" s="157"/>
      <c r="S899" s="157"/>
      <c r="T899" s="157"/>
      <c r="U899" s="157"/>
      <c r="V899" s="157"/>
      <c r="W899" s="157"/>
      <c r="X899" s="157"/>
      <c r="Y899" s="157"/>
      <c r="Z899" s="157"/>
    </row>
    <row r="900" ht="12.75" customHeight="1">
      <c r="A900" s="157"/>
      <c r="B900" s="157"/>
      <c r="C900" s="157"/>
      <c r="D900" s="157"/>
      <c r="E900" s="157"/>
      <c r="F900" s="157"/>
      <c r="G900" s="157"/>
      <c r="H900" s="157"/>
      <c r="I900" s="157"/>
      <c r="J900" s="157"/>
      <c r="K900" s="157"/>
      <c r="L900" s="157"/>
      <c r="M900" s="157"/>
      <c r="N900" s="157"/>
      <c r="O900" s="157"/>
      <c r="P900" s="157"/>
      <c r="Q900" s="157"/>
      <c r="R900" s="157"/>
      <c r="S900" s="157"/>
      <c r="T900" s="157"/>
      <c r="U900" s="157"/>
      <c r="V900" s="157"/>
      <c r="W900" s="157"/>
      <c r="X900" s="157"/>
      <c r="Y900" s="157"/>
      <c r="Z900" s="157"/>
    </row>
    <row r="901" ht="12.75" customHeight="1">
      <c r="A901" s="157"/>
      <c r="B901" s="157"/>
      <c r="C901" s="157"/>
      <c r="D901" s="157"/>
      <c r="E901" s="157"/>
      <c r="F901" s="157"/>
      <c r="G901" s="157"/>
      <c r="H901" s="157"/>
      <c r="I901" s="157"/>
      <c r="J901" s="157"/>
      <c r="K901" s="157"/>
      <c r="L901" s="157"/>
      <c r="M901" s="157"/>
      <c r="N901" s="157"/>
      <c r="O901" s="157"/>
      <c r="P901" s="157"/>
      <c r="Q901" s="157"/>
      <c r="R901" s="157"/>
      <c r="S901" s="157"/>
      <c r="T901" s="157"/>
      <c r="U901" s="157"/>
      <c r="V901" s="157"/>
      <c r="W901" s="157"/>
      <c r="X901" s="157"/>
      <c r="Y901" s="157"/>
      <c r="Z901" s="157"/>
    </row>
    <row r="902" ht="12.75" customHeight="1">
      <c r="A902" s="157"/>
      <c r="B902" s="157"/>
      <c r="C902" s="157"/>
      <c r="D902" s="157"/>
      <c r="E902" s="157"/>
      <c r="F902" s="157"/>
      <c r="G902" s="157"/>
      <c r="H902" s="157"/>
      <c r="I902" s="157"/>
      <c r="J902" s="157"/>
      <c r="K902" s="157"/>
      <c r="L902" s="157"/>
      <c r="M902" s="157"/>
      <c r="N902" s="157"/>
      <c r="O902" s="157"/>
      <c r="P902" s="157"/>
      <c r="Q902" s="157"/>
      <c r="R902" s="157"/>
      <c r="S902" s="157"/>
      <c r="T902" s="157"/>
      <c r="U902" s="157"/>
      <c r="V902" s="157"/>
      <c r="W902" s="157"/>
      <c r="X902" s="157"/>
      <c r="Y902" s="157"/>
      <c r="Z902" s="157"/>
    </row>
    <row r="903" ht="12.75" customHeight="1">
      <c r="A903" s="157"/>
      <c r="B903" s="157"/>
      <c r="C903" s="157"/>
      <c r="D903" s="157"/>
      <c r="E903" s="157"/>
      <c r="F903" s="157"/>
      <c r="G903" s="157"/>
      <c r="H903" s="157"/>
      <c r="I903" s="157"/>
      <c r="J903" s="157"/>
      <c r="K903" s="157"/>
      <c r="L903" s="157"/>
      <c r="M903" s="157"/>
      <c r="N903" s="157"/>
      <c r="O903" s="157"/>
      <c r="P903" s="157"/>
      <c r="Q903" s="157"/>
      <c r="R903" s="157"/>
      <c r="S903" s="157"/>
      <c r="T903" s="157"/>
      <c r="U903" s="157"/>
      <c r="V903" s="157"/>
      <c r="W903" s="157"/>
      <c r="X903" s="157"/>
      <c r="Y903" s="157"/>
      <c r="Z903" s="157"/>
    </row>
    <row r="904" ht="12.75" customHeight="1">
      <c r="A904" s="157"/>
      <c r="B904" s="157"/>
      <c r="C904" s="157"/>
      <c r="D904" s="157"/>
      <c r="E904" s="157"/>
      <c r="F904" s="157"/>
      <c r="G904" s="157"/>
      <c r="H904" s="157"/>
      <c r="I904" s="157"/>
      <c r="J904" s="157"/>
      <c r="K904" s="157"/>
      <c r="L904" s="157"/>
      <c r="M904" s="157"/>
      <c r="N904" s="157"/>
      <c r="O904" s="157"/>
      <c r="P904" s="157"/>
      <c r="Q904" s="157"/>
      <c r="R904" s="157"/>
      <c r="S904" s="157"/>
      <c r="T904" s="157"/>
      <c r="U904" s="157"/>
      <c r="V904" s="157"/>
      <c r="W904" s="157"/>
      <c r="X904" s="157"/>
      <c r="Y904" s="157"/>
      <c r="Z904" s="157"/>
    </row>
    <row r="905" ht="12.75" customHeight="1">
      <c r="A905" s="157"/>
      <c r="B905" s="157"/>
      <c r="C905" s="157"/>
      <c r="D905" s="157"/>
      <c r="E905" s="157"/>
      <c r="F905" s="157"/>
      <c r="G905" s="157"/>
      <c r="H905" s="157"/>
      <c r="I905" s="157"/>
      <c r="J905" s="157"/>
      <c r="K905" s="157"/>
      <c r="L905" s="157"/>
      <c r="M905" s="157"/>
      <c r="N905" s="157"/>
      <c r="O905" s="157"/>
      <c r="P905" s="157"/>
      <c r="Q905" s="157"/>
      <c r="R905" s="157"/>
      <c r="S905" s="157"/>
      <c r="T905" s="157"/>
      <c r="U905" s="157"/>
      <c r="V905" s="157"/>
      <c r="W905" s="157"/>
      <c r="X905" s="157"/>
      <c r="Y905" s="157"/>
      <c r="Z905" s="157"/>
    </row>
    <row r="906" ht="12.75" customHeight="1">
      <c r="A906" s="157"/>
      <c r="B906" s="157"/>
      <c r="C906" s="157"/>
      <c r="D906" s="157"/>
      <c r="E906" s="157"/>
      <c r="F906" s="157"/>
      <c r="G906" s="157"/>
      <c r="H906" s="157"/>
      <c r="I906" s="157"/>
      <c r="J906" s="157"/>
      <c r="K906" s="157"/>
      <c r="L906" s="157"/>
      <c r="M906" s="157"/>
      <c r="N906" s="157"/>
      <c r="O906" s="157"/>
      <c r="P906" s="157"/>
      <c r="Q906" s="157"/>
      <c r="R906" s="157"/>
      <c r="S906" s="157"/>
      <c r="T906" s="157"/>
      <c r="U906" s="157"/>
      <c r="V906" s="157"/>
      <c r="W906" s="157"/>
      <c r="X906" s="157"/>
      <c r="Y906" s="157"/>
      <c r="Z906" s="157"/>
    </row>
    <row r="907" ht="12.75" customHeight="1">
      <c r="A907" s="157"/>
      <c r="B907" s="157"/>
      <c r="C907" s="157"/>
      <c r="D907" s="157"/>
      <c r="E907" s="157"/>
      <c r="F907" s="157"/>
      <c r="G907" s="157"/>
      <c r="H907" s="157"/>
      <c r="I907" s="157"/>
      <c r="J907" s="157"/>
      <c r="K907" s="157"/>
      <c r="L907" s="157"/>
      <c r="M907" s="157"/>
      <c r="N907" s="157"/>
      <c r="O907" s="157"/>
      <c r="P907" s="157"/>
      <c r="Q907" s="157"/>
      <c r="R907" s="157"/>
      <c r="S907" s="157"/>
      <c r="T907" s="157"/>
      <c r="U907" s="157"/>
      <c r="V907" s="157"/>
      <c r="W907" s="157"/>
      <c r="X907" s="157"/>
      <c r="Y907" s="157"/>
      <c r="Z907" s="157"/>
    </row>
    <row r="908" ht="12.75" customHeight="1">
      <c r="A908" s="157"/>
      <c r="B908" s="157"/>
      <c r="C908" s="157"/>
      <c r="D908" s="157"/>
      <c r="E908" s="157"/>
      <c r="F908" s="157"/>
      <c r="G908" s="157"/>
      <c r="H908" s="157"/>
      <c r="I908" s="157"/>
      <c r="J908" s="157"/>
      <c r="K908" s="157"/>
      <c r="L908" s="157"/>
      <c r="M908" s="157"/>
      <c r="N908" s="157"/>
      <c r="O908" s="157"/>
      <c r="P908" s="157"/>
      <c r="Q908" s="157"/>
      <c r="R908" s="157"/>
      <c r="S908" s="157"/>
      <c r="T908" s="157"/>
      <c r="U908" s="157"/>
      <c r="V908" s="157"/>
      <c r="W908" s="157"/>
      <c r="X908" s="157"/>
      <c r="Y908" s="157"/>
      <c r="Z908" s="157"/>
    </row>
    <row r="909" ht="12.75" customHeight="1">
      <c r="A909" s="157"/>
      <c r="B909" s="157"/>
      <c r="C909" s="157"/>
      <c r="D909" s="157"/>
      <c r="E909" s="157"/>
      <c r="F909" s="157"/>
      <c r="G909" s="157"/>
      <c r="H909" s="157"/>
      <c r="I909" s="157"/>
      <c r="J909" s="157"/>
      <c r="K909" s="157"/>
      <c r="L909" s="157"/>
      <c r="M909" s="157"/>
      <c r="N909" s="157"/>
      <c r="O909" s="157"/>
      <c r="P909" s="157"/>
      <c r="Q909" s="157"/>
      <c r="R909" s="157"/>
      <c r="S909" s="157"/>
      <c r="T909" s="157"/>
      <c r="U909" s="157"/>
      <c r="V909" s="157"/>
      <c r="W909" s="157"/>
      <c r="X909" s="157"/>
      <c r="Y909" s="157"/>
      <c r="Z909" s="157"/>
    </row>
    <row r="910" ht="12.75" customHeight="1">
      <c r="A910" s="157"/>
      <c r="B910" s="157"/>
      <c r="C910" s="157"/>
      <c r="D910" s="157"/>
      <c r="E910" s="157"/>
      <c r="F910" s="157"/>
      <c r="G910" s="157"/>
      <c r="H910" s="157"/>
      <c r="I910" s="157"/>
      <c r="J910" s="157"/>
      <c r="K910" s="157"/>
      <c r="L910" s="157"/>
      <c r="M910" s="157"/>
      <c r="N910" s="157"/>
      <c r="O910" s="157"/>
      <c r="P910" s="157"/>
      <c r="Q910" s="157"/>
      <c r="R910" s="157"/>
      <c r="S910" s="157"/>
      <c r="T910" s="157"/>
      <c r="U910" s="157"/>
      <c r="V910" s="157"/>
      <c r="W910" s="157"/>
      <c r="X910" s="157"/>
      <c r="Y910" s="157"/>
      <c r="Z910" s="157"/>
    </row>
    <row r="911" ht="12.75" customHeight="1">
      <c r="A911" s="157"/>
      <c r="B911" s="157"/>
      <c r="C911" s="157"/>
      <c r="D911" s="157"/>
      <c r="E911" s="157"/>
      <c r="F911" s="157"/>
      <c r="G911" s="157"/>
      <c r="H911" s="157"/>
      <c r="I911" s="157"/>
      <c r="J911" s="157"/>
      <c r="K911" s="157"/>
      <c r="L911" s="157"/>
      <c r="M911" s="157"/>
      <c r="N911" s="157"/>
      <c r="O911" s="157"/>
      <c r="P911" s="157"/>
      <c r="Q911" s="157"/>
      <c r="R911" s="157"/>
      <c r="S911" s="157"/>
      <c r="T911" s="157"/>
      <c r="U911" s="157"/>
      <c r="V911" s="157"/>
      <c r="W911" s="157"/>
      <c r="X911" s="157"/>
      <c r="Y911" s="157"/>
      <c r="Z911" s="157"/>
    </row>
    <row r="912" ht="12.75" customHeight="1">
      <c r="A912" s="157"/>
      <c r="B912" s="157"/>
      <c r="C912" s="157"/>
      <c r="D912" s="157"/>
      <c r="E912" s="157"/>
      <c r="F912" s="157"/>
      <c r="G912" s="157"/>
      <c r="H912" s="157"/>
      <c r="I912" s="157"/>
      <c r="J912" s="157"/>
      <c r="K912" s="157"/>
      <c r="L912" s="157"/>
      <c r="M912" s="157"/>
      <c r="N912" s="157"/>
      <c r="O912" s="157"/>
      <c r="P912" s="157"/>
      <c r="Q912" s="157"/>
      <c r="R912" s="157"/>
      <c r="S912" s="157"/>
      <c r="T912" s="157"/>
      <c r="U912" s="157"/>
      <c r="V912" s="157"/>
      <c r="W912" s="157"/>
      <c r="X912" s="157"/>
      <c r="Y912" s="157"/>
      <c r="Z912" s="157"/>
    </row>
    <row r="913" ht="12.75" customHeight="1">
      <c r="A913" s="157"/>
      <c r="B913" s="157"/>
      <c r="C913" s="157"/>
      <c r="D913" s="157"/>
      <c r="E913" s="157"/>
      <c r="F913" s="157"/>
      <c r="G913" s="157"/>
      <c r="H913" s="157"/>
      <c r="I913" s="157"/>
      <c r="J913" s="157"/>
      <c r="K913" s="157"/>
      <c r="L913" s="157"/>
      <c r="M913" s="157"/>
      <c r="N913" s="157"/>
      <c r="O913" s="157"/>
      <c r="P913" s="157"/>
      <c r="Q913" s="157"/>
      <c r="R913" s="157"/>
      <c r="S913" s="157"/>
      <c r="T913" s="157"/>
      <c r="U913" s="157"/>
      <c r="V913" s="157"/>
      <c r="W913" s="157"/>
      <c r="X913" s="157"/>
      <c r="Y913" s="157"/>
      <c r="Z913" s="157"/>
    </row>
    <row r="914" ht="12.75" customHeight="1">
      <c r="A914" s="157"/>
      <c r="B914" s="157"/>
      <c r="C914" s="157"/>
      <c r="D914" s="157"/>
      <c r="E914" s="157"/>
      <c r="F914" s="157"/>
      <c r="G914" s="157"/>
      <c r="H914" s="157"/>
      <c r="I914" s="157"/>
      <c r="J914" s="157"/>
      <c r="K914" s="157"/>
      <c r="L914" s="157"/>
      <c r="M914" s="157"/>
      <c r="N914" s="157"/>
      <c r="O914" s="157"/>
      <c r="P914" s="157"/>
      <c r="Q914" s="157"/>
      <c r="R914" s="157"/>
      <c r="S914" s="157"/>
      <c r="T914" s="157"/>
      <c r="U914" s="157"/>
      <c r="V914" s="157"/>
      <c r="W914" s="157"/>
      <c r="X914" s="157"/>
      <c r="Y914" s="157"/>
      <c r="Z914" s="157"/>
    </row>
    <row r="915" ht="12.75" customHeight="1">
      <c r="A915" s="157"/>
      <c r="B915" s="157"/>
      <c r="C915" s="157"/>
      <c r="D915" s="157"/>
      <c r="E915" s="157"/>
      <c r="F915" s="157"/>
      <c r="G915" s="157"/>
      <c r="H915" s="157"/>
      <c r="I915" s="157"/>
      <c r="J915" s="157"/>
      <c r="K915" s="157"/>
      <c r="L915" s="157"/>
      <c r="M915" s="157"/>
      <c r="N915" s="157"/>
      <c r="O915" s="157"/>
      <c r="P915" s="157"/>
      <c r="Q915" s="157"/>
      <c r="R915" s="157"/>
      <c r="S915" s="157"/>
      <c r="T915" s="157"/>
      <c r="U915" s="157"/>
      <c r="V915" s="157"/>
      <c r="W915" s="157"/>
      <c r="X915" s="157"/>
      <c r="Y915" s="157"/>
      <c r="Z915" s="157"/>
    </row>
    <row r="916" ht="12.75" customHeight="1">
      <c r="A916" s="157"/>
      <c r="B916" s="157"/>
      <c r="C916" s="157"/>
      <c r="D916" s="157"/>
      <c r="E916" s="157"/>
      <c r="F916" s="157"/>
      <c r="G916" s="157"/>
      <c r="H916" s="157"/>
      <c r="I916" s="157"/>
      <c r="J916" s="157"/>
      <c r="K916" s="157"/>
      <c r="L916" s="157"/>
      <c r="M916" s="157"/>
      <c r="N916" s="157"/>
      <c r="O916" s="157"/>
      <c r="P916" s="157"/>
      <c r="Q916" s="157"/>
      <c r="R916" s="157"/>
      <c r="S916" s="157"/>
      <c r="T916" s="157"/>
      <c r="U916" s="157"/>
      <c r="V916" s="157"/>
      <c r="W916" s="157"/>
      <c r="X916" s="157"/>
      <c r="Y916" s="157"/>
      <c r="Z916" s="157"/>
    </row>
    <row r="917" ht="12.75" customHeight="1">
      <c r="A917" s="157"/>
      <c r="B917" s="157"/>
      <c r="C917" s="157"/>
      <c r="D917" s="157"/>
      <c r="E917" s="157"/>
      <c r="F917" s="157"/>
      <c r="G917" s="157"/>
      <c r="H917" s="157"/>
      <c r="I917" s="157"/>
      <c r="J917" s="157"/>
      <c r="K917" s="157"/>
      <c r="L917" s="157"/>
      <c r="M917" s="157"/>
      <c r="N917" s="157"/>
      <c r="O917" s="157"/>
      <c r="P917" s="157"/>
      <c r="Q917" s="157"/>
      <c r="R917" s="157"/>
      <c r="S917" s="157"/>
      <c r="T917" s="157"/>
      <c r="U917" s="157"/>
      <c r="V917" s="157"/>
      <c r="W917" s="157"/>
      <c r="X917" s="157"/>
      <c r="Y917" s="157"/>
      <c r="Z917" s="157"/>
    </row>
    <row r="918" ht="12.75" customHeight="1">
      <c r="A918" s="157"/>
      <c r="B918" s="157"/>
      <c r="C918" s="157"/>
      <c r="D918" s="157"/>
      <c r="E918" s="157"/>
      <c r="F918" s="157"/>
      <c r="G918" s="157"/>
      <c r="H918" s="157"/>
      <c r="I918" s="157"/>
      <c r="J918" s="157"/>
      <c r="K918" s="157"/>
      <c r="L918" s="157"/>
      <c r="M918" s="157"/>
      <c r="N918" s="157"/>
      <c r="O918" s="157"/>
      <c r="P918" s="157"/>
      <c r="Q918" s="157"/>
      <c r="R918" s="157"/>
      <c r="S918" s="157"/>
      <c r="T918" s="157"/>
      <c r="U918" s="157"/>
      <c r="V918" s="157"/>
      <c r="W918" s="157"/>
      <c r="X918" s="157"/>
      <c r="Y918" s="157"/>
      <c r="Z918" s="157"/>
    </row>
    <row r="919" ht="12.75" customHeight="1">
      <c r="A919" s="157"/>
      <c r="B919" s="157"/>
      <c r="C919" s="157"/>
      <c r="D919" s="157"/>
      <c r="E919" s="157"/>
      <c r="F919" s="157"/>
      <c r="G919" s="157"/>
      <c r="H919" s="157"/>
      <c r="I919" s="157"/>
      <c r="J919" s="157"/>
      <c r="K919" s="157"/>
      <c r="L919" s="157"/>
      <c r="M919" s="157"/>
      <c r="N919" s="157"/>
      <c r="O919" s="157"/>
      <c r="P919" s="157"/>
      <c r="Q919" s="157"/>
      <c r="R919" s="157"/>
      <c r="S919" s="157"/>
      <c r="T919" s="157"/>
      <c r="U919" s="157"/>
      <c r="V919" s="157"/>
      <c r="W919" s="157"/>
      <c r="X919" s="157"/>
      <c r="Y919" s="157"/>
      <c r="Z919" s="157"/>
    </row>
    <row r="920" ht="12.75" customHeight="1">
      <c r="A920" s="157"/>
      <c r="B920" s="157"/>
      <c r="C920" s="157"/>
      <c r="D920" s="157"/>
      <c r="E920" s="157"/>
      <c r="F920" s="157"/>
      <c r="G920" s="157"/>
      <c r="H920" s="157"/>
      <c r="I920" s="157"/>
      <c r="J920" s="157"/>
      <c r="K920" s="157"/>
      <c r="L920" s="157"/>
      <c r="M920" s="157"/>
      <c r="N920" s="157"/>
      <c r="O920" s="157"/>
      <c r="P920" s="157"/>
      <c r="Q920" s="157"/>
      <c r="R920" s="157"/>
      <c r="S920" s="157"/>
      <c r="T920" s="157"/>
      <c r="U920" s="157"/>
      <c r="V920" s="157"/>
      <c r="W920" s="157"/>
      <c r="X920" s="157"/>
      <c r="Y920" s="157"/>
      <c r="Z920" s="157"/>
    </row>
    <row r="921" ht="12.75" customHeight="1">
      <c r="A921" s="157"/>
      <c r="B921" s="157"/>
      <c r="C921" s="157"/>
      <c r="D921" s="157"/>
      <c r="E921" s="157"/>
      <c r="F921" s="157"/>
      <c r="G921" s="157"/>
      <c r="H921" s="157"/>
      <c r="I921" s="157"/>
      <c r="J921" s="157"/>
      <c r="K921" s="157"/>
      <c r="L921" s="157"/>
      <c r="M921" s="157"/>
      <c r="N921" s="157"/>
      <c r="O921" s="157"/>
      <c r="P921" s="157"/>
      <c r="Q921" s="157"/>
      <c r="R921" s="157"/>
      <c r="S921" s="157"/>
      <c r="T921" s="157"/>
      <c r="U921" s="157"/>
      <c r="V921" s="157"/>
      <c r="W921" s="157"/>
      <c r="X921" s="157"/>
      <c r="Y921" s="157"/>
      <c r="Z921" s="157"/>
    </row>
    <row r="922" ht="12.75" customHeight="1">
      <c r="A922" s="157"/>
      <c r="B922" s="157"/>
      <c r="C922" s="157"/>
      <c r="D922" s="157"/>
      <c r="E922" s="157"/>
      <c r="F922" s="157"/>
      <c r="G922" s="157"/>
      <c r="H922" s="157"/>
      <c r="I922" s="157"/>
      <c r="J922" s="157"/>
      <c r="K922" s="157"/>
      <c r="L922" s="157"/>
      <c r="M922" s="157"/>
      <c r="N922" s="157"/>
      <c r="O922" s="157"/>
      <c r="P922" s="157"/>
      <c r="Q922" s="157"/>
      <c r="R922" s="157"/>
      <c r="S922" s="157"/>
      <c r="T922" s="157"/>
      <c r="U922" s="157"/>
      <c r="V922" s="157"/>
      <c r="W922" s="157"/>
      <c r="X922" s="157"/>
      <c r="Y922" s="157"/>
      <c r="Z922" s="157"/>
    </row>
    <row r="923" ht="12.75" customHeight="1">
      <c r="A923" s="157"/>
      <c r="B923" s="157"/>
      <c r="C923" s="157"/>
      <c r="D923" s="157"/>
      <c r="E923" s="157"/>
      <c r="F923" s="157"/>
      <c r="G923" s="157"/>
      <c r="H923" s="157"/>
      <c r="I923" s="157"/>
      <c r="J923" s="157"/>
      <c r="K923" s="157"/>
      <c r="L923" s="157"/>
      <c r="M923" s="157"/>
      <c r="N923" s="157"/>
      <c r="O923" s="157"/>
      <c r="P923" s="157"/>
      <c r="Q923" s="157"/>
      <c r="R923" s="157"/>
      <c r="S923" s="157"/>
      <c r="T923" s="157"/>
      <c r="U923" s="157"/>
      <c r="V923" s="157"/>
      <c r="W923" s="157"/>
      <c r="X923" s="157"/>
      <c r="Y923" s="157"/>
      <c r="Z923" s="157"/>
    </row>
    <row r="924" ht="12.75" customHeight="1">
      <c r="A924" s="157"/>
      <c r="B924" s="157"/>
      <c r="C924" s="157"/>
      <c r="D924" s="157"/>
      <c r="E924" s="157"/>
      <c r="F924" s="157"/>
      <c r="G924" s="157"/>
      <c r="H924" s="157"/>
      <c r="I924" s="157"/>
      <c r="J924" s="157"/>
      <c r="K924" s="157"/>
      <c r="L924" s="157"/>
      <c r="M924" s="157"/>
      <c r="N924" s="157"/>
      <c r="O924" s="157"/>
      <c r="P924" s="157"/>
      <c r="Q924" s="157"/>
      <c r="R924" s="157"/>
      <c r="S924" s="157"/>
      <c r="T924" s="157"/>
      <c r="U924" s="157"/>
      <c r="V924" s="157"/>
      <c r="W924" s="157"/>
      <c r="X924" s="157"/>
      <c r="Y924" s="157"/>
      <c r="Z924" s="157"/>
    </row>
    <row r="925" ht="12.75" customHeight="1">
      <c r="A925" s="157"/>
      <c r="B925" s="157"/>
      <c r="C925" s="157"/>
      <c r="D925" s="157"/>
      <c r="E925" s="157"/>
      <c r="F925" s="157"/>
      <c r="G925" s="157"/>
      <c r="H925" s="157"/>
      <c r="I925" s="157"/>
      <c r="J925" s="157"/>
      <c r="K925" s="157"/>
      <c r="L925" s="157"/>
      <c r="M925" s="157"/>
      <c r="N925" s="157"/>
      <c r="O925" s="157"/>
      <c r="P925" s="157"/>
      <c r="Q925" s="157"/>
      <c r="R925" s="157"/>
      <c r="S925" s="157"/>
      <c r="T925" s="157"/>
      <c r="U925" s="157"/>
      <c r="V925" s="157"/>
      <c r="W925" s="157"/>
      <c r="X925" s="157"/>
      <c r="Y925" s="157"/>
      <c r="Z925" s="157"/>
    </row>
    <row r="926" ht="12.75" customHeight="1">
      <c r="A926" s="157"/>
      <c r="B926" s="157"/>
      <c r="C926" s="157"/>
      <c r="D926" s="157"/>
      <c r="E926" s="157"/>
      <c r="F926" s="157"/>
      <c r="G926" s="157"/>
      <c r="H926" s="157"/>
      <c r="I926" s="157"/>
      <c r="J926" s="157"/>
      <c r="K926" s="157"/>
      <c r="L926" s="157"/>
      <c r="M926" s="157"/>
      <c r="N926" s="157"/>
      <c r="O926" s="157"/>
      <c r="P926" s="157"/>
      <c r="Q926" s="157"/>
      <c r="R926" s="157"/>
      <c r="S926" s="157"/>
      <c r="T926" s="157"/>
      <c r="U926" s="157"/>
      <c r="V926" s="157"/>
      <c r="W926" s="157"/>
      <c r="X926" s="157"/>
      <c r="Y926" s="157"/>
      <c r="Z926" s="157"/>
    </row>
    <row r="927" ht="12.75" customHeight="1">
      <c r="A927" s="157"/>
      <c r="B927" s="157"/>
      <c r="C927" s="157"/>
      <c r="D927" s="157"/>
      <c r="E927" s="157"/>
      <c r="F927" s="157"/>
      <c r="G927" s="157"/>
      <c r="H927" s="157"/>
      <c r="I927" s="157"/>
      <c r="J927" s="157"/>
      <c r="K927" s="157"/>
      <c r="L927" s="157"/>
      <c r="M927" s="157"/>
      <c r="N927" s="157"/>
      <c r="O927" s="157"/>
      <c r="P927" s="157"/>
      <c r="Q927" s="157"/>
      <c r="R927" s="157"/>
      <c r="S927" s="157"/>
      <c r="T927" s="157"/>
      <c r="U927" s="157"/>
      <c r="V927" s="157"/>
      <c r="W927" s="157"/>
      <c r="X927" s="157"/>
      <c r="Y927" s="157"/>
      <c r="Z927" s="157"/>
    </row>
    <row r="928" ht="12.75" customHeight="1">
      <c r="A928" s="157"/>
      <c r="B928" s="157"/>
      <c r="C928" s="157"/>
      <c r="D928" s="157"/>
      <c r="E928" s="157"/>
      <c r="F928" s="157"/>
      <c r="G928" s="157"/>
      <c r="H928" s="157"/>
      <c r="I928" s="157"/>
      <c r="J928" s="157"/>
      <c r="K928" s="157"/>
      <c r="L928" s="157"/>
      <c r="M928" s="157"/>
      <c r="N928" s="157"/>
      <c r="O928" s="157"/>
      <c r="P928" s="157"/>
      <c r="Q928" s="157"/>
      <c r="R928" s="157"/>
      <c r="S928" s="157"/>
      <c r="T928" s="157"/>
      <c r="U928" s="157"/>
      <c r="V928" s="157"/>
      <c r="W928" s="157"/>
      <c r="X928" s="157"/>
      <c r="Y928" s="157"/>
      <c r="Z928" s="157"/>
    </row>
    <row r="929" ht="12.75" customHeight="1">
      <c r="A929" s="157"/>
      <c r="B929" s="157"/>
      <c r="C929" s="157"/>
      <c r="D929" s="157"/>
      <c r="E929" s="157"/>
      <c r="F929" s="157"/>
      <c r="G929" s="157"/>
      <c r="H929" s="157"/>
      <c r="I929" s="157"/>
      <c r="J929" s="157"/>
      <c r="K929" s="157"/>
      <c r="L929" s="157"/>
      <c r="M929" s="157"/>
      <c r="N929" s="157"/>
      <c r="O929" s="157"/>
      <c r="P929" s="157"/>
      <c r="Q929" s="157"/>
      <c r="R929" s="157"/>
      <c r="S929" s="157"/>
      <c r="T929" s="157"/>
      <c r="U929" s="157"/>
      <c r="V929" s="157"/>
      <c r="W929" s="157"/>
      <c r="X929" s="157"/>
      <c r="Y929" s="157"/>
      <c r="Z929" s="157"/>
    </row>
    <row r="930" ht="12.75" customHeight="1">
      <c r="A930" s="157"/>
      <c r="B930" s="157"/>
      <c r="C930" s="157"/>
      <c r="D930" s="157"/>
      <c r="E930" s="157"/>
      <c r="F930" s="157"/>
      <c r="G930" s="157"/>
      <c r="H930" s="157"/>
      <c r="I930" s="157"/>
      <c r="J930" s="157"/>
      <c r="K930" s="157"/>
      <c r="L930" s="157"/>
      <c r="M930" s="157"/>
      <c r="N930" s="157"/>
      <c r="O930" s="157"/>
      <c r="P930" s="157"/>
      <c r="Q930" s="157"/>
      <c r="R930" s="157"/>
      <c r="S930" s="157"/>
      <c r="T930" s="157"/>
      <c r="U930" s="157"/>
      <c r="V930" s="157"/>
      <c r="W930" s="157"/>
      <c r="X930" s="157"/>
      <c r="Y930" s="157"/>
      <c r="Z930" s="157"/>
    </row>
    <row r="931" ht="12.75" customHeight="1">
      <c r="A931" s="157"/>
      <c r="B931" s="157"/>
      <c r="C931" s="157"/>
      <c r="D931" s="157"/>
      <c r="E931" s="157"/>
      <c r="F931" s="157"/>
      <c r="G931" s="157"/>
      <c r="H931" s="157"/>
      <c r="I931" s="157"/>
      <c r="J931" s="157"/>
      <c r="K931" s="157"/>
      <c r="L931" s="157"/>
      <c r="M931" s="157"/>
      <c r="N931" s="157"/>
      <c r="O931" s="157"/>
      <c r="P931" s="157"/>
      <c r="Q931" s="157"/>
      <c r="R931" s="157"/>
      <c r="S931" s="157"/>
      <c r="T931" s="157"/>
      <c r="U931" s="157"/>
      <c r="V931" s="157"/>
      <c r="W931" s="157"/>
      <c r="X931" s="157"/>
      <c r="Y931" s="157"/>
      <c r="Z931" s="157"/>
    </row>
    <row r="932" ht="12.75" customHeight="1">
      <c r="A932" s="157"/>
      <c r="B932" s="157"/>
      <c r="C932" s="157"/>
      <c r="D932" s="157"/>
      <c r="E932" s="157"/>
      <c r="F932" s="157"/>
      <c r="G932" s="157"/>
      <c r="H932" s="157"/>
      <c r="I932" s="157"/>
      <c r="J932" s="157"/>
      <c r="K932" s="157"/>
      <c r="L932" s="157"/>
      <c r="M932" s="157"/>
      <c r="N932" s="157"/>
      <c r="O932" s="157"/>
      <c r="P932" s="157"/>
      <c r="Q932" s="157"/>
      <c r="R932" s="157"/>
      <c r="S932" s="157"/>
      <c r="T932" s="157"/>
      <c r="U932" s="157"/>
      <c r="V932" s="157"/>
      <c r="W932" s="157"/>
      <c r="X932" s="157"/>
      <c r="Y932" s="157"/>
      <c r="Z932" s="157"/>
    </row>
    <row r="933" ht="12.75" customHeight="1">
      <c r="A933" s="157"/>
      <c r="B933" s="157"/>
      <c r="C933" s="157"/>
      <c r="D933" s="157"/>
      <c r="E933" s="157"/>
      <c r="F933" s="157"/>
      <c r="G933" s="157"/>
      <c r="H933" s="157"/>
      <c r="I933" s="157"/>
      <c r="J933" s="157"/>
      <c r="K933" s="157"/>
      <c r="L933" s="157"/>
      <c r="M933" s="157"/>
      <c r="N933" s="157"/>
      <c r="O933" s="157"/>
      <c r="P933" s="157"/>
      <c r="Q933" s="157"/>
      <c r="R933" s="157"/>
      <c r="S933" s="157"/>
      <c r="T933" s="157"/>
      <c r="U933" s="157"/>
      <c r="V933" s="157"/>
      <c r="W933" s="157"/>
      <c r="X933" s="157"/>
      <c r="Y933" s="157"/>
      <c r="Z933" s="157"/>
    </row>
    <row r="934" ht="12.75" customHeight="1">
      <c r="A934" s="157"/>
      <c r="B934" s="157"/>
      <c r="C934" s="157"/>
      <c r="D934" s="157"/>
      <c r="E934" s="157"/>
      <c r="F934" s="157"/>
      <c r="G934" s="157"/>
      <c r="H934" s="157"/>
      <c r="I934" s="157"/>
      <c r="J934" s="157"/>
      <c r="K934" s="157"/>
      <c r="L934" s="157"/>
      <c r="M934" s="157"/>
      <c r="N934" s="157"/>
      <c r="O934" s="157"/>
      <c r="P934" s="157"/>
      <c r="Q934" s="157"/>
      <c r="R934" s="157"/>
      <c r="S934" s="157"/>
      <c r="T934" s="157"/>
      <c r="U934" s="157"/>
      <c r="V934" s="157"/>
      <c r="W934" s="157"/>
      <c r="X934" s="157"/>
      <c r="Y934" s="157"/>
      <c r="Z934" s="157"/>
    </row>
    <row r="935" ht="12.75" customHeight="1">
      <c r="A935" s="157"/>
      <c r="B935" s="157"/>
      <c r="C935" s="157"/>
      <c r="D935" s="157"/>
      <c r="E935" s="157"/>
      <c r="F935" s="157"/>
      <c r="G935" s="157"/>
      <c r="H935" s="157"/>
      <c r="I935" s="157"/>
      <c r="J935" s="157"/>
      <c r="K935" s="157"/>
      <c r="L935" s="157"/>
      <c r="M935" s="157"/>
      <c r="N935" s="157"/>
      <c r="O935" s="157"/>
      <c r="P935" s="157"/>
      <c r="Q935" s="157"/>
      <c r="R935" s="157"/>
      <c r="S935" s="157"/>
      <c r="T935" s="157"/>
      <c r="U935" s="157"/>
      <c r="V935" s="157"/>
      <c r="W935" s="157"/>
      <c r="X935" s="157"/>
      <c r="Y935" s="157"/>
      <c r="Z935" s="157"/>
    </row>
    <row r="936" ht="12.75" customHeight="1">
      <c r="A936" s="157"/>
      <c r="B936" s="157"/>
      <c r="C936" s="157"/>
      <c r="D936" s="157"/>
      <c r="E936" s="157"/>
      <c r="F936" s="157"/>
      <c r="G936" s="157"/>
      <c r="H936" s="157"/>
      <c r="I936" s="157"/>
      <c r="J936" s="157"/>
      <c r="K936" s="157"/>
      <c r="L936" s="157"/>
      <c r="M936" s="157"/>
      <c r="N936" s="157"/>
      <c r="O936" s="157"/>
      <c r="P936" s="157"/>
      <c r="Q936" s="157"/>
      <c r="R936" s="157"/>
      <c r="S936" s="157"/>
      <c r="T936" s="157"/>
      <c r="U936" s="157"/>
      <c r="V936" s="157"/>
      <c r="W936" s="157"/>
      <c r="X936" s="157"/>
      <c r="Y936" s="157"/>
      <c r="Z936" s="157"/>
    </row>
    <row r="937" ht="12.75" customHeight="1">
      <c r="A937" s="157"/>
      <c r="B937" s="157"/>
      <c r="C937" s="157"/>
      <c r="D937" s="157"/>
      <c r="E937" s="157"/>
      <c r="F937" s="157"/>
      <c r="G937" s="157"/>
      <c r="H937" s="157"/>
      <c r="I937" s="157"/>
      <c r="J937" s="157"/>
      <c r="K937" s="157"/>
      <c r="L937" s="157"/>
      <c r="M937" s="157"/>
      <c r="N937" s="157"/>
      <c r="O937" s="157"/>
      <c r="P937" s="157"/>
      <c r="Q937" s="157"/>
      <c r="R937" s="157"/>
      <c r="S937" s="157"/>
      <c r="T937" s="157"/>
      <c r="U937" s="157"/>
      <c r="V937" s="157"/>
      <c r="W937" s="157"/>
      <c r="X937" s="157"/>
      <c r="Y937" s="157"/>
      <c r="Z937" s="157"/>
    </row>
    <row r="938" ht="12.75" customHeight="1">
      <c r="A938" s="157"/>
      <c r="B938" s="157"/>
      <c r="C938" s="157"/>
      <c r="D938" s="157"/>
      <c r="E938" s="157"/>
      <c r="F938" s="157"/>
      <c r="G938" s="157"/>
      <c r="H938" s="157"/>
      <c r="I938" s="157"/>
      <c r="J938" s="157"/>
      <c r="K938" s="157"/>
      <c r="L938" s="157"/>
      <c r="M938" s="157"/>
      <c r="N938" s="157"/>
      <c r="O938" s="157"/>
      <c r="P938" s="157"/>
      <c r="Q938" s="157"/>
      <c r="R938" s="157"/>
      <c r="S938" s="157"/>
      <c r="T938" s="157"/>
      <c r="U938" s="157"/>
      <c r="V938" s="157"/>
      <c r="W938" s="157"/>
      <c r="X938" s="157"/>
      <c r="Y938" s="157"/>
      <c r="Z938" s="157"/>
    </row>
    <row r="939" ht="12.75" customHeight="1">
      <c r="A939" s="157"/>
      <c r="B939" s="157"/>
      <c r="C939" s="157"/>
      <c r="D939" s="157"/>
      <c r="E939" s="157"/>
      <c r="F939" s="157"/>
      <c r="G939" s="157"/>
      <c r="H939" s="157"/>
      <c r="I939" s="157"/>
      <c r="J939" s="157"/>
      <c r="K939" s="157"/>
      <c r="L939" s="157"/>
      <c r="M939" s="157"/>
      <c r="N939" s="157"/>
      <c r="O939" s="157"/>
      <c r="P939" s="157"/>
      <c r="Q939" s="157"/>
      <c r="R939" s="157"/>
      <c r="S939" s="157"/>
      <c r="T939" s="157"/>
      <c r="U939" s="157"/>
      <c r="V939" s="157"/>
      <c r="W939" s="157"/>
      <c r="X939" s="157"/>
      <c r="Y939" s="157"/>
      <c r="Z939" s="157"/>
    </row>
    <row r="940" ht="12.75" customHeight="1">
      <c r="A940" s="157"/>
      <c r="B940" s="157"/>
      <c r="C940" s="157"/>
      <c r="D940" s="157"/>
      <c r="E940" s="157"/>
      <c r="F940" s="157"/>
      <c r="G940" s="157"/>
      <c r="H940" s="157"/>
      <c r="I940" s="157"/>
      <c r="J940" s="157"/>
      <c r="K940" s="157"/>
      <c r="L940" s="157"/>
      <c r="M940" s="157"/>
      <c r="N940" s="157"/>
      <c r="O940" s="157"/>
      <c r="P940" s="157"/>
      <c r="Q940" s="157"/>
      <c r="R940" s="157"/>
      <c r="S940" s="157"/>
      <c r="T940" s="157"/>
      <c r="U940" s="157"/>
      <c r="V940" s="157"/>
      <c r="W940" s="157"/>
      <c r="X940" s="157"/>
      <c r="Y940" s="157"/>
      <c r="Z940" s="157"/>
    </row>
    <row r="941" ht="12.75" customHeight="1">
      <c r="A941" s="157"/>
      <c r="B941" s="157"/>
      <c r="C941" s="157"/>
      <c r="D941" s="157"/>
      <c r="E941" s="157"/>
      <c r="F941" s="157"/>
      <c r="G941" s="157"/>
      <c r="H941" s="157"/>
      <c r="I941" s="157"/>
      <c r="J941" s="157"/>
      <c r="K941" s="157"/>
      <c r="L941" s="157"/>
      <c r="M941" s="157"/>
      <c r="N941" s="157"/>
      <c r="O941" s="157"/>
      <c r="P941" s="157"/>
      <c r="Q941" s="157"/>
      <c r="R941" s="157"/>
      <c r="S941" s="157"/>
      <c r="T941" s="157"/>
      <c r="U941" s="157"/>
      <c r="V941" s="157"/>
      <c r="W941" s="157"/>
      <c r="X941" s="157"/>
      <c r="Y941" s="157"/>
      <c r="Z941" s="157"/>
    </row>
    <row r="942" ht="12.75" customHeight="1">
      <c r="A942" s="157"/>
      <c r="B942" s="157"/>
      <c r="C942" s="157"/>
      <c r="D942" s="157"/>
      <c r="E942" s="157"/>
      <c r="F942" s="157"/>
      <c r="G942" s="157"/>
      <c r="H942" s="157"/>
      <c r="I942" s="157"/>
      <c r="J942" s="157"/>
      <c r="K942" s="157"/>
      <c r="L942" s="157"/>
      <c r="M942" s="157"/>
      <c r="N942" s="157"/>
      <c r="O942" s="157"/>
      <c r="P942" s="157"/>
      <c r="Q942" s="157"/>
      <c r="R942" s="157"/>
      <c r="S942" s="157"/>
      <c r="T942" s="157"/>
      <c r="U942" s="157"/>
      <c r="V942" s="157"/>
      <c r="W942" s="157"/>
      <c r="X942" s="157"/>
      <c r="Y942" s="157"/>
      <c r="Z942" s="157"/>
    </row>
    <row r="943" ht="12.75" customHeight="1">
      <c r="A943" s="157"/>
      <c r="B943" s="157"/>
      <c r="C943" s="157"/>
      <c r="D943" s="157"/>
      <c r="E943" s="157"/>
      <c r="F943" s="157"/>
      <c r="G943" s="157"/>
      <c r="H943" s="157"/>
      <c r="I943" s="157"/>
      <c r="J943" s="157"/>
      <c r="K943" s="157"/>
      <c r="L943" s="157"/>
      <c r="M943" s="157"/>
      <c r="N943" s="157"/>
      <c r="O943" s="157"/>
      <c r="P943" s="157"/>
      <c r="Q943" s="157"/>
      <c r="R943" s="157"/>
      <c r="S943" s="157"/>
      <c r="T943" s="157"/>
      <c r="U943" s="157"/>
      <c r="V943" s="157"/>
      <c r="W943" s="157"/>
      <c r="X943" s="157"/>
      <c r="Y943" s="157"/>
      <c r="Z943" s="157"/>
    </row>
    <row r="944" ht="12.75" customHeight="1">
      <c r="A944" s="157"/>
      <c r="B944" s="157"/>
      <c r="C944" s="157"/>
      <c r="D944" s="157"/>
      <c r="E944" s="157"/>
      <c r="F944" s="157"/>
      <c r="G944" s="157"/>
      <c r="H944" s="157"/>
      <c r="I944" s="157"/>
      <c r="J944" s="157"/>
      <c r="K944" s="157"/>
      <c r="L944" s="157"/>
      <c r="M944" s="157"/>
      <c r="N944" s="157"/>
      <c r="O944" s="157"/>
      <c r="P944" s="157"/>
      <c r="Q944" s="157"/>
      <c r="R944" s="157"/>
      <c r="S944" s="157"/>
      <c r="T944" s="157"/>
      <c r="U944" s="157"/>
      <c r="V944" s="157"/>
      <c r="W944" s="157"/>
      <c r="X944" s="157"/>
      <c r="Y944" s="157"/>
      <c r="Z944" s="157"/>
    </row>
    <row r="945" ht="12.75" customHeight="1">
      <c r="A945" s="157"/>
      <c r="B945" s="157"/>
      <c r="C945" s="157"/>
      <c r="D945" s="157"/>
      <c r="E945" s="157"/>
      <c r="F945" s="157"/>
      <c r="G945" s="157"/>
      <c r="H945" s="157"/>
      <c r="I945" s="157"/>
      <c r="J945" s="157"/>
      <c r="K945" s="157"/>
      <c r="L945" s="157"/>
      <c r="M945" s="157"/>
      <c r="N945" s="157"/>
      <c r="O945" s="157"/>
      <c r="P945" s="157"/>
      <c r="Q945" s="157"/>
      <c r="R945" s="157"/>
      <c r="S945" s="157"/>
      <c r="T945" s="157"/>
      <c r="U945" s="157"/>
      <c r="V945" s="157"/>
      <c r="W945" s="157"/>
      <c r="X945" s="157"/>
      <c r="Y945" s="157"/>
      <c r="Z945" s="157"/>
    </row>
    <row r="946" ht="12.75" customHeight="1">
      <c r="A946" s="157"/>
      <c r="B946" s="157"/>
      <c r="C946" s="157"/>
      <c r="D946" s="157"/>
      <c r="E946" s="157"/>
      <c r="F946" s="157"/>
      <c r="G946" s="157"/>
      <c r="H946" s="157"/>
      <c r="I946" s="157"/>
      <c r="J946" s="157"/>
      <c r="K946" s="157"/>
      <c r="L946" s="157"/>
      <c r="M946" s="157"/>
      <c r="N946" s="157"/>
      <c r="O946" s="157"/>
      <c r="P946" s="157"/>
      <c r="Q946" s="157"/>
      <c r="R946" s="157"/>
      <c r="S946" s="157"/>
      <c r="T946" s="157"/>
      <c r="U946" s="157"/>
      <c r="V946" s="157"/>
      <c r="W946" s="157"/>
      <c r="X946" s="157"/>
      <c r="Y946" s="157"/>
      <c r="Z946" s="157"/>
    </row>
    <row r="947" ht="12.75" customHeight="1">
      <c r="A947" s="157"/>
      <c r="B947" s="157"/>
      <c r="C947" s="157"/>
      <c r="D947" s="157"/>
      <c r="E947" s="157"/>
      <c r="F947" s="157"/>
      <c r="G947" s="157"/>
      <c r="H947" s="157"/>
      <c r="I947" s="157"/>
      <c r="J947" s="157"/>
      <c r="K947" s="157"/>
      <c r="L947" s="157"/>
      <c r="M947" s="157"/>
      <c r="N947" s="157"/>
      <c r="O947" s="157"/>
      <c r="P947" s="157"/>
      <c r="Q947" s="157"/>
      <c r="R947" s="157"/>
      <c r="S947" s="157"/>
      <c r="T947" s="157"/>
      <c r="U947" s="157"/>
      <c r="V947" s="157"/>
      <c r="W947" s="157"/>
      <c r="X947" s="157"/>
      <c r="Y947" s="157"/>
      <c r="Z947" s="157"/>
    </row>
    <row r="948" ht="12.75" customHeight="1">
      <c r="A948" s="157"/>
      <c r="B948" s="157"/>
      <c r="C948" s="157"/>
      <c r="D948" s="157"/>
      <c r="E948" s="157"/>
      <c r="F948" s="157"/>
      <c r="G948" s="157"/>
      <c r="H948" s="157"/>
      <c r="I948" s="157"/>
      <c r="J948" s="157"/>
      <c r="K948" s="157"/>
      <c r="L948" s="157"/>
      <c r="M948" s="157"/>
      <c r="N948" s="157"/>
      <c r="O948" s="157"/>
      <c r="P948" s="157"/>
      <c r="Q948" s="157"/>
      <c r="R948" s="157"/>
      <c r="S948" s="157"/>
      <c r="T948" s="157"/>
      <c r="U948" s="157"/>
      <c r="V948" s="157"/>
      <c r="W948" s="157"/>
      <c r="X948" s="157"/>
      <c r="Y948" s="157"/>
      <c r="Z948" s="157"/>
    </row>
    <row r="949" ht="12.75" customHeight="1">
      <c r="A949" s="157"/>
      <c r="B949" s="157"/>
      <c r="C949" s="157"/>
      <c r="D949" s="157"/>
      <c r="E949" s="157"/>
      <c r="F949" s="157"/>
      <c r="G949" s="157"/>
      <c r="H949" s="157"/>
      <c r="I949" s="157"/>
      <c r="J949" s="157"/>
      <c r="K949" s="157"/>
      <c r="L949" s="157"/>
      <c r="M949" s="157"/>
      <c r="N949" s="157"/>
      <c r="O949" s="157"/>
      <c r="P949" s="157"/>
      <c r="Q949" s="157"/>
      <c r="R949" s="157"/>
      <c r="S949" s="157"/>
      <c r="T949" s="157"/>
      <c r="U949" s="157"/>
      <c r="V949" s="157"/>
      <c r="W949" s="157"/>
      <c r="X949" s="157"/>
      <c r="Y949" s="157"/>
      <c r="Z949" s="157"/>
    </row>
    <row r="950" ht="12.75" customHeight="1">
      <c r="A950" s="157"/>
      <c r="B950" s="157"/>
      <c r="C950" s="157"/>
      <c r="D950" s="157"/>
      <c r="E950" s="157"/>
      <c r="F950" s="157"/>
      <c r="G950" s="157"/>
      <c r="H950" s="157"/>
      <c r="I950" s="157"/>
      <c r="J950" s="157"/>
      <c r="K950" s="157"/>
      <c r="L950" s="157"/>
      <c r="M950" s="157"/>
      <c r="N950" s="157"/>
      <c r="O950" s="157"/>
      <c r="P950" s="157"/>
      <c r="Q950" s="157"/>
      <c r="R950" s="157"/>
      <c r="S950" s="157"/>
      <c r="T950" s="157"/>
      <c r="U950" s="157"/>
      <c r="V950" s="157"/>
      <c r="W950" s="157"/>
      <c r="X950" s="157"/>
      <c r="Y950" s="157"/>
      <c r="Z950" s="157"/>
    </row>
    <row r="951" ht="12.75" customHeight="1">
      <c r="A951" s="157"/>
      <c r="B951" s="157"/>
      <c r="C951" s="157"/>
      <c r="D951" s="157"/>
      <c r="E951" s="157"/>
      <c r="F951" s="157"/>
      <c r="G951" s="157"/>
      <c r="H951" s="157"/>
      <c r="I951" s="157"/>
      <c r="J951" s="157"/>
      <c r="K951" s="157"/>
      <c r="L951" s="157"/>
      <c r="M951" s="157"/>
      <c r="N951" s="157"/>
      <c r="O951" s="157"/>
      <c r="P951" s="157"/>
      <c r="Q951" s="157"/>
      <c r="R951" s="157"/>
      <c r="S951" s="157"/>
      <c r="T951" s="157"/>
      <c r="U951" s="157"/>
      <c r="V951" s="157"/>
      <c r="W951" s="157"/>
      <c r="X951" s="157"/>
      <c r="Y951" s="157"/>
      <c r="Z951" s="157"/>
    </row>
    <row r="952" ht="12.75" customHeight="1">
      <c r="A952" s="157"/>
      <c r="B952" s="157"/>
      <c r="C952" s="157"/>
      <c r="D952" s="157"/>
      <c r="E952" s="157"/>
      <c r="F952" s="157"/>
      <c r="G952" s="157"/>
      <c r="H952" s="157"/>
      <c r="I952" s="157"/>
      <c r="J952" s="157"/>
      <c r="K952" s="157"/>
      <c r="L952" s="157"/>
      <c r="M952" s="157"/>
      <c r="N952" s="157"/>
      <c r="O952" s="157"/>
      <c r="P952" s="157"/>
      <c r="Q952" s="157"/>
      <c r="R952" s="157"/>
      <c r="S952" s="157"/>
      <c r="T952" s="157"/>
      <c r="U952" s="157"/>
      <c r="V952" s="157"/>
      <c r="W952" s="157"/>
      <c r="X952" s="157"/>
      <c r="Y952" s="157"/>
      <c r="Z952" s="157"/>
    </row>
    <row r="953" ht="12.75" customHeight="1">
      <c r="A953" s="157"/>
      <c r="B953" s="157"/>
      <c r="C953" s="157"/>
      <c r="D953" s="157"/>
      <c r="E953" s="157"/>
      <c r="F953" s="157"/>
      <c r="G953" s="157"/>
      <c r="H953" s="157"/>
      <c r="I953" s="157"/>
      <c r="J953" s="157"/>
      <c r="K953" s="157"/>
      <c r="L953" s="157"/>
      <c r="M953" s="157"/>
      <c r="N953" s="157"/>
      <c r="O953" s="157"/>
      <c r="P953" s="157"/>
      <c r="Q953" s="157"/>
      <c r="R953" s="157"/>
      <c r="S953" s="157"/>
      <c r="T953" s="157"/>
      <c r="U953" s="157"/>
      <c r="V953" s="157"/>
      <c r="W953" s="157"/>
      <c r="X953" s="157"/>
      <c r="Y953" s="157"/>
      <c r="Z953" s="157"/>
    </row>
    <row r="954" ht="12.75" customHeight="1">
      <c r="A954" s="157"/>
      <c r="B954" s="157"/>
      <c r="C954" s="157"/>
      <c r="D954" s="157"/>
      <c r="E954" s="157"/>
      <c r="F954" s="157"/>
      <c r="G954" s="157"/>
      <c r="H954" s="157"/>
      <c r="I954" s="157"/>
      <c r="J954" s="157"/>
      <c r="K954" s="157"/>
      <c r="L954" s="157"/>
      <c r="M954" s="157"/>
      <c r="N954" s="157"/>
      <c r="O954" s="157"/>
      <c r="P954" s="157"/>
      <c r="Q954" s="157"/>
      <c r="R954" s="157"/>
      <c r="S954" s="157"/>
      <c r="T954" s="157"/>
      <c r="U954" s="157"/>
      <c r="V954" s="157"/>
      <c r="W954" s="157"/>
      <c r="X954" s="157"/>
      <c r="Y954" s="157"/>
      <c r="Z954" s="157"/>
    </row>
    <row r="955" ht="12.75" customHeight="1">
      <c r="A955" s="157"/>
      <c r="B955" s="157"/>
      <c r="C955" s="157"/>
      <c r="D955" s="157"/>
      <c r="E955" s="157"/>
      <c r="F955" s="157"/>
      <c r="G955" s="157"/>
      <c r="H955" s="157"/>
      <c r="I955" s="157"/>
      <c r="J955" s="157"/>
      <c r="K955" s="157"/>
      <c r="L955" s="157"/>
      <c r="M955" s="157"/>
      <c r="N955" s="157"/>
      <c r="O955" s="157"/>
      <c r="P955" s="157"/>
      <c r="Q955" s="157"/>
      <c r="R955" s="157"/>
      <c r="S955" s="157"/>
      <c r="T955" s="157"/>
      <c r="U955" s="157"/>
      <c r="V955" s="157"/>
      <c r="W955" s="157"/>
      <c r="X955" s="157"/>
      <c r="Y955" s="157"/>
      <c r="Z955" s="157"/>
    </row>
    <row r="956" ht="12.75" customHeight="1">
      <c r="A956" s="157"/>
      <c r="B956" s="157"/>
      <c r="C956" s="157"/>
      <c r="D956" s="157"/>
      <c r="E956" s="157"/>
      <c r="F956" s="157"/>
      <c r="G956" s="157"/>
      <c r="H956" s="157"/>
      <c r="I956" s="157"/>
      <c r="J956" s="157"/>
      <c r="K956" s="157"/>
      <c r="L956" s="157"/>
      <c r="M956" s="157"/>
      <c r="N956" s="157"/>
      <c r="O956" s="157"/>
      <c r="P956" s="157"/>
      <c r="Q956" s="157"/>
      <c r="R956" s="157"/>
      <c r="S956" s="157"/>
      <c r="T956" s="157"/>
      <c r="U956" s="157"/>
      <c r="V956" s="157"/>
      <c r="W956" s="157"/>
      <c r="X956" s="157"/>
      <c r="Y956" s="157"/>
      <c r="Z956" s="157"/>
    </row>
    <row r="957" ht="12.75" customHeight="1">
      <c r="A957" s="157"/>
      <c r="B957" s="157"/>
      <c r="C957" s="157"/>
      <c r="D957" s="157"/>
      <c r="E957" s="157"/>
      <c r="F957" s="157"/>
      <c r="G957" s="157"/>
      <c r="H957" s="157"/>
      <c r="I957" s="157"/>
      <c r="J957" s="157"/>
      <c r="K957" s="157"/>
      <c r="L957" s="157"/>
      <c r="M957" s="157"/>
      <c r="N957" s="157"/>
      <c r="O957" s="157"/>
      <c r="P957" s="157"/>
      <c r="Q957" s="157"/>
      <c r="R957" s="157"/>
      <c r="S957" s="157"/>
      <c r="T957" s="157"/>
      <c r="U957" s="157"/>
      <c r="V957" s="157"/>
      <c r="W957" s="157"/>
      <c r="X957" s="157"/>
      <c r="Y957" s="157"/>
      <c r="Z957" s="157"/>
    </row>
    <row r="958" ht="12.75" customHeight="1">
      <c r="A958" s="157"/>
      <c r="B958" s="157"/>
      <c r="C958" s="157"/>
      <c r="D958" s="157"/>
      <c r="E958" s="157"/>
      <c r="F958" s="157"/>
      <c r="G958" s="157"/>
      <c r="H958" s="157"/>
      <c r="I958" s="157"/>
      <c r="J958" s="157"/>
      <c r="K958" s="157"/>
      <c r="L958" s="157"/>
      <c r="M958" s="157"/>
      <c r="N958" s="157"/>
      <c r="O958" s="157"/>
      <c r="P958" s="157"/>
      <c r="Q958" s="157"/>
      <c r="R958" s="157"/>
      <c r="S958" s="157"/>
      <c r="T958" s="157"/>
      <c r="U958" s="157"/>
      <c r="V958" s="157"/>
      <c r="W958" s="157"/>
      <c r="X958" s="157"/>
      <c r="Y958" s="157"/>
      <c r="Z958" s="157"/>
    </row>
    <row r="959" ht="12.75" customHeight="1">
      <c r="A959" s="157"/>
      <c r="B959" s="157"/>
      <c r="C959" s="157"/>
      <c r="D959" s="157"/>
      <c r="E959" s="157"/>
      <c r="F959" s="157"/>
      <c r="G959" s="157"/>
      <c r="H959" s="157"/>
      <c r="I959" s="157"/>
      <c r="J959" s="157"/>
      <c r="K959" s="157"/>
      <c r="L959" s="157"/>
      <c r="M959" s="157"/>
      <c r="N959" s="157"/>
      <c r="O959" s="157"/>
      <c r="P959" s="157"/>
      <c r="Q959" s="157"/>
      <c r="R959" s="157"/>
      <c r="S959" s="157"/>
      <c r="T959" s="157"/>
      <c r="U959" s="157"/>
      <c r="V959" s="157"/>
      <c r="W959" s="157"/>
      <c r="X959" s="157"/>
      <c r="Y959" s="157"/>
      <c r="Z959" s="157"/>
    </row>
    <row r="960" ht="12.75" customHeight="1">
      <c r="A960" s="157"/>
      <c r="B960" s="157"/>
      <c r="C960" s="157"/>
      <c r="D960" s="157"/>
      <c r="E960" s="157"/>
      <c r="F960" s="157"/>
      <c r="G960" s="157"/>
      <c r="H960" s="157"/>
      <c r="I960" s="157"/>
      <c r="J960" s="157"/>
      <c r="K960" s="157"/>
      <c r="L960" s="157"/>
      <c r="M960" s="157"/>
      <c r="N960" s="157"/>
      <c r="O960" s="157"/>
      <c r="P960" s="157"/>
      <c r="Q960" s="157"/>
      <c r="R960" s="157"/>
      <c r="S960" s="157"/>
      <c r="T960" s="157"/>
      <c r="U960" s="157"/>
      <c r="V960" s="157"/>
      <c r="W960" s="157"/>
      <c r="X960" s="157"/>
      <c r="Y960" s="157"/>
      <c r="Z960" s="157"/>
    </row>
    <row r="961" ht="12.75" customHeight="1">
      <c r="A961" s="157"/>
      <c r="B961" s="157"/>
      <c r="C961" s="157"/>
      <c r="D961" s="157"/>
      <c r="E961" s="157"/>
      <c r="F961" s="157"/>
      <c r="G961" s="157"/>
      <c r="H961" s="157"/>
      <c r="I961" s="157"/>
      <c r="J961" s="157"/>
      <c r="K961" s="157"/>
      <c r="L961" s="157"/>
      <c r="M961" s="157"/>
      <c r="N961" s="157"/>
      <c r="O961" s="157"/>
      <c r="P961" s="157"/>
      <c r="Q961" s="157"/>
      <c r="R961" s="157"/>
      <c r="S961" s="157"/>
      <c r="T961" s="157"/>
      <c r="U961" s="157"/>
      <c r="V961" s="157"/>
      <c r="W961" s="157"/>
      <c r="X961" s="157"/>
      <c r="Y961" s="157"/>
      <c r="Z961" s="157"/>
    </row>
    <row r="962" ht="12.75" customHeight="1">
      <c r="A962" s="157"/>
      <c r="B962" s="157"/>
      <c r="C962" s="157"/>
      <c r="D962" s="157"/>
      <c r="E962" s="157"/>
      <c r="F962" s="157"/>
      <c r="G962" s="157"/>
      <c r="H962" s="157"/>
      <c r="I962" s="157"/>
      <c r="J962" s="157"/>
      <c r="K962" s="157"/>
      <c r="L962" s="157"/>
      <c r="M962" s="157"/>
      <c r="N962" s="157"/>
      <c r="O962" s="157"/>
      <c r="P962" s="157"/>
      <c r="Q962" s="157"/>
      <c r="R962" s="157"/>
      <c r="S962" s="157"/>
      <c r="T962" s="157"/>
      <c r="U962" s="157"/>
      <c r="V962" s="157"/>
      <c r="W962" s="157"/>
      <c r="X962" s="157"/>
      <c r="Y962" s="157"/>
      <c r="Z962" s="157"/>
    </row>
    <row r="963" ht="12.75" customHeight="1">
      <c r="A963" s="157"/>
      <c r="B963" s="157"/>
      <c r="C963" s="157"/>
      <c r="D963" s="157"/>
      <c r="E963" s="157"/>
      <c r="F963" s="157"/>
      <c r="G963" s="157"/>
      <c r="H963" s="157"/>
      <c r="I963" s="157"/>
      <c r="J963" s="157"/>
      <c r="K963" s="157"/>
      <c r="L963" s="157"/>
      <c r="M963" s="157"/>
      <c r="N963" s="157"/>
      <c r="O963" s="157"/>
      <c r="P963" s="157"/>
      <c r="Q963" s="157"/>
      <c r="R963" s="157"/>
      <c r="S963" s="157"/>
      <c r="T963" s="157"/>
      <c r="U963" s="157"/>
      <c r="V963" s="157"/>
      <c r="W963" s="157"/>
      <c r="X963" s="157"/>
      <c r="Y963" s="157"/>
      <c r="Z963" s="157"/>
    </row>
    <row r="964" ht="12.75" customHeight="1">
      <c r="A964" s="157"/>
      <c r="B964" s="157"/>
      <c r="C964" s="157"/>
      <c r="D964" s="157"/>
      <c r="E964" s="157"/>
      <c r="F964" s="157"/>
      <c r="G964" s="157"/>
      <c r="H964" s="157"/>
      <c r="I964" s="157"/>
      <c r="J964" s="157"/>
      <c r="K964" s="157"/>
      <c r="L964" s="157"/>
      <c r="M964" s="157"/>
      <c r="N964" s="157"/>
      <c r="O964" s="157"/>
      <c r="P964" s="157"/>
      <c r="Q964" s="157"/>
      <c r="R964" s="157"/>
      <c r="S964" s="157"/>
      <c r="T964" s="157"/>
      <c r="U964" s="157"/>
      <c r="V964" s="157"/>
      <c r="W964" s="157"/>
      <c r="X964" s="157"/>
      <c r="Y964" s="157"/>
      <c r="Z964" s="157"/>
    </row>
    <row r="965" ht="12.75" customHeight="1">
      <c r="A965" s="157"/>
      <c r="B965" s="157"/>
      <c r="C965" s="157"/>
      <c r="D965" s="157"/>
      <c r="E965" s="157"/>
      <c r="F965" s="157"/>
      <c r="G965" s="157"/>
      <c r="H965" s="157"/>
      <c r="I965" s="157"/>
      <c r="J965" s="157"/>
      <c r="K965" s="157"/>
      <c r="L965" s="157"/>
      <c r="M965" s="157"/>
      <c r="N965" s="157"/>
      <c r="O965" s="157"/>
      <c r="P965" s="157"/>
      <c r="Q965" s="157"/>
      <c r="R965" s="157"/>
      <c r="S965" s="157"/>
      <c r="T965" s="157"/>
      <c r="U965" s="157"/>
      <c r="V965" s="157"/>
      <c r="W965" s="157"/>
      <c r="X965" s="157"/>
      <c r="Y965" s="157"/>
      <c r="Z965" s="157"/>
    </row>
    <row r="966" ht="12.75" customHeight="1">
      <c r="A966" s="157"/>
      <c r="B966" s="157"/>
      <c r="C966" s="157"/>
      <c r="D966" s="157"/>
      <c r="E966" s="157"/>
      <c r="F966" s="157"/>
      <c r="G966" s="157"/>
      <c r="H966" s="157"/>
      <c r="I966" s="157"/>
      <c r="J966" s="157"/>
      <c r="K966" s="157"/>
      <c r="L966" s="157"/>
      <c r="M966" s="157"/>
      <c r="N966" s="157"/>
      <c r="O966" s="157"/>
      <c r="P966" s="157"/>
      <c r="Q966" s="157"/>
      <c r="R966" s="157"/>
      <c r="S966" s="157"/>
      <c r="T966" s="157"/>
      <c r="U966" s="157"/>
      <c r="V966" s="157"/>
      <c r="W966" s="157"/>
      <c r="X966" s="157"/>
      <c r="Y966" s="157"/>
      <c r="Z966" s="157"/>
    </row>
    <row r="967" ht="12.75" customHeight="1">
      <c r="A967" s="157"/>
      <c r="B967" s="157"/>
      <c r="C967" s="157"/>
      <c r="D967" s="157"/>
      <c r="E967" s="157"/>
      <c r="F967" s="157"/>
      <c r="G967" s="157"/>
      <c r="H967" s="157"/>
      <c r="I967" s="157"/>
      <c r="J967" s="157"/>
      <c r="K967" s="157"/>
      <c r="L967" s="157"/>
      <c r="M967" s="157"/>
      <c r="N967" s="157"/>
      <c r="O967" s="157"/>
      <c r="P967" s="157"/>
      <c r="Q967" s="157"/>
      <c r="R967" s="157"/>
      <c r="S967" s="157"/>
      <c r="T967" s="157"/>
      <c r="U967" s="157"/>
      <c r="V967" s="157"/>
      <c r="W967" s="157"/>
      <c r="X967" s="157"/>
      <c r="Y967" s="157"/>
      <c r="Z967" s="157"/>
    </row>
    <row r="968" ht="12.75" customHeight="1">
      <c r="A968" s="157"/>
      <c r="B968" s="157"/>
      <c r="C968" s="157"/>
      <c r="D968" s="157"/>
      <c r="E968" s="157"/>
      <c r="F968" s="157"/>
      <c r="G968" s="157"/>
      <c r="H968" s="157"/>
      <c r="I968" s="157"/>
      <c r="J968" s="157"/>
      <c r="K968" s="157"/>
      <c r="L968" s="157"/>
      <c r="M968" s="157"/>
      <c r="N968" s="157"/>
      <c r="O968" s="157"/>
      <c r="P968" s="157"/>
      <c r="Q968" s="157"/>
      <c r="R968" s="157"/>
      <c r="S968" s="157"/>
      <c r="T968" s="157"/>
      <c r="U968" s="157"/>
      <c r="V968" s="157"/>
      <c r="W968" s="157"/>
      <c r="X968" s="157"/>
      <c r="Y968" s="157"/>
      <c r="Z968" s="157"/>
    </row>
    <row r="969" ht="12.75" customHeight="1">
      <c r="A969" s="157"/>
      <c r="B969" s="157"/>
      <c r="C969" s="157"/>
      <c r="D969" s="157"/>
      <c r="E969" s="157"/>
      <c r="F969" s="157"/>
      <c r="G969" s="157"/>
      <c r="H969" s="157"/>
      <c r="I969" s="157"/>
      <c r="J969" s="157"/>
      <c r="K969" s="157"/>
      <c r="L969" s="157"/>
      <c r="M969" s="157"/>
      <c r="N969" s="157"/>
      <c r="O969" s="157"/>
      <c r="P969" s="157"/>
      <c r="Q969" s="157"/>
      <c r="R969" s="157"/>
      <c r="S969" s="157"/>
      <c r="T969" s="157"/>
      <c r="U969" s="157"/>
      <c r="V969" s="157"/>
      <c r="W969" s="157"/>
      <c r="X969" s="157"/>
      <c r="Y969" s="157"/>
      <c r="Z969" s="157"/>
    </row>
    <row r="970" ht="12.75" customHeight="1">
      <c r="A970" s="157"/>
      <c r="B970" s="157"/>
      <c r="C970" s="157"/>
      <c r="D970" s="157"/>
      <c r="E970" s="157"/>
      <c r="F970" s="157"/>
      <c r="G970" s="157"/>
      <c r="H970" s="157"/>
      <c r="I970" s="157"/>
      <c r="J970" s="157"/>
      <c r="K970" s="157"/>
      <c r="L970" s="157"/>
      <c r="M970" s="157"/>
      <c r="N970" s="157"/>
      <c r="O970" s="157"/>
      <c r="P970" s="157"/>
      <c r="Q970" s="157"/>
      <c r="R970" s="157"/>
      <c r="S970" s="157"/>
      <c r="T970" s="157"/>
      <c r="U970" s="157"/>
      <c r="V970" s="157"/>
      <c r="W970" s="157"/>
      <c r="X970" s="157"/>
      <c r="Y970" s="157"/>
      <c r="Z970" s="157"/>
    </row>
    <row r="971" ht="12.75" customHeight="1">
      <c r="A971" s="157"/>
      <c r="B971" s="157"/>
      <c r="C971" s="157"/>
      <c r="D971" s="157"/>
      <c r="E971" s="157"/>
      <c r="F971" s="157"/>
      <c r="G971" s="157"/>
      <c r="H971" s="157"/>
      <c r="I971" s="157"/>
      <c r="J971" s="157"/>
      <c r="K971" s="157"/>
      <c r="L971" s="157"/>
      <c r="M971" s="157"/>
      <c r="N971" s="157"/>
      <c r="O971" s="157"/>
      <c r="P971" s="157"/>
      <c r="Q971" s="157"/>
      <c r="R971" s="157"/>
      <c r="S971" s="157"/>
      <c r="T971" s="157"/>
      <c r="U971" s="157"/>
      <c r="V971" s="157"/>
      <c r="W971" s="157"/>
      <c r="X971" s="157"/>
      <c r="Y971" s="157"/>
      <c r="Z971" s="157"/>
    </row>
    <row r="972" ht="12.75" customHeight="1">
      <c r="A972" s="157"/>
      <c r="B972" s="157"/>
      <c r="C972" s="157"/>
      <c r="D972" s="157"/>
      <c r="E972" s="157"/>
      <c r="F972" s="157"/>
      <c r="G972" s="157"/>
      <c r="H972" s="157"/>
      <c r="I972" s="157"/>
      <c r="J972" s="157"/>
      <c r="K972" s="157"/>
      <c r="L972" s="157"/>
      <c r="M972" s="157"/>
      <c r="N972" s="157"/>
      <c r="O972" s="157"/>
      <c r="P972" s="157"/>
      <c r="Q972" s="157"/>
      <c r="R972" s="157"/>
      <c r="S972" s="157"/>
      <c r="T972" s="157"/>
      <c r="U972" s="157"/>
      <c r="V972" s="157"/>
      <c r="W972" s="157"/>
      <c r="X972" s="157"/>
      <c r="Y972" s="157"/>
      <c r="Z972" s="157"/>
    </row>
    <row r="973" ht="12.75" customHeight="1">
      <c r="A973" s="157"/>
      <c r="B973" s="157"/>
      <c r="C973" s="157"/>
      <c r="D973" s="157"/>
      <c r="E973" s="157"/>
      <c r="F973" s="157"/>
      <c r="G973" s="157"/>
      <c r="H973" s="157"/>
      <c r="I973" s="157"/>
      <c r="J973" s="157"/>
      <c r="K973" s="157"/>
      <c r="L973" s="157"/>
      <c r="M973" s="157"/>
      <c r="N973" s="157"/>
      <c r="O973" s="157"/>
      <c r="P973" s="157"/>
      <c r="Q973" s="157"/>
      <c r="R973" s="157"/>
      <c r="S973" s="157"/>
      <c r="T973" s="157"/>
      <c r="U973" s="157"/>
      <c r="V973" s="157"/>
      <c r="W973" s="157"/>
      <c r="X973" s="157"/>
      <c r="Y973" s="157"/>
      <c r="Z973" s="157"/>
    </row>
    <row r="974" ht="12.75" customHeight="1">
      <c r="A974" s="157"/>
      <c r="B974" s="157"/>
      <c r="C974" s="157"/>
      <c r="D974" s="157"/>
      <c r="E974" s="157"/>
      <c r="F974" s="157"/>
      <c r="G974" s="157"/>
      <c r="H974" s="157"/>
      <c r="I974" s="157"/>
      <c r="J974" s="157"/>
      <c r="K974" s="157"/>
      <c r="L974" s="157"/>
      <c r="M974" s="157"/>
      <c r="N974" s="157"/>
      <c r="O974" s="157"/>
      <c r="P974" s="157"/>
      <c r="Q974" s="157"/>
      <c r="R974" s="157"/>
      <c r="S974" s="157"/>
      <c r="T974" s="157"/>
      <c r="U974" s="157"/>
      <c r="V974" s="157"/>
      <c r="W974" s="157"/>
      <c r="X974" s="157"/>
      <c r="Y974" s="157"/>
      <c r="Z974" s="157"/>
    </row>
    <row r="975" ht="12.75" customHeight="1">
      <c r="A975" s="157"/>
      <c r="B975" s="157"/>
      <c r="C975" s="157"/>
      <c r="D975" s="157"/>
      <c r="E975" s="157"/>
      <c r="F975" s="157"/>
      <c r="G975" s="157"/>
      <c r="H975" s="157"/>
      <c r="I975" s="157"/>
      <c r="J975" s="157"/>
      <c r="K975" s="157"/>
      <c r="L975" s="157"/>
      <c r="M975" s="157"/>
      <c r="N975" s="157"/>
      <c r="O975" s="157"/>
      <c r="P975" s="157"/>
      <c r="Q975" s="157"/>
      <c r="R975" s="157"/>
      <c r="S975" s="157"/>
      <c r="T975" s="157"/>
      <c r="U975" s="157"/>
      <c r="V975" s="157"/>
      <c r="W975" s="157"/>
      <c r="X975" s="157"/>
      <c r="Y975" s="157"/>
      <c r="Z975" s="157"/>
    </row>
    <row r="976" ht="12.75" customHeight="1">
      <c r="A976" s="157"/>
      <c r="B976" s="157"/>
      <c r="C976" s="157"/>
      <c r="D976" s="157"/>
      <c r="E976" s="157"/>
      <c r="F976" s="157"/>
      <c r="G976" s="157"/>
      <c r="H976" s="157"/>
      <c r="I976" s="157"/>
      <c r="J976" s="157"/>
      <c r="K976" s="157"/>
      <c r="L976" s="157"/>
      <c r="M976" s="157"/>
      <c r="N976" s="157"/>
      <c r="O976" s="157"/>
      <c r="P976" s="157"/>
      <c r="Q976" s="157"/>
      <c r="R976" s="157"/>
      <c r="S976" s="157"/>
      <c r="T976" s="157"/>
      <c r="U976" s="157"/>
      <c r="V976" s="157"/>
      <c r="W976" s="157"/>
      <c r="X976" s="157"/>
      <c r="Y976" s="157"/>
      <c r="Z976" s="157"/>
    </row>
    <row r="977" ht="12.75" customHeight="1">
      <c r="A977" s="157"/>
      <c r="B977" s="157"/>
      <c r="C977" s="157"/>
      <c r="D977" s="157"/>
      <c r="E977" s="157"/>
      <c r="F977" s="157"/>
      <c r="G977" s="157"/>
      <c r="H977" s="157"/>
      <c r="I977" s="157"/>
      <c r="J977" s="157"/>
      <c r="K977" s="157"/>
      <c r="L977" s="157"/>
      <c r="M977" s="157"/>
      <c r="N977" s="157"/>
      <c r="O977" s="157"/>
      <c r="P977" s="157"/>
      <c r="Q977" s="157"/>
      <c r="R977" s="157"/>
      <c r="S977" s="157"/>
      <c r="T977" s="157"/>
      <c r="U977" s="157"/>
      <c r="V977" s="157"/>
      <c r="W977" s="157"/>
      <c r="X977" s="157"/>
      <c r="Y977" s="157"/>
      <c r="Z977" s="157"/>
    </row>
    <row r="978" ht="12.75" customHeight="1">
      <c r="A978" s="157"/>
      <c r="B978" s="157"/>
      <c r="C978" s="157"/>
      <c r="D978" s="157"/>
      <c r="E978" s="157"/>
      <c r="F978" s="157"/>
      <c r="G978" s="157"/>
      <c r="H978" s="157"/>
      <c r="I978" s="157"/>
      <c r="J978" s="157"/>
      <c r="K978" s="157"/>
      <c r="L978" s="157"/>
      <c r="M978" s="157"/>
      <c r="N978" s="157"/>
      <c r="O978" s="157"/>
      <c r="P978" s="157"/>
      <c r="Q978" s="157"/>
      <c r="R978" s="157"/>
      <c r="S978" s="157"/>
      <c r="T978" s="157"/>
      <c r="U978" s="157"/>
      <c r="V978" s="157"/>
      <c r="W978" s="157"/>
      <c r="X978" s="157"/>
      <c r="Y978" s="157"/>
      <c r="Z978" s="157"/>
    </row>
    <row r="979" ht="12.75" customHeight="1">
      <c r="A979" s="157"/>
      <c r="B979" s="157"/>
      <c r="C979" s="157"/>
      <c r="D979" s="157"/>
      <c r="E979" s="157"/>
      <c r="F979" s="157"/>
      <c r="G979" s="157"/>
      <c r="H979" s="157"/>
      <c r="I979" s="157"/>
      <c r="J979" s="157"/>
      <c r="K979" s="157"/>
      <c r="L979" s="157"/>
      <c r="M979" s="157"/>
      <c r="N979" s="157"/>
      <c r="O979" s="157"/>
      <c r="P979" s="157"/>
      <c r="Q979" s="157"/>
      <c r="R979" s="157"/>
      <c r="S979" s="157"/>
      <c r="T979" s="157"/>
      <c r="U979" s="157"/>
      <c r="V979" s="157"/>
      <c r="W979" s="157"/>
      <c r="X979" s="157"/>
      <c r="Y979" s="157"/>
      <c r="Z979" s="157"/>
    </row>
    <row r="980" ht="12.75" customHeight="1">
      <c r="A980" s="157"/>
      <c r="B980" s="157"/>
      <c r="C980" s="157"/>
      <c r="D980" s="157"/>
      <c r="E980" s="157"/>
      <c r="F980" s="157"/>
      <c r="G980" s="157"/>
      <c r="H980" s="157"/>
      <c r="I980" s="157"/>
      <c r="J980" s="157"/>
      <c r="K980" s="157"/>
      <c r="L980" s="157"/>
      <c r="M980" s="157"/>
      <c r="N980" s="157"/>
      <c r="O980" s="157"/>
      <c r="P980" s="157"/>
      <c r="Q980" s="157"/>
      <c r="R980" s="157"/>
      <c r="S980" s="157"/>
      <c r="T980" s="157"/>
      <c r="U980" s="157"/>
      <c r="V980" s="157"/>
      <c r="W980" s="157"/>
      <c r="X980" s="157"/>
      <c r="Y980" s="157"/>
      <c r="Z980" s="157"/>
    </row>
    <row r="981" ht="12.75" customHeight="1">
      <c r="A981" s="157"/>
      <c r="B981" s="157"/>
      <c r="C981" s="157"/>
      <c r="D981" s="157"/>
      <c r="E981" s="157"/>
      <c r="F981" s="157"/>
      <c r="G981" s="157"/>
      <c r="H981" s="157"/>
      <c r="I981" s="157"/>
      <c r="J981" s="157"/>
      <c r="K981" s="157"/>
      <c r="L981" s="157"/>
      <c r="M981" s="157"/>
      <c r="N981" s="157"/>
      <c r="O981" s="157"/>
      <c r="P981" s="157"/>
      <c r="Q981" s="157"/>
      <c r="R981" s="157"/>
      <c r="S981" s="157"/>
      <c r="T981" s="157"/>
      <c r="U981" s="157"/>
      <c r="V981" s="157"/>
      <c r="W981" s="157"/>
      <c r="X981" s="157"/>
      <c r="Y981" s="157"/>
      <c r="Z981" s="157"/>
    </row>
    <row r="982" ht="12.75" customHeight="1">
      <c r="A982" s="157"/>
      <c r="B982" s="157"/>
      <c r="C982" s="157"/>
      <c r="D982" s="157"/>
      <c r="E982" s="157"/>
      <c r="F982" s="157"/>
      <c r="G982" s="157"/>
      <c r="H982" s="157"/>
      <c r="I982" s="157"/>
      <c r="J982" s="157"/>
      <c r="K982" s="157"/>
      <c r="L982" s="157"/>
      <c r="M982" s="157"/>
      <c r="N982" s="157"/>
      <c r="O982" s="157"/>
      <c r="P982" s="157"/>
      <c r="Q982" s="157"/>
      <c r="R982" s="157"/>
      <c r="S982" s="157"/>
      <c r="T982" s="157"/>
      <c r="U982" s="157"/>
      <c r="V982" s="157"/>
      <c r="W982" s="157"/>
      <c r="X982" s="157"/>
      <c r="Y982" s="157"/>
      <c r="Z982" s="157"/>
    </row>
    <row r="983" ht="12.75" customHeight="1">
      <c r="A983" s="157"/>
      <c r="B983" s="157"/>
      <c r="C983" s="157"/>
      <c r="D983" s="157"/>
      <c r="E983" s="157"/>
      <c r="F983" s="157"/>
      <c r="G983" s="157"/>
      <c r="H983" s="157"/>
      <c r="I983" s="157"/>
      <c r="J983" s="157"/>
      <c r="K983" s="157"/>
      <c r="L983" s="157"/>
      <c r="M983" s="157"/>
      <c r="N983" s="157"/>
      <c r="O983" s="157"/>
      <c r="P983" s="157"/>
      <c r="Q983" s="157"/>
      <c r="R983" s="157"/>
      <c r="S983" s="157"/>
      <c r="T983" s="157"/>
      <c r="U983" s="157"/>
      <c r="V983" s="157"/>
      <c r="W983" s="157"/>
      <c r="X983" s="157"/>
      <c r="Y983" s="157"/>
      <c r="Z983" s="157"/>
    </row>
    <row r="984" ht="12.75" customHeight="1">
      <c r="A984" s="157"/>
      <c r="B984" s="157"/>
      <c r="C984" s="157"/>
      <c r="D984" s="157"/>
      <c r="E984" s="157"/>
      <c r="F984" s="157"/>
      <c r="G984" s="157"/>
      <c r="H984" s="157"/>
      <c r="I984" s="157"/>
      <c r="J984" s="157"/>
      <c r="K984" s="157"/>
      <c r="L984" s="157"/>
      <c r="M984" s="157"/>
      <c r="N984" s="157"/>
      <c r="O984" s="157"/>
      <c r="P984" s="157"/>
      <c r="Q984" s="157"/>
      <c r="R984" s="157"/>
      <c r="S984" s="157"/>
      <c r="T984" s="157"/>
      <c r="U984" s="157"/>
      <c r="V984" s="157"/>
      <c r="W984" s="157"/>
      <c r="X984" s="157"/>
      <c r="Y984" s="157"/>
      <c r="Z984" s="157"/>
    </row>
    <row r="985" ht="12.75" customHeight="1">
      <c r="A985" s="157"/>
      <c r="B985" s="157"/>
      <c r="C985" s="157"/>
      <c r="D985" s="157"/>
      <c r="E985" s="157"/>
      <c r="F985" s="157"/>
      <c r="G985" s="157"/>
      <c r="H985" s="157"/>
      <c r="I985" s="157"/>
      <c r="J985" s="157"/>
      <c r="K985" s="157"/>
      <c r="L985" s="157"/>
      <c r="M985" s="157"/>
      <c r="N985" s="157"/>
      <c r="O985" s="157"/>
      <c r="P985" s="157"/>
      <c r="Q985" s="157"/>
      <c r="R985" s="157"/>
      <c r="S985" s="157"/>
      <c r="T985" s="157"/>
      <c r="U985" s="157"/>
      <c r="V985" s="157"/>
      <c r="W985" s="157"/>
      <c r="X985" s="157"/>
      <c r="Y985" s="157"/>
      <c r="Z985" s="157"/>
    </row>
    <row r="986" ht="12.75" customHeight="1">
      <c r="A986" s="157"/>
      <c r="B986" s="157"/>
      <c r="C986" s="157"/>
      <c r="D986" s="157"/>
      <c r="E986" s="157"/>
      <c r="F986" s="157"/>
      <c r="G986" s="157"/>
      <c r="H986" s="157"/>
      <c r="I986" s="157"/>
      <c r="J986" s="157"/>
      <c r="K986" s="157"/>
      <c r="L986" s="157"/>
      <c r="M986" s="157"/>
      <c r="N986" s="157"/>
      <c r="O986" s="157"/>
      <c r="P986" s="157"/>
      <c r="Q986" s="157"/>
      <c r="R986" s="157"/>
      <c r="S986" s="157"/>
      <c r="T986" s="157"/>
      <c r="U986" s="157"/>
      <c r="V986" s="157"/>
      <c r="W986" s="157"/>
      <c r="X986" s="157"/>
      <c r="Y986" s="157"/>
      <c r="Z986" s="157"/>
    </row>
    <row r="987" ht="12.75" customHeight="1">
      <c r="A987" s="157"/>
      <c r="B987" s="157"/>
      <c r="C987" s="157"/>
      <c r="D987" s="157"/>
      <c r="E987" s="157"/>
      <c r="F987" s="157"/>
      <c r="G987" s="157"/>
      <c r="H987" s="157"/>
      <c r="I987" s="157"/>
      <c r="J987" s="157"/>
      <c r="K987" s="157"/>
      <c r="L987" s="157"/>
      <c r="M987" s="157"/>
      <c r="N987" s="157"/>
      <c r="O987" s="157"/>
      <c r="P987" s="157"/>
      <c r="Q987" s="157"/>
      <c r="R987" s="157"/>
      <c r="S987" s="157"/>
      <c r="T987" s="157"/>
      <c r="U987" s="157"/>
      <c r="V987" s="157"/>
      <c r="W987" s="157"/>
      <c r="X987" s="157"/>
      <c r="Y987" s="157"/>
      <c r="Z987" s="157"/>
    </row>
    <row r="988" ht="12.75" customHeight="1">
      <c r="A988" s="157"/>
      <c r="B988" s="157"/>
      <c r="C988" s="157"/>
      <c r="D988" s="157"/>
      <c r="E988" s="157"/>
      <c r="F988" s="157"/>
      <c r="G988" s="157"/>
      <c r="H988" s="157"/>
      <c r="I988" s="157"/>
      <c r="J988" s="157"/>
      <c r="K988" s="157"/>
      <c r="L988" s="157"/>
      <c r="M988" s="157"/>
      <c r="N988" s="157"/>
      <c r="O988" s="157"/>
      <c r="P988" s="157"/>
      <c r="Q988" s="157"/>
      <c r="R988" s="157"/>
      <c r="S988" s="157"/>
      <c r="T988" s="157"/>
      <c r="U988" s="157"/>
      <c r="V988" s="157"/>
      <c r="W988" s="157"/>
      <c r="X988" s="157"/>
      <c r="Y988" s="157"/>
      <c r="Z988" s="157"/>
    </row>
    <row r="989" ht="12.75" customHeight="1">
      <c r="A989" s="157"/>
      <c r="B989" s="157"/>
      <c r="C989" s="157"/>
      <c r="D989" s="157"/>
      <c r="E989" s="157"/>
      <c r="F989" s="157"/>
      <c r="G989" s="157"/>
      <c r="H989" s="157"/>
      <c r="I989" s="157"/>
      <c r="J989" s="157"/>
      <c r="K989" s="157"/>
      <c r="L989" s="157"/>
      <c r="M989" s="157"/>
      <c r="N989" s="157"/>
      <c r="O989" s="157"/>
      <c r="P989" s="157"/>
      <c r="Q989" s="157"/>
      <c r="R989" s="157"/>
      <c r="S989" s="157"/>
      <c r="T989" s="157"/>
      <c r="U989" s="157"/>
      <c r="V989" s="157"/>
      <c r="W989" s="157"/>
      <c r="X989" s="157"/>
      <c r="Y989" s="157"/>
      <c r="Z989" s="157"/>
    </row>
    <row r="990" ht="12.75" customHeight="1">
      <c r="A990" s="157"/>
      <c r="B990" s="157"/>
      <c r="C990" s="157"/>
      <c r="D990" s="157"/>
      <c r="E990" s="157"/>
      <c r="F990" s="157"/>
      <c r="G990" s="157"/>
      <c r="H990" s="157"/>
      <c r="I990" s="157"/>
      <c r="J990" s="157"/>
      <c r="K990" s="157"/>
      <c r="L990" s="157"/>
      <c r="M990" s="157"/>
      <c r="N990" s="157"/>
      <c r="O990" s="157"/>
      <c r="P990" s="157"/>
      <c r="Q990" s="157"/>
      <c r="R990" s="157"/>
      <c r="S990" s="157"/>
      <c r="T990" s="157"/>
      <c r="U990" s="157"/>
      <c r="V990" s="157"/>
      <c r="W990" s="157"/>
      <c r="X990" s="157"/>
      <c r="Y990" s="157"/>
      <c r="Z990" s="157"/>
    </row>
    <row r="991" ht="12.75" customHeight="1">
      <c r="A991" s="157"/>
      <c r="B991" s="157"/>
      <c r="C991" s="157"/>
      <c r="D991" s="157"/>
      <c r="E991" s="157"/>
      <c r="F991" s="157"/>
      <c r="G991" s="157"/>
      <c r="H991" s="157"/>
      <c r="I991" s="157"/>
      <c r="J991" s="157"/>
      <c r="K991" s="157"/>
      <c r="L991" s="157"/>
      <c r="M991" s="157"/>
      <c r="N991" s="157"/>
      <c r="O991" s="157"/>
      <c r="P991" s="157"/>
      <c r="Q991" s="157"/>
      <c r="R991" s="157"/>
      <c r="S991" s="157"/>
      <c r="T991" s="157"/>
      <c r="U991" s="157"/>
      <c r="V991" s="157"/>
      <c r="W991" s="157"/>
      <c r="X991" s="157"/>
      <c r="Y991" s="157"/>
      <c r="Z991" s="157"/>
    </row>
    <row r="992" ht="12.75" customHeight="1">
      <c r="A992" s="157"/>
      <c r="B992" s="157"/>
      <c r="C992" s="157"/>
      <c r="D992" s="157"/>
      <c r="E992" s="157"/>
      <c r="F992" s="157"/>
      <c r="G992" s="157"/>
      <c r="H992" s="157"/>
      <c r="I992" s="157"/>
      <c r="J992" s="157"/>
      <c r="K992" s="157"/>
      <c r="L992" s="157"/>
      <c r="M992" s="157"/>
      <c r="N992" s="157"/>
      <c r="O992" s="157"/>
      <c r="P992" s="157"/>
      <c r="Q992" s="157"/>
      <c r="R992" s="157"/>
      <c r="S992" s="157"/>
      <c r="T992" s="157"/>
      <c r="U992" s="157"/>
      <c r="V992" s="157"/>
      <c r="W992" s="157"/>
      <c r="X992" s="157"/>
      <c r="Y992" s="157"/>
      <c r="Z992" s="157"/>
    </row>
    <row r="993" ht="12.75" customHeight="1">
      <c r="A993" s="157"/>
      <c r="B993" s="157"/>
      <c r="C993" s="157"/>
      <c r="D993" s="157"/>
      <c r="E993" s="157"/>
      <c r="F993" s="157"/>
      <c r="G993" s="157"/>
      <c r="H993" s="157"/>
      <c r="I993" s="157"/>
      <c r="J993" s="157"/>
      <c r="K993" s="157"/>
      <c r="L993" s="157"/>
      <c r="M993" s="157"/>
      <c r="N993" s="157"/>
      <c r="O993" s="157"/>
      <c r="P993" s="157"/>
      <c r="Q993" s="157"/>
      <c r="R993" s="157"/>
      <c r="S993" s="157"/>
      <c r="T993" s="157"/>
      <c r="U993" s="157"/>
      <c r="V993" s="157"/>
      <c r="W993" s="157"/>
      <c r="X993" s="157"/>
      <c r="Y993" s="157"/>
      <c r="Z993" s="157"/>
    </row>
    <row r="994" ht="12.75" customHeight="1">
      <c r="A994" s="157"/>
      <c r="B994" s="157"/>
      <c r="C994" s="157"/>
      <c r="D994" s="157"/>
      <c r="E994" s="157"/>
      <c r="F994" s="157"/>
      <c r="G994" s="157"/>
      <c r="H994" s="157"/>
      <c r="I994" s="157"/>
      <c r="J994" s="157"/>
      <c r="K994" s="157"/>
      <c r="L994" s="157"/>
      <c r="M994" s="157"/>
      <c r="N994" s="157"/>
      <c r="O994" s="157"/>
      <c r="P994" s="157"/>
      <c r="Q994" s="157"/>
      <c r="R994" s="157"/>
      <c r="S994" s="157"/>
      <c r="T994" s="157"/>
      <c r="U994" s="157"/>
      <c r="V994" s="157"/>
      <c r="W994" s="157"/>
      <c r="X994" s="157"/>
      <c r="Y994" s="157"/>
      <c r="Z994" s="157"/>
    </row>
    <row r="995" ht="12.75" customHeight="1">
      <c r="A995" s="157"/>
      <c r="B995" s="157"/>
      <c r="C995" s="157"/>
      <c r="D995" s="157"/>
      <c r="E995" s="157"/>
      <c r="F995" s="157"/>
      <c r="G995" s="157"/>
      <c r="H995" s="157"/>
      <c r="I995" s="157"/>
      <c r="J995" s="157"/>
      <c r="K995" s="157"/>
      <c r="L995" s="157"/>
      <c r="M995" s="157"/>
      <c r="N995" s="157"/>
      <c r="O995" s="157"/>
      <c r="P995" s="157"/>
      <c r="Q995" s="157"/>
      <c r="R995" s="157"/>
      <c r="S995" s="157"/>
      <c r="T995" s="157"/>
      <c r="U995" s="157"/>
      <c r="V995" s="157"/>
      <c r="W995" s="157"/>
      <c r="X995" s="157"/>
      <c r="Y995" s="157"/>
      <c r="Z995" s="157"/>
    </row>
    <row r="996" ht="12.75" customHeight="1">
      <c r="A996" s="157"/>
      <c r="B996" s="157"/>
      <c r="C996" s="157"/>
      <c r="D996" s="157"/>
      <c r="E996" s="157"/>
      <c r="F996" s="157"/>
      <c r="G996" s="157"/>
      <c r="H996" s="157"/>
      <c r="I996" s="157"/>
      <c r="J996" s="157"/>
      <c r="K996" s="157"/>
      <c r="L996" s="157"/>
      <c r="M996" s="157"/>
      <c r="N996" s="157"/>
      <c r="O996" s="157"/>
      <c r="P996" s="157"/>
      <c r="Q996" s="157"/>
      <c r="R996" s="157"/>
      <c r="S996" s="157"/>
      <c r="T996" s="157"/>
      <c r="U996" s="157"/>
      <c r="V996" s="157"/>
      <c r="W996" s="157"/>
      <c r="X996" s="157"/>
      <c r="Y996" s="157"/>
      <c r="Z996" s="157"/>
    </row>
    <row r="997" ht="12.75" customHeight="1">
      <c r="A997" s="157"/>
      <c r="B997" s="157"/>
      <c r="C997" s="157"/>
      <c r="D997" s="157"/>
      <c r="E997" s="157"/>
      <c r="F997" s="157"/>
      <c r="G997" s="157"/>
      <c r="H997" s="157"/>
      <c r="I997" s="157"/>
      <c r="J997" s="157"/>
      <c r="K997" s="157"/>
      <c r="L997" s="157"/>
      <c r="M997" s="157"/>
      <c r="N997" s="157"/>
      <c r="O997" s="157"/>
      <c r="P997" s="157"/>
      <c r="Q997" s="157"/>
      <c r="R997" s="157"/>
      <c r="S997" s="157"/>
      <c r="T997" s="157"/>
      <c r="U997" s="157"/>
      <c r="V997" s="157"/>
      <c r="W997" s="157"/>
      <c r="X997" s="157"/>
      <c r="Y997" s="157"/>
      <c r="Z997" s="157"/>
    </row>
    <row r="998" ht="12.75" customHeight="1">
      <c r="A998" s="157"/>
      <c r="B998" s="157"/>
      <c r="C998" s="157"/>
      <c r="D998" s="157"/>
      <c r="E998" s="157"/>
      <c r="F998" s="157"/>
      <c r="G998" s="157"/>
      <c r="H998" s="157"/>
      <c r="I998" s="157"/>
      <c r="J998" s="157"/>
      <c r="K998" s="157"/>
      <c r="L998" s="157"/>
      <c r="M998" s="157"/>
      <c r="N998" s="157"/>
      <c r="O998" s="157"/>
      <c r="P998" s="157"/>
      <c r="Q998" s="157"/>
      <c r="R998" s="157"/>
      <c r="S998" s="157"/>
      <c r="T998" s="157"/>
      <c r="U998" s="157"/>
      <c r="V998" s="157"/>
      <c r="W998" s="157"/>
      <c r="X998" s="157"/>
      <c r="Y998" s="157"/>
      <c r="Z998" s="157"/>
    </row>
    <row r="999" ht="12.75" customHeight="1">
      <c r="A999" s="157"/>
      <c r="B999" s="157"/>
      <c r="C999" s="157"/>
      <c r="D999" s="157"/>
      <c r="E999" s="157"/>
      <c r="F999" s="157"/>
      <c r="G999" s="157"/>
      <c r="H999" s="157"/>
      <c r="I999" s="157"/>
      <c r="J999" s="157"/>
      <c r="K999" s="157"/>
      <c r="L999" s="157"/>
      <c r="M999" s="157"/>
      <c r="N999" s="157"/>
      <c r="O999" s="157"/>
      <c r="P999" s="157"/>
      <c r="Q999" s="157"/>
      <c r="R999" s="157"/>
      <c r="S999" s="157"/>
      <c r="T999" s="157"/>
      <c r="U999" s="157"/>
      <c r="V999" s="157"/>
      <c r="W999" s="157"/>
      <c r="X999" s="157"/>
      <c r="Y999" s="157"/>
      <c r="Z999" s="157"/>
    </row>
    <row r="1000" ht="12.75" customHeight="1">
      <c r="A1000" s="157"/>
      <c r="B1000" s="157"/>
      <c r="C1000" s="157"/>
      <c r="D1000" s="157"/>
      <c r="E1000" s="157"/>
      <c r="F1000" s="157"/>
      <c r="G1000" s="157"/>
      <c r="H1000" s="157"/>
      <c r="I1000" s="157"/>
      <c r="J1000" s="157"/>
      <c r="K1000" s="157"/>
      <c r="L1000" s="157"/>
      <c r="M1000" s="157"/>
      <c r="N1000" s="157"/>
      <c r="O1000" s="157"/>
      <c r="P1000" s="157"/>
      <c r="Q1000" s="157"/>
      <c r="R1000" s="157"/>
      <c r="S1000" s="157"/>
      <c r="T1000" s="157"/>
      <c r="U1000" s="157"/>
      <c r="V1000" s="157"/>
      <c r="W1000" s="157"/>
      <c r="X1000" s="157"/>
      <c r="Y1000" s="157"/>
      <c r="Z1000" s="157"/>
    </row>
  </sheetData>
  <printOptions/>
  <pageMargins bottom="0.748031496062992" footer="0.0" header="0.0" left="0.708661417322835" right="0.708661417322835" top="1.72520833333333"/>
  <pageSetup paperSize="9" orientation="portrait"/>
  <headerFooter>
    <oddHeader/>
    <oddFooter>&amp;L &amp;F&amp;A &amp;P() Utskrift: &amp;D&amp;RBLA 32606-14</oddFooter>
  </headerFooter>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7.29"/>
    <col customWidth="1" min="2" max="2" width="9.57"/>
    <col customWidth="1" min="3" max="3" width="13.14"/>
    <col customWidth="1" min="4" max="4" width="7.86"/>
    <col customWidth="1" min="5" max="5" width="13.86"/>
    <col customWidth="1" min="6" max="6" width="18.29"/>
    <col customWidth="1" min="7" max="7" width="21.43"/>
    <col customWidth="1" min="8" max="8" width="19.71"/>
    <col customWidth="1" min="9" max="9" width="22.86"/>
    <col customWidth="1" min="10" max="10" width="14.0"/>
    <col customWidth="1" min="11" max="11" width="11.71"/>
    <col customWidth="1" min="12" max="12" width="13.43"/>
    <col customWidth="1" min="13" max="13" width="8.86"/>
    <col customWidth="1" min="14" max="14" width="26.14"/>
    <col customWidth="1" min="15" max="15" width="28.57"/>
    <col customWidth="1" min="16" max="24" width="9.14"/>
    <col customWidth="1" min="25" max="25" width="37.29"/>
    <col customWidth="1" min="26" max="26" width="9.14"/>
  </cols>
  <sheetData>
    <row r="1">
      <c r="A1" s="181" t="s">
        <v>2180</v>
      </c>
      <c r="B1" s="181" t="s">
        <v>2183</v>
      </c>
      <c r="C1" s="181" t="s">
        <v>3750</v>
      </c>
      <c r="D1" s="181" t="s">
        <v>49</v>
      </c>
      <c r="E1" s="182" t="s">
        <v>3751</v>
      </c>
      <c r="F1" s="181" t="s">
        <v>3752</v>
      </c>
      <c r="G1" s="182" t="s">
        <v>75</v>
      </c>
      <c r="H1" s="181" t="s">
        <v>71</v>
      </c>
      <c r="I1" s="181" t="s">
        <v>3753</v>
      </c>
      <c r="J1" s="183" t="s">
        <v>66</v>
      </c>
      <c r="K1" s="184" t="s">
        <v>73</v>
      </c>
      <c r="L1" s="183" t="s">
        <v>76</v>
      </c>
      <c r="M1" s="183" t="s">
        <v>69</v>
      </c>
      <c r="N1" s="181" t="s">
        <v>68</v>
      </c>
      <c r="O1" s="185"/>
      <c r="P1" s="186"/>
      <c r="Q1" s="186"/>
      <c r="R1" s="186"/>
      <c r="S1" s="186"/>
      <c r="T1" s="186"/>
      <c r="U1" s="186"/>
      <c r="V1" s="186"/>
      <c r="W1" s="186"/>
      <c r="X1" s="186"/>
      <c r="Y1" s="187"/>
      <c r="Z1" s="186"/>
    </row>
    <row r="2">
      <c r="A2" s="72" t="s">
        <v>3754</v>
      </c>
      <c r="B2" s="72" t="s">
        <v>3755</v>
      </c>
      <c r="C2" s="72" t="s">
        <v>105</v>
      </c>
      <c r="D2" s="72" t="s">
        <v>107</v>
      </c>
      <c r="E2" s="72" t="s">
        <v>108</v>
      </c>
      <c r="F2" s="72" t="s">
        <v>3756</v>
      </c>
      <c r="G2" s="69">
        <v>51.0</v>
      </c>
      <c r="H2" s="188" t="s">
        <v>3757</v>
      </c>
      <c r="I2" s="72" t="s">
        <v>3758</v>
      </c>
      <c r="J2" s="86" t="s">
        <v>112</v>
      </c>
      <c r="K2" s="72">
        <v>1.0</v>
      </c>
      <c r="L2" s="72" t="s">
        <v>3757</v>
      </c>
      <c r="M2" s="72" t="s">
        <v>3757</v>
      </c>
      <c r="N2" s="189" t="s">
        <v>3759</v>
      </c>
      <c r="O2" s="190"/>
      <c r="P2" s="16"/>
      <c r="Q2" s="16"/>
      <c r="R2" s="16"/>
      <c r="S2" s="16"/>
      <c r="T2" s="16"/>
      <c r="U2" s="16"/>
      <c r="V2" s="16"/>
      <c r="W2" s="16"/>
      <c r="X2" s="16"/>
      <c r="Y2" s="191"/>
      <c r="Z2" s="16"/>
    </row>
    <row r="3">
      <c r="A3" s="72" t="s">
        <v>3760</v>
      </c>
      <c r="B3" s="72" t="s">
        <v>3761</v>
      </c>
      <c r="C3" s="72" t="s">
        <v>977</v>
      </c>
      <c r="D3" s="72" t="s">
        <v>115</v>
      </c>
      <c r="E3" s="72" t="s">
        <v>3762</v>
      </c>
      <c r="F3" s="72" t="s">
        <v>3763</v>
      </c>
      <c r="G3" s="69" t="s">
        <v>3764</v>
      </c>
      <c r="H3" s="192" t="s">
        <v>3765</v>
      </c>
      <c r="I3" s="193" t="s">
        <v>3766</v>
      </c>
      <c r="J3" s="86" t="s">
        <v>3767</v>
      </c>
      <c r="K3" s="72">
        <v>5.0</v>
      </c>
      <c r="L3" s="72" t="s">
        <v>3768</v>
      </c>
      <c r="M3" s="72" t="s">
        <v>3768</v>
      </c>
      <c r="N3" s="189" t="s">
        <v>3769</v>
      </c>
      <c r="O3" s="190"/>
      <c r="P3" s="16"/>
      <c r="Q3" s="16"/>
      <c r="R3" s="16"/>
      <c r="S3" s="16"/>
      <c r="T3" s="16"/>
      <c r="U3" s="16"/>
      <c r="V3" s="16"/>
      <c r="W3" s="16"/>
      <c r="X3" s="16"/>
      <c r="Y3" s="157"/>
      <c r="Z3" s="16"/>
    </row>
    <row r="4">
      <c r="A4" s="72" t="s">
        <v>3770</v>
      </c>
      <c r="B4" s="72" t="s">
        <v>2184</v>
      </c>
      <c r="C4" s="72" t="s">
        <v>1366</v>
      </c>
      <c r="D4" s="72" t="s">
        <v>118</v>
      </c>
      <c r="E4" s="72"/>
      <c r="F4" s="72" t="s">
        <v>3771</v>
      </c>
      <c r="G4" s="69">
        <v>101.0</v>
      </c>
      <c r="H4" s="192" t="s">
        <v>3772</v>
      </c>
      <c r="I4" s="193" t="s">
        <v>3773</v>
      </c>
      <c r="J4" s="86" t="s">
        <v>3774</v>
      </c>
      <c r="K4" s="72">
        <v>10.0</v>
      </c>
      <c r="L4" s="72"/>
      <c r="M4" s="72"/>
      <c r="N4" s="189" t="s">
        <v>3775</v>
      </c>
      <c r="O4" s="190"/>
      <c r="P4" s="16"/>
      <c r="Q4" s="16"/>
      <c r="R4" s="16"/>
      <c r="S4" s="16"/>
      <c r="T4" s="16"/>
      <c r="U4" s="16"/>
      <c r="V4" s="16"/>
      <c r="W4" s="16"/>
      <c r="X4" s="16"/>
      <c r="Y4" s="157"/>
      <c r="Z4" s="16"/>
    </row>
    <row r="5">
      <c r="A5" s="72" t="s">
        <v>2181</v>
      </c>
      <c r="B5" s="72" t="s">
        <v>3758</v>
      </c>
      <c r="C5" s="72" t="s">
        <v>1755</v>
      </c>
      <c r="D5" s="72" t="s">
        <v>121</v>
      </c>
      <c r="E5" s="72"/>
      <c r="F5" s="72" t="s">
        <v>3776</v>
      </c>
      <c r="G5" s="69" t="s">
        <v>3777</v>
      </c>
      <c r="H5" s="192" t="s">
        <v>3778</v>
      </c>
      <c r="I5" s="193" t="s">
        <v>3779</v>
      </c>
      <c r="J5" s="86" t="s">
        <v>3780</v>
      </c>
      <c r="K5" s="72">
        <v>15.0</v>
      </c>
      <c r="L5" s="72"/>
      <c r="M5" s="72"/>
      <c r="N5" s="189" t="s">
        <v>3781</v>
      </c>
      <c r="O5" s="190"/>
      <c r="P5" s="16"/>
      <c r="Q5" s="16"/>
      <c r="R5" s="16"/>
      <c r="S5" s="16"/>
      <c r="T5" s="16"/>
      <c r="U5" s="16"/>
      <c r="V5" s="16"/>
      <c r="W5" s="16"/>
      <c r="X5" s="16"/>
      <c r="Y5" s="157"/>
      <c r="Z5" s="16"/>
    </row>
    <row r="6">
      <c r="A6" s="72" t="s">
        <v>3758</v>
      </c>
      <c r="B6" s="72"/>
      <c r="C6" s="72" t="s">
        <v>3782</v>
      </c>
      <c r="D6" s="72" t="s">
        <v>124</v>
      </c>
      <c r="E6" s="72"/>
      <c r="F6" s="72" t="s">
        <v>3783</v>
      </c>
      <c r="G6" s="69">
        <v>151.0</v>
      </c>
      <c r="H6" s="192" t="s">
        <v>3784</v>
      </c>
      <c r="I6" s="193" t="s">
        <v>3785</v>
      </c>
      <c r="J6" s="86" t="s">
        <v>3786</v>
      </c>
      <c r="K6" s="72">
        <v>20.0</v>
      </c>
      <c r="L6" s="72"/>
      <c r="M6" s="72"/>
      <c r="N6" s="189" t="s">
        <v>3787</v>
      </c>
      <c r="O6" s="190"/>
      <c r="P6" s="16"/>
      <c r="Q6" s="16"/>
      <c r="R6" s="16"/>
      <c r="S6" s="16"/>
      <c r="T6" s="16"/>
      <c r="U6" s="16"/>
      <c r="V6" s="16"/>
      <c r="W6" s="16"/>
      <c r="X6" s="16"/>
      <c r="Y6" s="157"/>
      <c r="Z6" s="16"/>
    </row>
    <row r="7">
      <c r="A7" s="72"/>
      <c r="B7" s="72"/>
      <c r="C7" s="72" t="s">
        <v>3788</v>
      </c>
      <c r="D7" s="72" t="s">
        <v>127</v>
      </c>
      <c r="E7" s="72"/>
      <c r="F7" s="72" t="s">
        <v>3789</v>
      </c>
      <c r="G7" s="69" t="s">
        <v>3790</v>
      </c>
      <c r="H7" s="192" t="s">
        <v>3791</v>
      </c>
      <c r="I7" s="193" t="s">
        <v>3792</v>
      </c>
      <c r="J7" s="86" t="s">
        <v>3793</v>
      </c>
      <c r="K7" s="72">
        <v>40.0</v>
      </c>
      <c r="L7" s="72"/>
      <c r="M7" s="72"/>
      <c r="N7" s="189" t="s">
        <v>3794</v>
      </c>
      <c r="O7" s="190"/>
      <c r="P7" s="16"/>
      <c r="Q7" s="16"/>
      <c r="R7" s="16"/>
      <c r="S7" s="16"/>
      <c r="T7" s="16"/>
      <c r="U7" s="16"/>
      <c r="V7" s="16"/>
      <c r="W7" s="16"/>
      <c r="X7" s="16"/>
      <c r="Y7" s="157"/>
      <c r="Z7" s="16"/>
    </row>
    <row r="8">
      <c r="A8" s="72"/>
      <c r="B8" s="72"/>
      <c r="C8" s="72" t="s">
        <v>3795</v>
      </c>
      <c r="D8" s="72" t="s">
        <v>130</v>
      </c>
      <c r="E8" s="72"/>
      <c r="F8" s="72" t="s">
        <v>3796</v>
      </c>
      <c r="G8" s="69" t="s">
        <v>3797</v>
      </c>
      <c r="H8" s="192" t="s">
        <v>3798</v>
      </c>
      <c r="I8" s="193" t="s">
        <v>3799</v>
      </c>
      <c r="J8" s="86" t="s">
        <v>3800</v>
      </c>
      <c r="K8" s="72"/>
      <c r="L8" s="72"/>
      <c r="M8" s="72"/>
      <c r="N8" s="189" t="s">
        <v>3801</v>
      </c>
      <c r="O8" s="190"/>
      <c r="P8" s="16"/>
      <c r="Q8" s="16"/>
      <c r="R8" s="16"/>
      <c r="S8" s="16"/>
      <c r="T8" s="16"/>
      <c r="U8" s="16"/>
      <c r="V8" s="16"/>
      <c r="W8" s="16"/>
      <c r="X8" s="16"/>
      <c r="Y8" s="157"/>
      <c r="Z8" s="16"/>
    </row>
    <row r="9">
      <c r="A9" s="72"/>
      <c r="B9" s="72"/>
      <c r="C9" s="72" t="s">
        <v>3802</v>
      </c>
      <c r="D9" s="72" t="s">
        <v>133</v>
      </c>
      <c r="E9" s="72"/>
      <c r="F9" s="72" t="s">
        <v>3803</v>
      </c>
      <c r="G9" s="69">
        <v>76.0</v>
      </c>
      <c r="H9" s="192" t="s">
        <v>3804</v>
      </c>
      <c r="I9" s="193" t="s">
        <v>3805</v>
      </c>
      <c r="J9" s="86" t="s">
        <v>3806</v>
      </c>
      <c r="K9" s="72"/>
      <c r="L9" s="72"/>
      <c r="M9" s="72"/>
      <c r="N9" s="189" t="s">
        <v>3807</v>
      </c>
      <c r="O9" s="190"/>
      <c r="P9" s="16"/>
      <c r="Q9" s="16"/>
      <c r="R9" s="16"/>
      <c r="S9" s="16"/>
      <c r="T9" s="16"/>
      <c r="U9" s="16"/>
      <c r="V9" s="16"/>
      <c r="W9" s="16"/>
      <c r="X9" s="16"/>
      <c r="Y9" s="157"/>
      <c r="Z9" s="16"/>
    </row>
    <row r="10">
      <c r="A10" s="72"/>
      <c r="B10" s="72"/>
      <c r="C10" s="72" t="s">
        <v>3808</v>
      </c>
      <c r="D10" s="72" t="s">
        <v>136</v>
      </c>
      <c r="E10" s="72"/>
      <c r="F10" s="72" t="s">
        <v>3809</v>
      </c>
      <c r="G10" s="69" t="s">
        <v>3810</v>
      </c>
      <c r="H10" s="192" t="s">
        <v>3811</v>
      </c>
      <c r="I10" s="193" t="s">
        <v>3812</v>
      </c>
      <c r="J10" s="86" t="s">
        <v>3813</v>
      </c>
      <c r="K10" s="72"/>
      <c r="L10" s="72"/>
      <c r="M10" s="72"/>
      <c r="N10" s="189" t="s">
        <v>3814</v>
      </c>
      <c r="O10" s="190"/>
      <c r="P10" s="16"/>
      <c r="Q10" s="16"/>
      <c r="R10" s="16"/>
      <c r="S10" s="16"/>
      <c r="T10" s="16"/>
      <c r="U10" s="16"/>
      <c r="V10" s="16"/>
      <c r="W10" s="16"/>
      <c r="X10" s="16"/>
      <c r="Y10" s="157"/>
      <c r="Z10" s="16"/>
    </row>
    <row r="11">
      <c r="A11" s="72"/>
      <c r="B11" s="72"/>
      <c r="C11" s="72" t="s">
        <v>3815</v>
      </c>
      <c r="D11" s="72" t="s">
        <v>139</v>
      </c>
      <c r="E11" s="72"/>
      <c r="F11" s="72" t="s">
        <v>3816</v>
      </c>
      <c r="G11" s="69">
        <v>301.0</v>
      </c>
      <c r="H11" s="192" t="s">
        <v>3817</v>
      </c>
      <c r="I11" s="193" t="s">
        <v>3818</v>
      </c>
      <c r="J11" s="86" t="s">
        <v>3819</v>
      </c>
      <c r="K11" s="72"/>
      <c r="L11" s="72"/>
      <c r="M11" s="72"/>
      <c r="N11" s="189" t="s">
        <v>3820</v>
      </c>
      <c r="O11" s="190"/>
      <c r="P11" s="16"/>
      <c r="Q11" s="16"/>
      <c r="R11" s="16"/>
      <c r="S11" s="16"/>
      <c r="T11" s="16"/>
      <c r="U11" s="16"/>
      <c r="V11" s="16"/>
      <c r="W11" s="16"/>
      <c r="X11" s="16"/>
      <c r="Y11" s="157"/>
      <c r="Z11" s="16"/>
    </row>
    <row r="12">
      <c r="A12" s="72"/>
      <c r="B12" s="72"/>
      <c r="C12" s="72" t="s">
        <v>3821</v>
      </c>
      <c r="D12" s="72" t="s">
        <v>142</v>
      </c>
      <c r="E12" s="72"/>
      <c r="F12" s="72"/>
      <c r="G12" s="194" t="s">
        <v>3822</v>
      </c>
      <c r="H12" s="192" t="s">
        <v>3823</v>
      </c>
      <c r="I12" s="193" t="s">
        <v>3824</v>
      </c>
      <c r="J12" s="86" t="s">
        <v>3825</v>
      </c>
      <c r="K12" s="72"/>
      <c r="L12" s="72"/>
      <c r="M12" s="72"/>
      <c r="N12" s="189" t="s">
        <v>3826</v>
      </c>
      <c r="O12" s="190"/>
      <c r="P12" s="16"/>
      <c r="Q12" s="16"/>
      <c r="R12" s="16"/>
      <c r="S12" s="16"/>
      <c r="T12" s="16"/>
      <c r="U12" s="16"/>
      <c r="V12" s="16"/>
      <c r="W12" s="16"/>
      <c r="X12" s="16"/>
      <c r="Y12" s="157"/>
      <c r="Z12" s="16"/>
    </row>
    <row r="13">
      <c r="A13" s="72"/>
      <c r="B13" s="72"/>
      <c r="C13" s="72" t="s">
        <v>3827</v>
      </c>
      <c r="D13" s="72" t="s">
        <v>145</v>
      </c>
      <c r="E13" s="72"/>
      <c r="F13" s="72"/>
      <c r="G13" s="72" t="s">
        <v>3828</v>
      </c>
      <c r="H13" s="192" t="s">
        <v>3829</v>
      </c>
      <c r="I13" s="193" t="s">
        <v>3830</v>
      </c>
      <c r="J13" s="86" t="s">
        <v>3831</v>
      </c>
      <c r="K13" s="72"/>
      <c r="L13" s="72"/>
      <c r="M13" s="72"/>
      <c r="N13" s="189" t="s">
        <v>3832</v>
      </c>
      <c r="O13" s="16"/>
      <c r="P13" s="16"/>
      <c r="Q13" s="16"/>
      <c r="R13" s="16"/>
      <c r="S13" s="16"/>
      <c r="T13" s="16"/>
      <c r="U13" s="16"/>
      <c r="V13" s="16"/>
      <c r="W13" s="16"/>
      <c r="X13" s="16"/>
      <c r="Y13" s="157"/>
      <c r="Z13" s="16"/>
    </row>
    <row r="14">
      <c r="A14" s="72"/>
      <c r="B14" s="72"/>
      <c r="C14" s="72" t="s">
        <v>3833</v>
      </c>
      <c r="D14" s="72" t="s">
        <v>148</v>
      </c>
      <c r="E14" s="72"/>
      <c r="F14" s="72"/>
      <c r="G14" s="72" t="s">
        <v>3834</v>
      </c>
      <c r="H14" s="192" t="s">
        <v>3835</v>
      </c>
      <c r="I14" s="193" t="s">
        <v>3836</v>
      </c>
      <c r="J14" s="86" t="s">
        <v>3837</v>
      </c>
      <c r="K14" s="72"/>
      <c r="L14" s="72"/>
      <c r="M14" s="72"/>
      <c r="N14" s="189" t="s">
        <v>3838</v>
      </c>
      <c r="O14" s="16"/>
      <c r="P14" s="16"/>
      <c r="Q14" s="16"/>
      <c r="R14" s="16"/>
      <c r="S14" s="16"/>
      <c r="T14" s="16"/>
      <c r="U14" s="16"/>
      <c r="V14" s="16"/>
      <c r="W14" s="16"/>
      <c r="X14" s="16"/>
      <c r="Y14" s="157"/>
      <c r="Z14" s="16"/>
    </row>
    <row r="15">
      <c r="A15" s="72"/>
      <c r="B15" s="72"/>
      <c r="C15" s="72" t="s">
        <v>3839</v>
      </c>
      <c r="D15" s="72" t="s">
        <v>151</v>
      </c>
      <c r="E15" s="72"/>
      <c r="F15" s="72"/>
      <c r="G15" s="72" t="s">
        <v>3840</v>
      </c>
      <c r="H15" s="192" t="s">
        <v>3841</v>
      </c>
      <c r="I15" s="193" t="s">
        <v>3842</v>
      </c>
      <c r="J15" s="86" t="s">
        <v>3843</v>
      </c>
      <c r="K15" s="72"/>
      <c r="L15" s="72"/>
      <c r="M15" s="72"/>
      <c r="N15" s="189" t="s">
        <v>3844</v>
      </c>
      <c r="O15" s="16"/>
      <c r="P15" s="16"/>
      <c r="Q15" s="16"/>
      <c r="R15" s="16"/>
      <c r="S15" s="16"/>
      <c r="T15" s="16"/>
      <c r="U15" s="16"/>
      <c r="V15" s="16"/>
      <c r="W15" s="16"/>
      <c r="X15" s="16"/>
      <c r="Y15" s="157"/>
      <c r="Z15" s="16"/>
    </row>
    <row r="16">
      <c r="A16" s="72"/>
      <c r="B16" s="72"/>
      <c r="C16" s="72" t="s">
        <v>3845</v>
      </c>
      <c r="D16" s="72" t="s">
        <v>154</v>
      </c>
      <c r="E16" s="72"/>
      <c r="F16" s="72"/>
      <c r="G16" s="72" t="s">
        <v>3846</v>
      </c>
      <c r="H16" s="192" t="s">
        <v>3847</v>
      </c>
      <c r="I16" s="193" t="s">
        <v>3848</v>
      </c>
      <c r="J16" s="86" t="s">
        <v>3849</v>
      </c>
      <c r="K16" s="72"/>
      <c r="L16" s="72"/>
      <c r="M16" s="72"/>
      <c r="N16" s="189" t="s">
        <v>3850</v>
      </c>
      <c r="O16" s="16"/>
      <c r="P16" s="16"/>
      <c r="Q16" s="16"/>
      <c r="R16" s="16"/>
      <c r="S16" s="16"/>
      <c r="T16" s="16"/>
      <c r="U16" s="16"/>
      <c r="V16" s="16"/>
      <c r="W16" s="16"/>
      <c r="X16" s="16"/>
      <c r="Y16" s="157"/>
      <c r="Z16" s="16"/>
    </row>
    <row r="17">
      <c r="A17" s="72"/>
      <c r="B17" s="72"/>
      <c r="C17" s="72" t="s">
        <v>3851</v>
      </c>
      <c r="D17" s="72" t="s">
        <v>157</v>
      </c>
      <c r="E17" s="72"/>
      <c r="F17" s="72"/>
      <c r="G17" s="72" t="s">
        <v>3852</v>
      </c>
      <c r="H17" s="192" t="s">
        <v>3853</v>
      </c>
      <c r="I17" s="193" t="s">
        <v>3854</v>
      </c>
      <c r="J17" s="86" t="s">
        <v>3855</v>
      </c>
      <c r="K17" s="72"/>
      <c r="L17" s="72"/>
      <c r="M17" s="72"/>
      <c r="N17" s="189" t="s">
        <v>3856</v>
      </c>
      <c r="O17" s="16"/>
      <c r="P17" s="16"/>
      <c r="Q17" s="16"/>
      <c r="R17" s="16"/>
      <c r="S17" s="16"/>
      <c r="T17" s="16"/>
      <c r="U17" s="16"/>
      <c r="V17" s="16"/>
      <c r="W17" s="16"/>
      <c r="X17" s="16"/>
      <c r="Y17" s="157"/>
      <c r="Z17" s="16"/>
    </row>
    <row r="18">
      <c r="A18" s="72"/>
      <c r="B18" s="72"/>
      <c r="C18" s="72" t="s">
        <v>3857</v>
      </c>
      <c r="D18" s="72" t="s">
        <v>160</v>
      </c>
      <c r="E18" s="72"/>
      <c r="F18" s="72"/>
      <c r="G18" s="72"/>
      <c r="H18" s="192" t="s">
        <v>3858</v>
      </c>
      <c r="I18" s="193" t="s">
        <v>3859</v>
      </c>
      <c r="J18" s="86" t="s">
        <v>3860</v>
      </c>
      <c r="K18" s="72"/>
      <c r="L18" s="72"/>
      <c r="M18" s="72"/>
      <c r="N18" s="189" t="s">
        <v>3861</v>
      </c>
      <c r="O18" s="16"/>
      <c r="P18" s="16"/>
      <c r="Q18" s="16"/>
      <c r="R18" s="16"/>
      <c r="S18" s="16"/>
      <c r="T18" s="16"/>
      <c r="U18" s="16"/>
      <c r="V18" s="16"/>
      <c r="W18" s="16"/>
      <c r="X18" s="16"/>
      <c r="Y18" s="157"/>
      <c r="Z18" s="16"/>
    </row>
    <row r="19">
      <c r="A19" s="72"/>
      <c r="B19" s="72"/>
      <c r="C19" s="72" t="s">
        <v>3862</v>
      </c>
      <c r="D19" s="72" t="s">
        <v>163</v>
      </c>
      <c r="E19" s="72"/>
      <c r="F19" s="72"/>
      <c r="G19" s="195"/>
      <c r="H19" s="192" t="s">
        <v>3863</v>
      </c>
      <c r="I19" s="193" t="s">
        <v>3864</v>
      </c>
      <c r="J19" s="86" t="s">
        <v>3865</v>
      </c>
      <c r="K19" s="72"/>
      <c r="L19" s="72"/>
      <c r="M19" s="72"/>
      <c r="N19" s="189" t="s">
        <v>3866</v>
      </c>
      <c r="O19" s="16"/>
      <c r="P19" s="16"/>
      <c r="Q19" s="16"/>
      <c r="R19" s="16"/>
      <c r="S19" s="16"/>
      <c r="T19" s="16"/>
      <c r="U19" s="16"/>
      <c r="V19" s="16"/>
      <c r="W19" s="16"/>
      <c r="X19" s="16"/>
      <c r="Y19" s="157"/>
      <c r="Z19" s="16"/>
    </row>
    <row r="20">
      <c r="A20" s="72"/>
      <c r="B20" s="72"/>
      <c r="C20" s="72" t="s">
        <v>3867</v>
      </c>
      <c r="D20" s="72" t="s">
        <v>166</v>
      </c>
      <c r="E20" s="72"/>
      <c r="F20" s="72"/>
      <c r="G20" s="195"/>
      <c r="H20" s="192" t="s">
        <v>3868</v>
      </c>
      <c r="I20" s="193" t="s">
        <v>3869</v>
      </c>
      <c r="J20" s="86" t="s">
        <v>3870</v>
      </c>
      <c r="K20" s="72"/>
      <c r="L20" s="72"/>
      <c r="M20" s="72"/>
      <c r="N20" s="189" t="s">
        <v>3758</v>
      </c>
      <c r="O20" s="16"/>
      <c r="P20" s="16"/>
      <c r="Q20" s="16"/>
      <c r="R20" s="16"/>
      <c r="S20" s="16"/>
      <c r="T20" s="16"/>
      <c r="U20" s="16"/>
      <c r="V20" s="16"/>
      <c r="W20" s="16"/>
      <c r="X20" s="16"/>
      <c r="Y20" s="157"/>
      <c r="Z20" s="16"/>
    </row>
    <row r="21" ht="15.75" customHeight="1">
      <c r="A21" s="72"/>
      <c r="B21" s="72"/>
      <c r="C21" s="72" t="s">
        <v>3871</v>
      </c>
      <c r="D21" s="72" t="s">
        <v>169</v>
      </c>
      <c r="E21" s="72"/>
      <c r="F21" s="72"/>
      <c r="G21" s="72"/>
      <c r="H21" s="192" t="s">
        <v>3872</v>
      </c>
      <c r="I21" s="193" t="s">
        <v>3873</v>
      </c>
      <c r="J21" s="86" t="s">
        <v>3874</v>
      </c>
      <c r="K21" s="72"/>
      <c r="L21" s="72"/>
      <c r="M21" s="72"/>
      <c r="N21" s="72"/>
      <c r="O21" s="16"/>
      <c r="P21" s="16"/>
      <c r="Q21" s="16"/>
      <c r="R21" s="16"/>
      <c r="S21" s="16"/>
      <c r="T21" s="16"/>
      <c r="U21" s="16"/>
      <c r="V21" s="16"/>
      <c r="W21" s="16"/>
      <c r="X21" s="16"/>
      <c r="Y21" s="157"/>
      <c r="Z21" s="16"/>
    </row>
    <row r="22" ht="15.75" customHeight="1">
      <c r="A22" s="72"/>
      <c r="B22" s="72"/>
      <c r="C22" s="72" t="s">
        <v>3875</v>
      </c>
      <c r="D22" s="72" t="s">
        <v>172</v>
      </c>
      <c r="E22" s="72"/>
      <c r="F22" s="72"/>
      <c r="G22" s="72"/>
      <c r="H22" s="192" t="s">
        <v>3876</v>
      </c>
      <c r="I22" s="193" t="s">
        <v>3877</v>
      </c>
      <c r="J22" s="86" t="s">
        <v>3878</v>
      </c>
      <c r="K22" s="72"/>
      <c r="L22" s="72"/>
      <c r="M22" s="72"/>
      <c r="N22" s="72"/>
      <c r="O22" s="16"/>
      <c r="P22" s="16"/>
      <c r="Q22" s="16"/>
      <c r="R22" s="16"/>
      <c r="S22" s="16"/>
      <c r="T22" s="16"/>
      <c r="U22" s="16"/>
      <c r="V22" s="16"/>
      <c r="W22" s="16"/>
      <c r="X22" s="16"/>
      <c r="Y22" s="157"/>
      <c r="Z22" s="16"/>
    </row>
    <row r="23" ht="15.75" customHeight="1">
      <c r="A23" s="72"/>
      <c r="B23" s="72"/>
      <c r="C23" s="72" t="s">
        <v>3879</v>
      </c>
      <c r="D23" s="72" t="s">
        <v>175</v>
      </c>
      <c r="E23" s="72"/>
      <c r="F23" s="72"/>
      <c r="G23" s="72"/>
      <c r="H23" s="192" t="s">
        <v>3880</v>
      </c>
      <c r="I23" s="193" t="s">
        <v>3881</v>
      </c>
      <c r="J23" s="86" t="s">
        <v>3882</v>
      </c>
      <c r="K23" s="72"/>
      <c r="L23" s="72"/>
      <c r="M23" s="72"/>
      <c r="N23" s="72"/>
      <c r="O23" s="16"/>
      <c r="P23" s="16"/>
      <c r="Q23" s="16"/>
      <c r="R23" s="16"/>
      <c r="S23" s="16"/>
      <c r="T23" s="16"/>
      <c r="U23" s="16"/>
      <c r="V23" s="16"/>
      <c r="W23" s="16"/>
      <c r="X23" s="16"/>
      <c r="Y23" s="157"/>
      <c r="Z23" s="16"/>
    </row>
    <row r="24" ht="15.75" customHeight="1">
      <c r="A24" s="72"/>
      <c r="B24" s="72"/>
      <c r="C24" s="72" t="s">
        <v>3883</v>
      </c>
      <c r="D24" s="72" t="s">
        <v>178</v>
      </c>
      <c r="E24" s="72"/>
      <c r="F24" s="72"/>
      <c r="G24" s="72"/>
      <c r="H24" s="192" t="s">
        <v>3884</v>
      </c>
      <c r="I24" s="193" t="s">
        <v>3885</v>
      </c>
      <c r="J24" s="86" t="s">
        <v>3886</v>
      </c>
      <c r="K24" s="72"/>
      <c r="L24" s="72"/>
      <c r="M24" s="72"/>
      <c r="N24" s="72"/>
      <c r="O24" s="16"/>
      <c r="P24" s="16"/>
      <c r="Q24" s="16"/>
      <c r="R24" s="16"/>
      <c r="S24" s="16"/>
      <c r="T24" s="16"/>
      <c r="U24" s="16"/>
      <c r="V24" s="16"/>
      <c r="W24" s="16"/>
      <c r="X24" s="16"/>
      <c r="Y24" s="157"/>
      <c r="Z24" s="16"/>
    </row>
    <row r="25" ht="15.75" customHeight="1">
      <c r="A25" s="72"/>
      <c r="B25" s="72"/>
      <c r="C25" s="72" t="s">
        <v>3887</v>
      </c>
      <c r="D25" s="72" t="s">
        <v>181</v>
      </c>
      <c r="E25" s="72"/>
      <c r="F25" s="72"/>
      <c r="G25" s="72"/>
      <c r="H25" s="192" t="s">
        <v>3888</v>
      </c>
      <c r="I25" s="193" t="s">
        <v>3889</v>
      </c>
      <c r="J25" s="86" t="s">
        <v>3890</v>
      </c>
      <c r="K25" s="72"/>
      <c r="L25" s="72"/>
      <c r="M25" s="72"/>
      <c r="N25" s="72"/>
      <c r="O25" s="16"/>
      <c r="P25" s="16"/>
      <c r="Q25" s="16"/>
      <c r="R25" s="16"/>
      <c r="S25" s="16"/>
      <c r="T25" s="16"/>
      <c r="U25" s="16"/>
      <c r="V25" s="16"/>
      <c r="W25" s="16"/>
      <c r="X25" s="16"/>
      <c r="Y25" s="157"/>
      <c r="Z25" s="16"/>
    </row>
    <row r="26" ht="15.75" customHeight="1">
      <c r="A26" s="72"/>
      <c r="B26" s="72"/>
      <c r="C26" s="72" t="s">
        <v>3891</v>
      </c>
      <c r="D26" s="72" t="s">
        <v>184</v>
      </c>
      <c r="E26" s="72"/>
      <c r="F26" s="72"/>
      <c r="G26" s="72"/>
      <c r="H26" s="192" t="s">
        <v>3892</v>
      </c>
      <c r="I26" s="193" t="s">
        <v>3893</v>
      </c>
      <c r="J26" s="86" t="s">
        <v>3894</v>
      </c>
      <c r="K26" s="72"/>
      <c r="L26" s="72"/>
      <c r="M26" s="72"/>
      <c r="N26" s="72"/>
      <c r="O26" s="16"/>
      <c r="P26" s="16"/>
      <c r="Q26" s="16"/>
      <c r="R26" s="16"/>
      <c r="S26" s="196"/>
      <c r="T26" s="16"/>
      <c r="U26" s="16"/>
      <c r="V26" s="16"/>
      <c r="W26" s="16"/>
      <c r="X26" s="16"/>
      <c r="Y26" s="157"/>
      <c r="Z26" s="16"/>
    </row>
    <row r="27" ht="15.75" customHeight="1">
      <c r="A27" s="72"/>
      <c r="B27" s="72"/>
      <c r="C27" s="72" t="s">
        <v>3895</v>
      </c>
      <c r="D27" s="72" t="s">
        <v>187</v>
      </c>
      <c r="E27" s="72"/>
      <c r="F27" s="72"/>
      <c r="G27" s="72"/>
      <c r="H27" s="192" t="s">
        <v>3896</v>
      </c>
      <c r="I27" s="193" t="s">
        <v>3897</v>
      </c>
      <c r="J27" s="72"/>
      <c r="K27" s="72"/>
      <c r="L27" s="72"/>
      <c r="M27" s="72"/>
      <c r="N27" s="72"/>
      <c r="O27" s="16"/>
      <c r="P27" s="16"/>
      <c r="Q27" s="16"/>
      <c r="R27" s="16"/>
      <c r="S27" s="16"/>
      <c r="T27" s="16"/>
      <c r="U27" s="16"/>
      <c r="V27" s="16"/>
      <c r="W27" s="16"/>
      <c r="X27" s="16"/>
      <c r="Y27" s="157"/>
      <c r="Z27" s="16"/>
    </row>
    <row r="28" ht="15.75" customHeight="1">
      <c r="A28" s="72"/>
      <c r="B28" s="72"/>
      <c r="C28" s="72" t="s">
        <v>3898</v>
      </c>
      <c r="D28" s="72" t="s">
        <v>190</v>
      </c>
      <c r="E28" s="72"/>
      <c r="F28" s="72"/>
      <c r="G28" s="72"/>
      <c r="H28" s="192" t="s">
        <v>3899</v>
      </c>
      <c r="I28" s="193" t="s">
        <v>3900</v>
      </c>
      <c r="J28" s="72"/>
      <c r="K28" s="72"/>
      <c r="L28" s="72"/>
      <c r="M28" s="72"/>
      <c r="N28" s="72"/>
      <c r="O28" s="16"/>
      <c r="P28" s="16"/>
      <c r="Q28" s="16"/>
      <c r="R28" s="16"/>
      <c r="S28" s="16"/>
      <c r="T28" s="16"/>
      <c r="U28" s="16"/>
      <c r="V28" s="16"/>
      <c r="W28" s="16"/>
      <c r="X28" s="16"/>
      <c r="Y28" s="157"/>
      <c r="Z28" s="16"/>
    </row>
    <row r="29" ht="15.75" customHeight="1">
      <c r="A29" s="72"/>
      <c r="B29" s="72"/>
      <c r="C29" s="72" t="s">
        <v>3901</v>
      </c>
      <c r="D29" s="72" t="s">
        <v>193</v>
      </c>
      <c r="E29" s="72"/>
      <c r="F29" s="72"/>
      <c r="G29" s="72"/>
      <c r="H29" s="192" t="s">
        <v>3902</v>
      </c>
      <c r="I29" s="193" t="s">
        <v>3903</v>
      </c>
      <c r="J29" s="72"/>
      <c r="K29" s="72"/>
      <c r="L29" s="72"/>
      <c r="M29" s="72"/>
      <c r="N29" s="72"/>
      <c r="O29" s="16"/>
      <c r="P29" s="16"/>
      <c r="Q29" s="16"/>
      <c r="R29" s="16"/>
      <c r="S29" s="16"/>
      <c r="T29" s="16"/>
      <c r="U29" s="16"/>
      <c r="V29" s="16"/>
      <c r="W29" s="16"/>
      <c r="X29" s="16"/>
      <c r="Y29" s="157"/>
      <c r="Z29" s="16"/>
    </row>
    <row r="30" ht="15.75" customHeight="1">
      <c r="A30" s="72"/>
      <c r="B30" s="72"/>
      <c r="C30" s="72" t="s">
        <v>3904</v>
      </c>
      <c r="D30" s="72" t="s">
        <v>196</v>
      </c>
      <c r="E30" s="72"/>
      <c r="F30" s="72"/>
      <c r="G30" s="72"/>
      <c r="H30" s="192" t="s">
        <v>3905</v>
      </c>
      <c r="I30" s="193" t="s">
        <v>3906</v>
      </c>
      <c r="J30" s="72"/>
      <c r="K30" s="72"/>
      <c r="L30" s="72"/>
      <c r="M30" s="72"/>
      <c r="N30" s="72"/>
      <c r="O30" s="16"/>
      <c r="P30" s="16"/>
      <c r="Q30" s="16"/>
      <c r="R30" s="16"/>
      <c r="S30" s="16"/>
      <c r="T30" s="16"/>
      <c r="U30" s="16"/>
      <c r="V30" s="16"/>
      <c r="W30" s="16"/>
      <c r="X30" s="16"/>
      <c r="Y30" s="157"/>
      <c r="Z30" s="16"/>
    </row>
    <row r="31" ht="15.75" customHeight="1">
      <c r="A31" s="72"/>
      <c r="B31" s="72"/>
      <c r="C31" s="72" t="s">
        <v>3907</v>
      </c>
      <c r="D31" s="72" t="s">
        <v>199</v>
      </c>
      <c r="E31" s="72"/>
      <c r="F31" s="72"/>
      <c r="G31" s="72"/>
      <c r="H31" s="192" t="s">
        <v>3908</v>
      </c>
      <c r="I31" s="193" t="s">
        <v>3909</v>
      </c>
      <c r="J31" s="72"/>
      <c r="K31" s="72"/>
      <c r="L31" s="72"/>
      <c r="M31" s="72"/>
      <c r="N31" s="72"/>
      <c r="O31" s="16"/>
      <c r="P31" s="16"/>
      <c r="Q31" s="16"/>
      <c r="R31" s="16"/>
      <c r="S31" s="16"/>
      <c r="T31" s="16"/>
      <c r="U31" s="16"/>
      <c r="V31" s="16"/>
      <c r="W31" s="16"/>
      <c r="X31" s="16"/>
      <c r="Y31" s="157"/>
      <c r="Z31" s="16"/>
    </row>
    <row r="32" ht="15.75" customHeight="1">
      <c r="A32" s="72"/>
      <c r="B32" s="72"/>
      <c r="C32" s="72" t="s">
        <v>3910</v>
      </c>
      <c r="D32" s="72" t="s">
        <v>202</v>
      </c>
      <c r="E32" s="72"/>
      <c r="F32" s="72"/>
      <c r="G32" s="72"/>
      <c r="H32" s="192" t="s">
        <v>3911</v>
      </c>
      <c r="I32" s="72"/>
      <c r="J32" s="72"/>
      <c r="K32" s="72"/>
      <c r="L32" s="72"/>
      <c r="M32" s="72"/>
      <c r="N32" s="72"/>
      <c r="O32" s="16"/>
      <c r="P32" s="16"/>
      <c r="Q32" s="16"/>
      <c r="R32" s="16"/>
      <c r="S32" s="16"/>
      <c r="T32" s="16"/>
      <c r="U32" s="16"/>
      <c r="V32" s="16"/>
      <c r="W32" s="16"/>
      <c r="X32" s="16"/>
      <c r="Y32" s="157"/>
      <c r="Z32" s="16"/>
    </row>
    <row r="33" ht="15.75" customHeight="1">
      <c r="A33" s="72"/>
      <c r="B33" s="72"/>
      <c r="C33" s="72" t="s">
        <v>3912</v>
      </c>
      <c r="D33" s="72" t="s">
        <v>205</v>
      </c>
      <c r="E33" s="72"/>
      <c r="F33" s="72"/>
      <c r="G33" s="72"/>
      <c r="H33" s="192" t="s">
        <v>3913</v>
      </c>
      <c r="I33" s="193"/>
      <c r="J33" s="72"/>
      <c r="K33" s="72"/>
      <c r="L33" s="72"/>
      <c r="M33" s="72"/>
      <c r="N33" s="72"/>
      <c r="O33" s="16"/>
      <c r="P33" s="16"/>
      <c r="Q33" s="16"/>
      <c r="R33" s="16"/>
      <c r="S33" s="16"/>
      <c r="T33" s="16"/>
      <c r="U33" s="16"/>
      <c r="V33" s="16"/>
      <c r="W33" s="16"/>
      <c r="X33" s="16"/>
      <c r="Y33" s="157"/>
      <c r="Z33" s="16"/>
    </row>
    <row r="34" ht="15.75" customHeight="1">
      <c r="A34" s="72"/>
      <c r="B34" s="72"/>
      <c r="C34" s="72" t="s">
        <v>3914</v>
      </c>
      <c r="D34" s="72" t="s">
        <v>208</v>
      </c>
      <c r="E34" s="72"/>
      <c r="F34" s="72"/>
      <c r="G34" s="72"/>
      <c r="H34" s="192" t="s">
        <v>3915</v>
      </c>
      <c r="I34" s="72"/>
      <c r="J34" s="72"/>
      <c r="K34" s="72"/>
      <c r="L34" s="72"/>
      <c r="M34" s="72"/>
      <c r="N34" s="72"/>
      <c r="O34" s="16"/>
      <c r="P34" s="16"/>
      <c r="Q34" s="16"/>
      <c r="R34" s="16"/>
      <c r="S34" s="16"/>
      <c r="T34" s="16"/>
      <c r="U34" s="16"/>
      <c r="V34" s="16"/>
      <c r="W34" s="16"/>
      <c r="X34" s="16"/>
      <c r="Y34" s="157"/>
      <c r="Z34" s="16"/>
    </row>
    <row r="35" ht="15.75" customHeight="1">
      <c r="A35" s="72"/>
      <c r="B35" s="72"/>
      <c r="C35" s="72" t="s">
        <v>3916</v>
      </c>
      <c r="D35" s="72" t="s">
        <v>211</v>
      </c>
      <c r="E35" s="72"/>
      <c r="F35" s="72"/>
      <c r="G35" s="72"/>
      <c r="H35" s="192" t="s">
        <v>3917</v>
      </c>
      <c r="I35" s="72"/>
      <c r="J35" s="72"/>
      <c r="K35" s="72"/>
      <c r="L35" s="72"/>
      <c r="M35" s="72"/>
      <c r="N35" s="72"/>
      <c r="O35" s="16"/>
      <c r="P35" s="16"/>
      <c r="Q35" s="16"/>
      <c r="R35" s="16"/>
      <c r="S35" s="16"/>
      <c r="T35" s="16"/>
      <c r="U35" s="16"/>
      <c r="V35" s="16"/>
      <c r="W35" s="16"/>
      <c r="X35" s="16"/>
      <c r="Y35" s="157"/>
      <c r="Z35" s="16"/>
    </row>
    <row r="36" ht="15.75" customHeight="1">
      <c r="A36" s="72"/>
      <c r="B36" s="72"/>
      <c r="C36" s="72" t="s">
        <v>3918</v>
      </c>
      <c r="D36" s="72" t="s">
        <v>214</v>
      </c>
      <c r="E36" s="72"/>
      <c r="F36" s="72"/>
      <c r="G36" s="72"/>
      <c r="H36" s="192" t="s">
        <v>3919</v>
      </c>
      <c r="I36" s="72"/>
      <c r="J36" s="72"/>
      <c r="K36" s="72"/>
      <c r="L36" s="72"/>
      <c r="M36" s="72"/>
      <c r="N36" s="72"/>
      <c r="O36" s="16"/>
      <c r="P36" s="16"/>
      <c r="Q36" s="16"/>
      <c r="R36" s="16"/>
      <c r="S36" s="16"/>
      <c r="T36" s="16"/>
      <c r="U36" s="16"/>
      <c r="V36" s="16"/>
      <c r="W36" s="16"/>
      <c r="X36" s="16"/>
      <c r="Y36" s="157"/>
      <c r="Z36" s="16"/>
    </row>
    <row r="37" ht="15.75" customHeight="1">
      <c r="A37" s="72"/>
      <c r="B37" s="72"/>
      <c r="C37" s="72" t="s">
        <v>3920</v>
      </c>
      <c r="D37" s="72" t="s">
        <v>217</v>
      </c>
      <c r="E37" s="72"/>
      <c r="F37" s="72"/>
      <c r="G37" s="72"/>
      <c r="H37" s="192" t="s">
        <v>3921</v>
      </c>
      <c r="I37" s="72"/>
      <c r="J37" s="72"/>
      <c r="K37" s="72"/>
      <c r="L37" s="72"/>
      <c r="M37" s="72"/>
      <c r="N37" s="72"/>
      <c r="O37" s="16"/>
      <c r="P37" s="16"/>
      <c r="Q37" s="16"/>
      <c r="R37" s="16"/>
      <c r="S37" s="16"/>
      <c r="T37" s="16"/>
      <c r="U37" s="16"/>
      <c r="V37" s="16"/>
      <c r="W37" s="16"/>
      <c r="X37" s="16"/>
      <c r="Y37" s="157"/>
      <c r="Z37" s="16"/>
    </row>
    <row r="38" ht="15.75" customHeight="1">
      <c r="A38" s="72"/>
      <c r="B38" s="72"/>
      <c r="C38" s="72" t="s">
        <v>3922</v>
      </c>
      <c r="D38" s="72" t="s">
        <v>220</v>
      </c>
      <c r="E38" s="72"/>
      <c r="F38" s="72"/>
      <c r="G38" s="72"/>
      <c r="H38" s="192" t="s">
        <v>3923</v>
      </c>
      <c r="I38" s="72"/>
      <c r="J38" s="72"/>
      <c r="K38" s="72"/>
      <c r="L38" s="72"/>
      <c r="M38" s="72"/>
      <c r="N38" s="72"/>
      <c r="O38" s="16"/>
      <c r="P38" s="16"/>
      <c r="Q38" s="16"/>
      <c r="R38" s="16"/>
      <c r="S38" s="16"/>
      <c r="T38" s="16"/>
      <c r="U38" s="16"/>
      <c r="V38" s="16"/>
      <c r="W38" s="16"/>
      <c r="X38" s="16"/>
      <c r="Y38" s="157"/>
      <c r="Z38" s="16"/>
    </row>
    <row r="39" ht="15.75" customHeight="1">
      <c r="A39" s="72"/>
      <c r="B39" s="72"/>
      <c r="C39" s="72" t="s">
        <v>3924</v>
      </c>
      <c r="D39" s="72" t="s">
        <v>223</v>
      </c>
      <c r="E39" s="72"/>
      <c r="F39" s="72"/>
      <c r="G39" s="72"/>
      <c r="H39" s="192" t="s">
        <v>3925</v>
      </c>
      <c r="I39" s="72"/>
      <c r="J39" s="72"/>
      <c r="K39" s="72"/>
      <c r="L39" s="72"/>
      <c r="M39" s="72"/>
      <c r="N39" s="72"/>
      <c r="O39" s="16"/>
      <c r="P39" s="16"/>
      <c r="Q39" s="16"/>
      <c r="R39" s="16"/>
      <c r="S39" s="16"/>
      <c r="T39" s="16"/>
      <c r="U39" s="16"/>
      <c r="V39" s="16"/>
      <c r="W39" s="16"/>
      <c r="X39" s="16"/>
      <c r="Y39" s="157"/>
      <c r="Z39" s="16"/>
    </row>
    <row r="40" ht="15.75" customHeight="1">
      <c r="A40" s="72"/>
      <c r="B40" s="72"/>
      <c r="C40" s="72" t="s">
        <v>3926</v>
      </c>
      <c r="D40" s="72" t="s">
        <v>226</v>
      </c>
      <c r="E40" s="72"/>
      <c r="F40" s="72"/>
      <c r="G40" s="72"/>
      <c r="H40" s="192" t="s">
        <v>3927</v>
      </c>
      <c r="I40" s="72"/>
      <c r="J40" s="72"/>
      <c r="K40" s="72"/>
      <c r="L40" s="72"/>
      <c r="M40" s="72"/>
      <c r="N40" s="72"/>
      <c r="O40" s="16"/>
      <c r="P40" s="16"/>
      <c r="Q40" s="16"/>
      <c r="R40" s="16"/>
      <c r="S40" s="16"/>
      <c r="T40" s="16"/>
      <c r="U40" s="16"/>
      <c r="V40" s="16"/>
      <c r="W40" s="16"/>
      <c r="X40" s="16"/>
      <c r="Y40" s="157"/>
      <c r="Z40" s="16"/>
    </row>
    <row r="41" ht="15.75" customHeight="1">
      <c r="A41" s="72"/>
      <c r="B41" s="72"/>
      <c r="C41" s="72" t="s">
        <v>3928</v>
      </c>
      <c r="D41" s="72" t="s">
        <v>229</v>
      </c>
      <c r="E41" s="72"/>
      <c r="F41" s="72"/>
      <c r="G41" s="72"/>
      <c r="H41" s="192" t="s">
        <v>3929</v>
      </c>
      <c r="I41" s="72"/>
      <c r="J41" s="72"/>
      <c r="K41" s="72"/>
      <c r="L41" s="72"/>
      <c r="M41" s="72"/>
      <c r="N41" s="72"/>
      <c r="O41" s="16"/>
      <c r="P41" s="16"/>
      <c r="Q41" s="16"/>
      <c r="R41" s="16"/>
      <c r="S41" s="16"/>
      <c r="T41" s="16"/>
      <c r="U41" s="16"/>
      <c r="V41" s="16"/>
      <c r="W41" s="16"/>
      <c r="X41" s="16"/>
      <c r="Y41" s="157"/>
      <c r="Z41" s="16"/>
    </row>
    <row r="42" ht="15.75" customHeight="1">
      <c r="A42" s="72"/>
      <c r="B42" s="72"/>
      <c r="C42" s="72" t="s">
        <v>3930</v>
      </c>
      <c r="D42" s="72" t="s">
        <v>232</v>
      </c>
      <c r="E42" s="72"/>
      <c r="F42" s="72"/>
      <c r="G42" s="72"/>
      <c r="H42" s="192" t="s">
        <v>3931</v>
      </c>
      <c r="I42" s="72"/>
      <c r="J42" s="72"/>
      <c r="K42" s="72"/>
      <c r="L42" s="72"/>
      <c r="M42" s="72"/>
      <c r="N42" s="72"/>
      <c r="O42" s="16"/>
      <c r="P42" s="16"/>
      <c r="Q42" s="16"/>
      <c r="R42" s="16"/>
      <c r="S42" s="16"/>
      <c r="T42" s="16"/>
      <c r="U42" s="16"/>
      <c r="V42" s="16"/>
      <c r="W42" s="16"/>
      <c r="X42" s="16"/>
      <c r="Y42" s="157"/>
      <c r="Z42" s="16"/>
    </row>
    <row r="43" ht="15.75" customHeight="1">
      <c r="A43" s="72"/>
      <c r="B43" s="72"/>
      <c r="C43" s="72" t="s">
        <v>3932</v>
      </c>
      <c r="D43" s="72" t="s">
        <v>235</v>
      </c>
      <c r="E43" s="72"/>
      <c r="F43" s="72"/>
      <c r="G43" s="72"/>
      <c r="H43" s="192" t="s">
        <v>3933</v>
      </c>
      <c r="I43" s="72"/>
      <c r="J43" s="72"/>
      <c r="K43" s="72"/>
      <c r="L43" s="72"/>
      <c r="M43" s="72"/>
      <c r="N43" s="72"/>
      <c r="O43" s="16"/>
      <c r="P43" s="16"/>
      <c r="Q43" s="16"/>
      <c r="R43" s="16"/>
      <c r="S43" s="16"/>
      <c r="T43" s="16"/>
      <c r="U43" s="16"/>
      <c r="V43" s="16"/>
      <c r="W43" s="16"/>
      <c r="X43" s="16"/>
      <c r="Y43" s="157"/>
      <c r="Z43" s="16"/>
    </row>
    <row r="44" ht="15.75" customHeight="1">
      <c r="A44" s="72"/>
      <c r="B44" s="72"/>
      <c r="C44" s="72" t="s">
        <v>3934</v>
      </c>
      <c r="D44" s="72" t="s">
        <v>238</v>
      </c>
      <c r="E44" s="72"/>
      <c r="F44" s="72"/>
      <c r="G44" s="72"/>
      <c r="H44" s="192" t="s">
        <v>3935</v>
      </c>
      <c r="I44" s="72"/>
      <c r="J44" s="72"/>
      <c r="K44" s="72"/>
      <c r="L44" s="72"/>
      <c r="M44" s="72"/>
      <c r="N44" s="72"/>
      <c r="O44" s="16"/>
      <c r="P44" s="16"/>
      <c r="Q44" s="16"/>
      <c r="R44" s="16"/>
      <c r="S44" s="16"/>
      <c r="T44" s="16"/>
      <c r="U44" s="16"/>
      <c r="V44" s="16"/>
      <c r="W44" s="16"/>
      <c r="X44" s="16"/>
      <c r="Y44" s="157"/>
      <c r="Z44" s="16"/>
    </row>
    <row r="45" ht="15.75" customHeight="1">
      <c r="A45" s="72"/>
      <c r="B45" s="72"/>
      <c r="C45" s="72" t="s">
        <v>3936</v>
      </c>
      <c r="D45" s="72" t="s">
        <v>241</v>
      </c>
      <c r="E45" s="72"/>
      <c r="F45" s="72"/>
      <c r="G45" s="72"/>
      <c r="H45" s="192" t="s">
        <v>3937</v>
      </c>
      <c r="I45" s="72"/>
      <c r="J45" s="72"/>
      <c r="K45" s="72"/>
      <c r="L45" s="72"/>
      <c r="M45" s="72"/>
      <c r="N45" s="72"/>
      <c r="O45" s="16"/>
      <c r="P45" s="16"/>
      <c r="Q45" s="16"/>
      <c r="R45" s="16"/>
      <c r="S45" s="16"/>
      <c r="T45" s="16"/>
      <c r="U45" s="16"/>
      <c r="V45" s="16"/>
      <c r="W45" s="16"/>
      <c r="X45" s="16"/>
      <c r="Y45" s="157"/>
      <c r="Z45" s="16"/>
    </row>
    <row r="46" ht="15.75" customHeight="1">
      <c r="A46" s="72"/>
      <c r="B46" s="72"/>
      <c r="C46" s="72" t="s">
        <v>3938</v>
      </c>
      <c r="D46" s="72" t="s">
        <v>244</v>
      </c>
      <c r="E46" s="72"/>
      <c r="F46" s="72"/>
      <c r="G46" s="72"/>
      <c r="H46" s="192" t="s">
        <v>3939</v>
      </c>
      <c r="I46" s="72"/>
      <c r="J46" s="72"/>
      <c r="K46" s="72"/>
      <c r="L46" s="72"/>
      <c r="M46" s="72"/>
      <c r="N46" s="72"/>
      <c r="O46" s="16"/>
      <c r="P46" s="16"/>
      <c r="Q46" s="16"/>
      <c r="R46" s="16"/>
      <c r="S46" s="16"/>
      <c r="T46" s="16"/>
      <c r="U46" s="16"/>
      <c r="V46" s="16"/>
      <c r="W46" s="16"/>
      <c r="X46" s="16"/>
      <c r="Y46" s="157"/>
      <c r="Z46" s="16"/>
    </row>
    <row r="47" ht="15.75" customHeight="1">
      <c r="A47" s="72"/>
      <c r="B47" s="72"/>
      <c r="C47" s="72" t="s">
        <v>3940</v>
      </c>
      <c r="D47" s="72" t="s">
        <v>247</v>
      </c>
      <c r="E47" s="72"/>
      <c r="F47" s="72"/>
      <c r="G47" s="72"/>
      <c r="H47" s="192" t="s">
        <v>3941</v>
      </c>
      <c r="I47" s="72"/>
      <c r="J47" s="72"/>
      <c r="K47" s="72"/>
      <c r="L47" s="72"/>
      <c r="M47" s="72"/>
      <c r="N47" s="72"/>
      <c r="O47" s="16"/>
      <c r="P47" s="16"/>
      <c r="Q47" s="16"/>
      <c r="R47" s="16"/>
      <c r="S47" s="16"/>
      <c r="T47" s="16"/>
      <c r="U47" s="16"/>
      <c r="V47" s="16"/>
      <c r="W47" s="16"/>
      <c r="X47" s="16"/>
      <c r="Y47" s="157"/>
      <c r="Z47" s="16"/>
    </row>
    <row r="48" ht="15.75" customHeight="1">
      <c r="A48" s="72"/>
      <c r="B48" s="72"/>
      <c r="C48" s="72" t="s">
        <v>3942</v>
      </c>
      <c r="D48" s="72" t="s">
        <v>250</v>
      </c>
      <c r="E48" s="72"/>
      <c r="F48" s="72"/>
      <c r="G48" s="72"/>
      <c r="H48" s="192" t="s">
        <v>3943</v>
      </c>
      <c r="I48" s="72"/>
      <c r="J48" s="72"/>
      <c r="K48" s="72"/>
      <c r="L48" s="72"/>
      <c r="M48" s="72"/>
      <c r="N48" s="72"/>
      <c r="O48" s="16"/>
      <c r="P48" s="16"/>
      <c r="Q48" s="16"/>
      <c r="R48" s="16"/>
      <c r="S48" s="16"/>
      <c r="T48" s="16"/>
      <c r="U48" s="16"/>
      <c r="V48" s="16"/>
      <c r="W48" s="16"/>
      <c r="X48" s="16"/>
      <c r="Y48" s="157"/>
      <c r="Z48" s="16"/>
    </row>
    <row r="49" ht="15.75" customHeight="1">
      <c r="A49" s="72"/>
      <c r="B49" s="72"/>
      <c r="C49" s="72" t="s">
        <v>3944</v>
      </c>
      <c r="D49" s="72" t="s">
        <v>253</v>
      </c>
      <c r="E49" s="72"/>
      <c r="F49" s="72"/>
      <c r="G49" s="72"/>
      <c r="H49" s="192" t="s">
        <v>3945</v>
      </c>
      <c r="I49" s="72"/>
      <c r="J49" s="72"/>
      <c r="K49" s="72"/>
      <c r="L49" s="72"/>
      <c r="M49" s="72"/>
      <c r="N49" s="72"/>
      <c r="O49" s="16"/>
      <c r="P49" s="16"/>
      <c r="Q49" s="16"/>
      <c r="R49" s="16"/>
      <c r="S49" s="16"/>
      <c r="T49" s="16"/>
      <c r="U49" s="16"/>
      <c r="V49" s="16"/>
      <c r="W49" s="16"/>
      <c r="X49" s="16"/>
      <c r="Y49" s="157"/>
      <c r="Z49" s="16"/>
    </row>
    <row r="50" ht="15.75" customHeight="1">
      <c r="A50" s="72"/>
      <c r="B50" s="72"/>
      <c r="C50" s="72" t="s">
        <v>3946</v>
      </c>
      <c r="D50" s="72" t="s">
        <v>256</v>
      </c>
      <c r="E50" s="72"/>
      <c r="F50" s="72"/>
      <c r="G50" s="72"/>
      <c r="H50" s="192" t="s">
        <v>3947</v>
      </c>
      <c r="I50" s="72"/>
      <c r="J50" s="72"/>
      <c r="K50" s="72"/>
      <c r="L50" s="72"/>
      <c r="M50" s="72"/>
      <c r="N50" s="72"/>
      <c r="O50" s="16"/>
      <c r="P50" s="16"/>
      <c r="Q50" s="16"/>
      <c r="R50" s="16"/>
      <c r="S50" s="16"/>
      <c r="T50" s="16"/>
      <c r="U50" s="16"/>
      <c r="V50" s="16"/>
      <c r="W50" s="16"/>
      <c r="X50" s="16"/>
      <c r="Y50" s="157"/>
      <c r="Z50" s="16"/>
    </row>
    <row r="51" ht="15.75" customHeight="1">
      <c r="A51" s="72"/>
      <c r="B51" s="72"/>
      <c r="C51" s="72" t="s">
        <v>3948</v>
      </c>
      <c r="D51" s="72" t="s">
        <v>259</v>
      </c>
      <c r="E51" s="72"/>
      <c r="F51" s="72"/>
      <c r="G51" s="72"/>
      <c r="H51" s="192" t="s">
        <v>3949</v>
      </c>
      <c r="I51" s="72"/>
      <c r="J51" s="72"/>
      <c r="K51" s="72"/>
      <c r="L51" s="72"/>
      <c r="M51" s="72"/>
      <c r="N51" s="72"/>
      <c r="O51" s="16"/>
      <c r="P51" s="16"/>
      <c r="Q51" s="16"/>
      <c r="R51" s="16"/>
      <c r="S51" s="16"/>
      <c r="T51" s="16"/>
      <c r="U51" s="16"/>
      <c r="V51" s="16"/>
      <c r="W51" s="16"/>
      <c r="X51" s="16"/>
      <c r="Y51" s="157"/>
      <c r="Z51" s="16"/>
    </row>
    <row r="52" ht="15.75" customHeight="1">
      <c r="A52" s="72"/>
      <c r="B52" s="72"/>
      <c r="C52" s="72" t="s">
        <v>3950</v>
      </c>
      <c r="D52" s="72" t="s">
        <v>262</v>
      </c>
      <c r="E52" s="72"/>
      <c r="F52" s="72"/>
      <c r="G52" s="72"/>
      <c r="H52" s="192" t="s">
        <v>3951</v>
      </c>
      <c r="I52" s="72"/>
      <c r="J52" s="72"/>
      <c r="K52" s="72"/>
      <c r="L52" s="72"/>
      <c r="M52" s="72"/>
      <c r="N52" s="72"/>
      <c r="O52" s="16"/>
      <c r="P52" s="16"/>
      <c r="Q52" s="16"/>
      <c r="R52" s="16"/>
      <c r="S52" s="16"/>
      <c r="T52" s="16"/>
      <c r="U52" s="16"/>
      <c r="V52" s="16"/>
      <c r="W52" s="16"/>
      <c r="X52" s="16"/>
      <c r="Y52" s="157"/>
      <c r="Z52" s="16"/>
    </row>
    <row r="53" ht="15.75" customHeight="1">
      <c r="A53" s="72"/>
      <c r="B53" s="72"/>
      <c r="C53" s="72" t="s">
        <v>3952</v>
      </c>
      <c r="D53" s="72" t="s">
        <v>265</v>
      </c>
      <c r="E53" s="72"/>
      <c r="F53" s="72"/>
      <c r="G53" s="72"/>
      <c r="H53" s="192" t="s">
        <v>3953</v>
      </c>
      <c r="I53" s="72"/>
      <c r="J53" s="72"/>
      <c r="K53" s="72"/>
      <c r="L53" s="72"/>
      <c r="M53" s="72"/>
      <c r="N53" s="72"/>
      <c r="O53" s="16"/>
      <c r="P53" s="16"/>
      <c r="Q53" s="16"/>
      <c r="R53" s="16"/>
      <c r="S53" s="16"/>
      <c r="T53" s="16"/>
      <c r="U53" s="16"/>
      <c r="V53" s="16"/>
      <c r="W53" s="16"/>
      <c r="X53" s="16"/>
      <c r="Y53" s="157"/>
      <c r="Z53" s="16"/>
    </row>
    <row r="54" ht="15.75" customHeight="1">
      <c r="A54" s="72"/>
      <c r="B54" s="72"/>
      <c r="C54" s="72" t="s">
        <v>3954</v>
      </c>
      <c r="D54" s="72" t="s">
        <v>268</v>
      </c>
      <c r="E54" s="72"/>
      <c r="F54" s="72"/>
      <c r="G54" s="72"/>
      <c r="H54" s="192" t="s">
        <v>3955</v>
      </c>
      <c r="I54" s="72"/>
      <c r="J54" s="72"/>
      <c r="K54" s="72"/>
      <c r="L54" s="72"/>
      <c r="M54" s="72"/>
      <c r="N54" s="72"/>
      <c r="O54" s="16"/>
      <c r="P54" s="16"/>
      <c r="Q54" s="16"/>
      <c r="R54" s="16"/>
      <c r="S54" s="16"/>
      <c r="T54" s="16"/>
      <c r="U54" s="16"/>
      <c r="V54" s="16"/>
      <c r="W54" s="16"/>
      <c r="X54" s="16"/>
      <c r="Y54" s="157"/>
      <c r="Z54" s="16"/>
    </row>
    <row r="55" ht="15.75" customHeight="1">
      <c r="A55" s="72"/>
      <c r="B55" s="72"/>
      <c r="C55" s="72" t="s">
        <v>3956</v>
      </c>
      <c r="D55" s="72" t="s">
        <v>271</v>
      </c>
      <c r="E55" s="72"/>
      <c r="F55" s="72"/>
      <c r="G55" s="72"/>
      <c r="H55" s="192" t="s">
        <v>3957</v>
      </c>
      <c r="I55" s="72"/>
      <c r="J55" s="72"/>
      <c r="K55" s="72"/>
      <c r="L55" s="72"/>
      <c r="M55" s="72"/>
      <c r="N55" s="72"/>
      <c r="O55" s="16"/>
      <c r="P55" s="16"/>
      <c r="Q55" s="16"/>
      <c r="R55" s="16"/>
      <c r="S55" s="16"/>
      <c r="T55" s="16"/>
      <c r="U55" s="16"/>
      <c r="V55" s="16"/>
      <c r="W55" s="16"/>
      <c r="X55" s="16"/>
      <c r="Y55" s="157"/>
      <c r="Z55" s="16"/>
    </row>
    <row r="56" ht="15.75" customHeight="1">
      <c r="A56" s="72"/>
      <c r="B56" s="72"/>
      <c r="C56" s="72" t="s">
        <v>3958</v>
      </c>
      <c r="D56" s="72" t="s">
        <v>274</v>
      </c>
      <c r="E56" s="72"/>
      <c r="F56" s="72"/>
      <c r="G56" s="72"/>
      <c r="H56" s="192" t="s">
        <v>3959</v>
      </c>
      <c r="I56" s="72"/>
      <c r="J56" s="72"/>
      <c r="K56" s="72"/>
      <c r="L56" s="72"/>
      <c r="M56" s="72"/>
      <c r="N56" s="72"/>
      <c r="O56" s="16"/>
      <c r="P56" s="16"/>
      <c r="Q56" s="16"/>
      <c r="R56" s="16"/>
      <c r="S56" s="16"/>
      <c r="T56" s="16"/>
      <c r="U56" s="16"/>
      <c r="V56" s="16"/>
      <c r="W56" s="16"/>
      <c r="X56" s="16"/>
      <c r="Y56" s="157"/>
      <c r="Z56" s="16"/>
    </row>
    <row r="57" ht="15.75" customHeight="1">
      <c r="A57" s="72"/>
      <c r="B57" s="72"/>
      <c r="C57" s="72" t="s">
        <v>3960</v>
      </c>
      <c r="D57" s="72" t="s">
        <v>277</v>
      </c>
      <c r="E57" s="72"/>
      <c r="F57" s="72"/>
      <c r="G57" s="72"/>
      <c r="H57" s="192" t="s">
        <v>3961</v>
      </c>
      <c r="I57" s="72"/>
      <c r="J57" s="72"/>
      <c r="K57" s="72"/>
      <c r="L57" s="72"/>
      <c r="M57" s="72"/>
      <c r="N57" s="72"/>
      <c r="O57" s="16"/>
      <c r="P57" s="16"/>
      <c r="Q57" s="16"/>
      <c r="R57" s="16"/>
      <c r="S57" s="16"/>
      <c r="T57" s="16"/>
      <c r="U57" s="16"/>
      <c r="V57" s="16"/>
      <c r="W57" s="16"/>
      <c r="X57" s="16"/>
      <c r="Y57" s="157"/>
      <c r="Z57" s="16"/>
    </row>
    <row r="58" ht="15.75" customHeight="1">
      <c r="A58" s="72"/>
      <c r="B58" s="72"/>
      <c r="C58" s="72" t="s">
        <v>3962</v>
      </c>
      <c r="D58" s="72" t="s">
        <v>280</v>
      </c>
      <c r="E58" s="72"/>
      <c r="F58" s="72"/>
      <c r="G58" s="72"/>
      <c r="H58" s="192" t="s">
        <v>3963</v>
      </c>
      <c r="I58" s="72"/>
      <c r="J58" s="72"/>
      <c r="K58" s="72"/>
      <c r="L58" s="72"/>
      <c r="M58" s="72"/>
      <c r="N58" s="72"/>
      <c r="O58" s="16"/>
      <c r="P58" s="16"/>
      <c r="Q58" s="16"/>
      <c r="R58" s="16"/>
      <c r="S58" s="16"/>
      <c r="T58" s="16"/>
      <c r="U58" s="16"/>
      <c r="V58" s="16"/>
      <c r="W58" s="16"/>
      <c r="X58" s="16"/>
      <c r="Y58" s="157"/>
      <c r="Z58" s="16"/>
    </row>
    <row r="59" ht="15.75" customHeight="1">
      <c r="A59" s="72"/>
      <c r="B59" s="72"/>
      <c r="C59" s="72" t="s">
        <v>3964</v>
      </c>
      <c r="D59" s="72" t="s">
        <v>283</v>
      </c>
      <c r="E59" s="72"/>
      <c r="F59" s="72"/>
      <c r="G59" s="72"/>
      <c r="H59" s="192" t="s">
        <v>3965</v>
      </c>
      <c r="I59" s="72"/>
      <c r="J59" s="72"/>
      <c r="K59" s="72"/>
      <c r="L59" s="72"/>
      <c r="M59" s="72"/>
      <c r="N59" s="72"/>
      <c r="O59" s="16"/>
      <c r="P59" s="16"/>
      <c r="Q59" s="16"/>
      <c r="R59" s="16"/>
      <c r="S59" s="16"/>
      <c r="T59" s="16"/>
      <c r="U59" s="16"/>
      <c r="V59" s="16"/>
      <c r="W59" s="16"/>
      <c r="X59" s="16"/>
      <c r="Y59" s="157"/>
      <c r="Z59" s="16"/>
    </row>
    <row r="60" ht="15.75" customHeight="1">
      <c r="A60" s="72"/>
      <c r="B60" s="72"/>
      <c r="C60" s="72" t="s">
        <v>3966</v>
      </c>
      <c r="D60" s="72" t="s">
        <v>286</v>
      </c>
      <c r="E60" s="72"/>
      <c r="F60" s="72"/>
      <c r="G60" s="72"/>
      <c r="H60" s="192" t="s">
        <v>3967</v>
      </c>
      <c r="I60" s="72"/>
      <c r="J60" s="72"/>
      <c r="K60" s="72"/>
      <c r="L60" s="72"/>
      <c r="M60" s="72"/>
      <c r="N60" s="72"/>
      <c r="O60" s="16"/>
      <c r="P60" s="16"/>
      <c r="Q60" s="16"/>
      <c r="R60" s="16"/>
      <c r="S60" s="16"/>
      <c r="T60" s="16"/>
      <c r="U60" s="16"/>
      <c r="V60" s="16"/>
      <c r="W60" s="16"/>
      <c r="X60" s="16"/>
      <c r="Y60" s="157"/>
      <c r="Z60" s="16"/>
    </row>
    <row r="61" ht="15.75" customHeight="1">
      <c r="A61" s="72"/>
      <c r="B61" s="72"/>
      <c r="C61" s="72" t="s">
        <v>3968</v>
      </c>
      <c r="D61" s="72" t="s">
        <v>289</v>
      </c>
      <c r="E61" s="72"/>
      <c r="F61" s="72"/>
      <c r="G61" s="72"/>
      <c r="H61" s="192" t="s">
        <v>3969</v>
      </c>
      <c r="I61" s="72"/>
      <c r="J61" s="72"/>
      <c r="K61" s="72"/>
      <c r="L61" s="72"/>
      <c r="M61" s="72"/>
      <c r="N61" s="72"/>
      <c r="O61" s="16"/>
      <c r="P61" s="16"/>
      <c r="Q61" s="16"/>
      <c r="R61" s="16"/>
      <c r="S61" s="16"/>
      <c r="T61" s="16"/>
      <c r="U61" s="16"/>
      <c r="V61" s="16"/>
      <c r="W61" s="16"/>
      <c r="X61" s="16"/>
      <c r="Y61" s="157"/>
      <c r="Z61" s="16"/>
    </row>
    <row r="62" ht="15.75" customHeight="1">
      <c r="A62" s="72"/>
      <c r="B62" s="72"/>
      <c r="C62" s="72" t="s">
        <v>3970</v>
      </c>
      <c r="D62" s="72" t="s">
        <v>292</v>
      </c>
      <c r="E62" s="72"/>
      <c r="F62" s="72"/>
      <c r="G62" s="72"/>
      <c r="H62" s="192" t="s">
        <v>3971</v>
      </c>
      <c r="I62" s="72"/>
      <c r="J62" s="72"/>
      <c r="K62" s="72"/>
      <c r="L62" s="72"/>
      <c r="M62" s="72"/>
      <c r="N62" s="72"/>
      <c r="O62" s="16"/>
      <c r="P62" s="16"/>
      <c r="Q62" s="16"/>
      <c r="R62" s="16"/>
      <c r="S62" s="16"/>
      <c r="T62" s="16"/>
      <c r="U62" s="16"/>
      <c r="V62" s="16"/>
      <c r="W62" s="16"/>
      <c r="X62" s="16"/>
      <c r="Y62" s="157"/>
      <c r="Z62" s="16"/>
    </row>
    <row r="63" ht="15.75" customHeight="1">
      <c r="A63" s="72"/>
      <c r="B63" s="72"/>
      <c r="C63" s="72" t="s">
        <v>3972</v>
      </c>
      <c r="D63" s="72" t="s">
        <v>295</v>
      </c>
      <c r="E63" s="72"/>
      <c r="F63" s="72"/>
      <c r="G63" s="72"/>
      <c r="H63" s="192" t="s">
        <v>3973</v>
      </c>
      <c r="I63" s="72"/>
      <c r="J63" s="72"/>
      <c r="K63" s="72"/>
      <c r="L63" s="72"/>
      <c r="M63" s="72"/>
      <c r="N63" s="72"/>
      <c r="O63" s="16"/>
      <c r="P63" s="16"/>
      <c r="Q63" s="16"/>
      <c r="R63" s="16"/>
      <c r="S63" s="16"/>
      <c r="T63" s="16"/>
      <c r="U63" s="16"/>
      <c r="V63" s="16"/>
      <c r="W63" s="16"/>
      <c r="X63" s="16"/>
      <c r="Y63" s="157"/>
      <c r="Z63" s="16"/>
    </row>
    <row r="64" ht="15.75" customHeight="1">
      <c r="A64" s="72"/>
      <c r="B64" s="72"/>
      <c r="C64" s="72" t="s">
        <v>3974</v>
      </c>
      <c r="D64" s="72" t="s">
        <v>298</v>
      </c>
      <c r="E64" s="72"/>
      <c r="F64" s="72"/>
      <c r="G64" s="72"/>
      <c r="H64" s="192" t="s">
        <v>3975</v>
      </c>
      <c r="I64" s="72"/>
      <c r="J64" s="72"/>
      <c r="K64" s="72"/>
      <c r="L64" s="72"/>
      <c r="M64" s="72"/>
      <c r="N64" s="72"/>
      <c r="O64" s="16"/>
      <c r="P64" s="16"/>
      <c r="Q64" s="16"/>
      <c r="R64" s="16"/>
      <c r="S64" s="16"/>
      <c r="T64" s="16"/>
      <c r="U64" s="16"/>
      <c r="V64" s="16"/>
      <c r="W64" s="16"/>
      <c r="X64" s="16"/>
      <c r="Y64" s="157"/>
      <c r="Z64" s="16"/>
    </row>
    <row r="65" ht="15.75" customHeight="1">
      <c r="A65" s="72"/>
      <c r="B65" s="72"/>
      <c r="C65" s="72" t="s">
        <v>3976</v>
      </c>
      <c r="D65" s="72" t="s">
        <v>301</v>
      </c>
      <c r="E65" s="72"/>
      <c r="F65" s="72"/>
      <c r="G65" s="72"/>
      <c r="H65" s="192" t="s">
        <v>3977</v>
      </c>
      <c r="I65" s="72"/>
      <c r="J65" s="72"/>
      <c r="K65" s="72"/>
      <c r="L65" s="72"/>
      <c r="M65" s="72"/>
      <c r="N65" s="72"/>
      <c r="O65" s="16"/>
      <c r="P65" s="16"/>
      <c r="Q65" s="16"/>
      <c r="R65" s="16"/>
      <c r="S65" s="16"/>
      <c r="T65" s="16"/>
      <c r="U65" s="16"/>
      <c r="V65" s="16"/>
      <c r="W65" s="16"/>
      <c r="X65" s="16"/>
      <c r="Y65" s="157"/>
      <c r="Z65" s="16"/>
    </row>
    <row r="66" ht="15.75" customHeight="1">
      <c r="A66" s="72"/>
      <c r="B66" s="72"/>
      <c r="C66" s="72" t="s">
        <v>3978</v>
      </c>
      <c r="D66" s="72" t="s">
        <v>304</v>
      </c>
      <c r="E66" s="72"/>
      <c r="F66" s="72"/>
      <c r="G66" s="72"/>
      <c r="H66" s="192" t="s">
        <v>3979</v>
      </c>
      <c r="I66" s="72"/>
      <c r="J66" s="72"/>
      <c r="K66" s="72"/>
      <c r="L66" s="72"/>
      <c r="M66" s="72"/>
      <c r="N66" s="72"/>
      <c r="O66" s="16"/>
      <c r="P66" s="16"/>
      <c r="Q66" s="16"/>
      <c r="R66" s="16"/>
      <c r="S66" s="16"/>
      <c r="T66" s="16"/>
      <c r="U66" s="16"/>
      <c r="V66" s="16"/>
      <c r="W66" s="16"/>
      <c r="X66" s="16"/>
      <c r="Y66" s="157"/>
      <c r="Z66" s="16"/>
    </row>
    <row r="67" ht="15.75" customHeight="1">
      <c r="A67" s="72"/>
      <c r="B67" s="72"/>
      <c r="C67" s="72" t="s">
        <v>3980</v>
      </c>
      <c r="D67" s="72" t="s">
        <v>307</v>
      </c>
      <c r="E67" s="72"/>
      <c r="F67" s="72"/>
      <c r="G67" s="72"/>
      <c r="H67" s="192" t="s">
        <v>3981</v>
      </c>
      <c r="I67" s="72"/>
      <c r="J67" s="72"/>
      <c r="K67" s="72"/>
      <c r="L67" s="72"/>
      <c r="M67" s="72"/>
      <c r="N67" s="72"/>
      <c r="O67" s="16"/>
      <c r="P67" s="16"/>
      <c r="Q67" s="16"/>
      <c r="R67" s="16"/>
      <c r="S67" s="16"/>
      <c r="T67" s="16"/>
      <c r="U67" s="16"/>
      <c r="V67" s="16"/>
      <c r="W67" s="16"/>
      <c r="X67" s="16"/>
      <c r="Y67" s="157"/>
      <c r="Z67" s="16"/>
    </row>
    <row r="68" ht="15.75" customHeight="1">
      <c r="A68" s="72"/>
      <c r="B68" s="72"/>
      <c r="C68" s="72" t="s">
        <v>3982</v>
      </c>
      <c r="D68" s="72" t="s">
        <v>310</v>
      </c>
      <c r="E68" s="72"/>
      <c r="F68" s="72"/>
      <c r="G68" s="72"/>
      <c r="H68" s="192" t="s">
        <v>3983</v>
      </c>
      <c r="I68" s="72"/>
      <c r="J68" s="72"/>
      <c r="K68" s="72"/>
      <c r="L68" s="72"/>
      <c r="M68" s="72"/>
      <c r="N68" s="72"/>
      <c r="O68" s="16"/>
      <c r="P68" s="16"/>
      <c r="Q68" s="16"/>
      <c r="R68" s="16"/>
      <c r="S68" s="16"/>
      <c r="T68" s="16"/>
      <c r="U68" s="16"/>
      <c r="V68" s="16"/>
      <c r="W68" s="16"/>
      <c r="X68" s="16"/>
      <c r="Y68" s="157"/>
      <c r="Z68" s="16"/>
    </row>
    <row r="69" ht="15.75" customHeight="1">
      <c r="A69" s="72"/>
      <c r="B69" s="72"/>
      <c r="C69" s="72" t="s">
        <v>3984</v>
      </c>
      <c r="D69" s="72" t="s">
        <v>313</v>
      </c>
      <c r="E69" s="72"/>
      <c r="F69" s="72"/>
      <c r="G69" s="72"/>
      <c r="H69" s="192" t="s">
        <v>3985</v>
      </c>
      <c r="I69" s="72"/>
      <c r="J69" s="72"/>
      <c r="K69" s="72"/>
      <c r="L69" s="72"/>
      <c r="M69" s="72"/>
      <c r="N69" s="72"/>
      <c r="O69" s="16"/>
      <c r="P69" s="16"/>
      <c r="Q69" s="16"/>
      <c r="R69" s="16"/>
      <c r="S69" s="16"/>
      <c r="T69" s="16"/>
      <c r="U69" s="16"/>
      <c r="V69" s="16"/>
      <c r="W69" s="16"/>
      <c r="X69" s="16"/>
      <c r="Y69" s="157"/>
      <c r="Z69" s="16"/>
    </row>
    <row r="70" ht="15.75" customHeight="1">
      <c r="A70" s="72"/>
      <c r="B70" s="72"/>
      <c r="C70" s="72" t="s">
        <v>3986</v>
      </c>
      <c r="D70" s="72" t="s">
        <v>316</v>
      </c>
      <c r="E70" s="72"/>
      <c r="F70" s="72"/>
      <c r="G70" s="72"/>
      <c r="H70" s="192" t="s">
        <v>3987</v>
      </c>
      <c r="I70" s="72"/>
      <c r="J70" s="72"/>
      <c r="K70" s="72"/>
      <c r="L70" s="72"/>
      <c r="M70" s="72"/>
      <c r="N70" s="72"/>
      <c r="O70" s="16"/>
      <c r="P70" s="16"/>
      <c r="Q70" s="16"/>
      <c r="R70" s="16"/>
      <c r="S70" s="16"/>
      <c r="T70" s="16"/>
      <c r="U70" s="16"/>
      <c r="V70" s="16"/>
      <c r="W70" s="16"/>
      <c r="X70" s="16"/>
      <c r="Y70" s="157"/>
      <c r="Z70" s="16"/>
    </row>
    <row r="71" ht="15.75" customHeight="1">
      <c r="A71" s="72"/>
      <c r="B71" s="72"/>
      <c r="C71" s="72" t="s">
        <v>3988</v>
      </c>
      <c r="D71" s="72" t="s">
        <v>319</v>
      </c>
      <c r="E71" s="72"/>
      <c r="F71" s="72"/>
      <c r="G71" s="72"/>
      <c r="H71" s="192" t="s">
        <v>3989</v>
      </c>
      <c r="I71" s="72"/>
      <c r="J71" s="72"/>
      <c r="K71" s="72"/>
      <c r="L71" s="72"/>
      <c r="M71" s="72"/>
      <c r="N71" s="72"/>
      <c r="O71" s="16"/>
      <c r="P71" s="16"/>
      <c r="Q71" s="16"/>
      <c r="R71" s="16"/>
      <c r="S71" s="16"/>
      <c r="T71" s="16"/>
      <c r="U71" s="16"/>
      <c r="V71" s="16"/>
      <c r="W71" s="16"/>
      <c r="X71" s="16"/>
      <c r="Y71" s="157"/>
      <c r="Z71" s="16"/>
    </row>
    <row r="72" ht="15.75" customHeight="1">
      <c r="A72" s="72"/>
      <c r="B72" s="72"/>
      <c r="C72" s="72" t="s">
        <v>3990</v>
      </c>
      <c r="D72" s="72" t="s">
        <v>322</v>
      </c>
      <c r="E72" s="72"/>
      <c r="F72" s="72"/>
      <c r="G72" s="72"/>
      <c r="H72" s="192" t="s">
        <v>3991</v>
      </c>
      <c r="I72" s="72"/>
      <c r="J72" s="72"/>
      <c r="K72" s="72"/>
      <c r="L72" s="72"/>
      <c r="M72" s="72"/>
      <c r="N72" s="72"/>
      <c r="O72" s="16"/>
      <c r="P72" s="16"/>
      <c r="Q72" s="16"/>
      <c r="R72" s="16"/>
      <c r="S72" s="16"/>
      <c r="T72" s="16"/>
      <c r="U72" s="16"/>
      <c r="V72" s="16"/>
      <c r="W72" s="16"/>
      <c r="X72" s="16"/>
      <c r="Y72" s="157"/>
      <c r="Z72" s="16"/>
    </row>
    <row r="73" ht="15.75" customHeight="1">
      <c r="A73" s="72"/>
      <c r="B73" s="72"/>
      <c r="C73" s="72" t="s">
        <v>3992</v>
      </c>
      <c r="D73" s="72" t="s">
        <v>325</v>
      </c>
      <c r="E73" s="72"/>
      <c r="F73" s="72"/>
      <c r="G73" s="72"/>
      <c r="H73" s="192" t="s">
        <v>3993</v>
      </c>
      <c r="I73" s="72"/>
      <c r="J73" s="72"/>
      <c r="K73" s="72"/>
      <c r="L73" s="72"/>
      <c r="M73" s="72"/>
      <c r="N73" s="72"/>
      <c r="O73" s="16"/>
      <c r="P73" s="16"/>
      <c r="Q73" s="16"/>
      <c r="R73" s="16"/>
      <c r="S73" s="16"/>
      <c r="T73" s="16"/>
      <c r="U73" s="16"/>
      <c r="V73" s="16"/>
      <c r="W73" s="16"/>
      <c r="X73" s="16"/>
      <c r="Y73" s="157"/>
      <c r="Z73" s="16"/>
    </row>
    <row r="74" ht="15.75" customHeight="1">
      <c r="A74" s="72"/>
      <c r="B74" s="72"/>
      <c r="C74" s="72" t="s">
        <v>3994</v>
      </c>
      <c r="D74" s="72" t="s">
        <v>328</v>
      </c>
      <c r="E74" s="72"/>
      <c r="F74" s="72"/>
      <c r="G74" s="72"/>
      <c r="H74" s="192" t="s">
        <v>3995</v>
      </c>
      <c r="I74" s="72"/>
      <c r="J74" s="72"/>
      <c r="K74" s="72"/>
      <c r="L74" s="72"/>
      <c r="M74" s="72"/>
      <c r="N74" s="72"/>
      <c r="O74" s="16"/>
      <c r="P74" s="16"/>
      <c r="Q74" s="16"/>
      <c r="R74" s="16"/>
      <c r="S74" s="16"/>
      <c r="T74" s="16"/>
      <c r="U74" s="16"/>
      <c r="V74" s="16"/>
      <c r="W74" s="16"/>
      <c r="X74" s="16"/>
      <c r="Y74" s="157"/>
      <c r="Z74" s="16"/>
    </row>
    <row r="75" ht="15.75" customHeight="1">
      <c r="A75" s="72"/>
      <c r="B75" s="72"/>
      <c r="C75" s="72" t="s">
        <v>3996</v>
      </c>
      <c r="D75" s="72" t="s">
        <v>331</v>
      </c>
      <c r="E75" s="72"/>
      <c r="F75" s="72"/>
      <c r="G75" s="72"/>
      <c r="H75" s="192" t="s">
        <v>3997</v>
      </c>
      <c r="I75" s="72"/>
      <c r="J75" s="72"/>
      <c r="K75" s="72"/>
      <c r="L75" s="72"/>
      <c r="M75" s="72"/>
      <c r="N75" s="72"/>
      <c r="O75" s="16"/>
      <c r="P75" s="16"/>
      <c r="Q75" s="16"/>
      <c r="R75" s="16"/>
      <c r="S75" s="16"/>
      <c r="T75" s="16"/>
      <c r="U75" s="16"/>
      <c r="V75" s="16"/>
      <c r="W75" s="16"/>
      <c r="X75" s="16"/>
      <c r="Y75" s="157"/>
      <c r="Z75" s="16"/>
    </row>
    <row r="76" ht="15.75" customHeight="1">
      <c r="A76" s="72"/>
      <c r="B76" s="72"/>
      <c r="C76" s="72" t="s">
        <v>3998</v>
      </c>
      <c r="D76" s="72" t="s">
        <v>334</v>
      </c>
      <c r="E76" s="72"/>
      <c r="F76" s="72"/>
      <c r="G76" s="72"/>
      <c r="H76" s="192" t="s">
        <v>3999</v>
      </c>
      <c r="I76" s="72"/>
      <c r="J76" s="72"/>
      <c r="K76" s="72"/>
      <c r="L76" s="72"/>
      <c r="M76" s="72"/>
      <c r="N76" s="72"/>
      <c r="O76" s="16"/>
      <c r="P76" s="16"/>
      <c r="Q76" s="16"/>
      <c r="R76" s="16"/>
      <c r="S76" s="16"/>
      <c r="T76" s="16"/>
      <c r="U76" s="16"/>
      <c r="V76" s="16"/>
      <c r="W76" s="16"/>
      <c r="X76" s="16"/>
      <c r="Y76" s="157"/>
      <c r="Z76" s="16"/>
    </row>
    <row r="77" ht="15.75" customHeight="1">
      <c r="A77" s="72"/>
      <c r="B77" s="72"/>
      <c r="C77" s="72" t="s">
        <v>4000</v>
      </c>
      <c r="D77" s="72" t="s">
        <v>337</v>
      </c>
      <c r="E77" s="72"/>
      <c r="F77" s="72"/>
      <c r="G77" s="72"/>
      <c r="H77" s="192" t="s">
        <v>4001</v>
      </c>
      <c r="I77" s="72"/>
      <c r="J77" s="72"/>
      <c r="K77" s="72"/>
      <c r="L77" s="72"/>
      <c r="M77" s="72"/>
      <c r="N77" s="72"/>
      <c r="O77" s="16"/>
      <c r="P77" s="16"/>
      <c r="Q77" s="16"/>
      <c r="R77" s="16"/>
      <c r="S77" s="16"/>
      <c r="T77" s="16"/>
      <c r="U77" s="16"/>
      <c r="V77" s="16"/>
      <c r="W77" s="16"/>
      <c r="X77" s="16"/>
      <c r="Y77" s="157"/>
      <c r="Z77" s="16"/>
    </row>
    <row r="78" ht="15.75" customHeight="1">
      <c r="A78" s="72"/>
      <c r="B78" s="72"/>
      <c r="C78" s="72" t="s">
        <v>4002</v>
      </c>
      <c r="D78" s="72" t="s">
        <v>340</v>
      </c>
      <c r="E78" s="72"/>
      <c r="F78" s="72"/>
      <c r="G78" s="72"/>
      <c r="H78" s="192" t="s">
        <v>4003</v>
      </c>
      <c r="I78" s="72"/>
      <c r="J78" s="72"/>
      <c r="K78" s="72"/>
      <c r="L78" s="72"/>
      <c r="M78" s="72"/>
      <c r="N78" s="72"/>
      <c r="O78" s="16"/>
      <c r="P78" s="16"/>
      <c r="Q78" s="16"/>
      <c r="R78" s="16"/>
      <c r="S78" s="16"/>
      <c r="T78" s="16"/>
      <c r="U78" s="16"/>
      <c r="V78" s="16"/>
      <c r="W78" s="16"/>
      <c r="X78" s="16"/>
      <c r="Y78" s="157"/>
      <c r="Z78" s="16"/>
    </row>
    <row r="79" ht="15.75" customHeight="1">
      <c r="A79" s="72"/>
      <c r="B79" s="72"/>
      <c r="C79" s="72" t="s">
        <v>4004</v>
      </c>
      <c r="D79" s="72" t="s">
        <v>343</v>
      </c>
      <c r="E79" s="72"/>
      <c r="F79" s="72"/>
      <c r="G79" s="72"/>
      <c r="H79" s="192" t="s">
        <v>4005</v>
      </c>
      <c r="I79" s="72"/>
      <c r="J79" s="72"/>
      <c r="K79" s="72"/>
      <c r="L79" s="72"/>
      <c r="M79" s="72"/>
      <c r="N79" s="72"/>
      <c r="O79" s="16"/>
      <c r="P79" s="16"/>
      <c r="Q79" s="16"/>
      <c r="R79" s="16"/>
      <c r="S79" s="16"/>
      <c r="T79" s="16"/>
      <c r="U79" s="16"/>
      <c r="V79" s="16"/>
      <c r="W79" s="16"/>
      <c r="X79" s="16"/>
      <c r="Y79" s="157"/>
      <c r="Z79" s="16"/>
    </row>
    <row r="80" ht="15.75" customHeight="1">
      <c r="A80" s="72"/>
      <c r="B80" s="72"/>
      <c r="C80" s="72" t="s">
        <v>4006</v>
      </c>
      <c r="D80" s="72" t="s">
        <v>346</v>
      </c>
      <c r="E80" s="72"/>
      <c r="F80" s="72"/>
      <c r="G80" s="72"/>
      <c r="H80" s="192" t="s">
        <v>4007</v>
      </c>
      <c r="I80" s="72"/>
      <c r="J80" s="72"/>
      <c r="K80" s="72"/>
      <c r="L80" s="72"/>
      <c r="M80" s="72"/>
      <c r="N80" s="72"/>
      <c r="O80" s="16"/>
      <c r="P80" s="16"/>
      <c r="Q80" s="16"/>
      <c r="R80" s="16"/>
      <c r="S80" s="16"/>
      <c r="T80" s="16"/>
      <c r="U80" s="16"/>
      <c r="V80" s="16"/>
      <c r="W80" s="16"/>
      <c r="X80" s="16"/>
      <c r="Y80" s="157"/>
      <c r="Z80" s="16"/>
    </row>
    <row r="81" ht="15.75" customHeight="1">
      <c r="A81" s="72"/>
      <c r="B81" s="72"/>
      <c r="C81" s="72" t="s">
        <v>4008</v>
      </c>
      <c r="D81" s="72" t="s">
        <v>349</v>
      </c>
      <c r="E81" s="72"/>
      <c r="F81" s="72"/>
      <c r="G81" s="72"/>
      <c r="H81" s="192" t="s">
        <v>4009</v>
      </c>
      <c r="I81" s="72"/>
      <c r="J81" s="72"/>
      <c r="K81" s="72"/>
      <c r="L81" s="72"/>
      <c r="M81" s="72"/>
      <c r="N81" s="72"/>
      <c r="O81" s="16"/>
      <c r="P81" s="16"/>
      <c r="Q81" s="16"/>
      <c r="R81" s="16"/>
      <c r="S81" s="16"/>
      <c r="T81" s="16"/>
      <c r="U81" s="16"/>
      <c r="V81" s="16"/>
      <c r="W81" s="16"/>
      <c r="X81" s="16"/>
      <c r="Y81" s="157"/>
      <c r="Z81" s="16"/>
    </row>
    <row r="82" ht="15.75" customHeight="1">
      <c r="A82" s="72"/>
      <c r="B82" s="72"/>
      <c r="C82" s="72" t="s">
        <v>4010</v>
      </c>
      <c r="D82" s="72" t="s">
        <v>352</v>
      </c>
      <c r="E82" s="72"/>
      <c r="F82" s="72"/>
      <c r="G82" s="72"/>
      <c r="H82" s="192" t="s">
        <v>4011</v>
      </c>
      <c r="I82" s="72"/>
      <c r="J82" s="72"/>
      <c r="K82" s="72"/>
      <c r="L82" s="72"/>
      <c r="M82" s="72"/>
      <c r="N82" s="72"/>
      <c r="O82" s="16"/>
      <c r="P82" s="16"/>
      <c r="Q82" s="16"/>
      <c r="R82" s="16"/>
      <c r="S82" s="16"/>
      <c r="T82" s="16"/>
      <c r="U82" s="16"/>
      <c r="V82" s="16"/>
      <c r="W82" s="16"/>
      <c r="X82" s="16"/>
      <c r="Y82" s="157"/>
      <c r="Z82" s="16"/>
    </row>
    <row r="83" ht="15.75" customHeight="1">
      <c r="A83" s="72"/>
      <c r="B83" s="72"/>
      <c r="C83" s="72" t="s">
        <v>4012</v>
      </c>
      <c r="D83" s="72" t="s">
        <v>355</v>
      </c>
      <c r="E83" s="72"/>
      <c r="F83" s="72"/>
      <c r="G83" s="72"/>
      <c r="H83" s="192" t="s">
        <v>4013</v>
      </c>
      <c r="I83" s="72"/>
      <c r="J83" s="72"/>
      <c r="K83" s="72"/>
      <c r="L83" s="72"/>
      <c r="M83" s="72"/>
      <c r="N83" s="72"/>
      <c r="O83" s="16"/>
      <c r="P83" s="16"/>
      <c r="Q83" s="16"/>
      <c r="R83" s="16"/>
      <c r="S83" s="16"/>
      <c r="T83" s="16"/>
      <c r="U83" s="16"/>
      <c r="V83" s="16"/>
      <c r="W83" s="16"/>
      <c r="X83" s="16"/>
      <c r="Y83" s="157"/>
      <c r="Z83" s="16"/>
    </row>
    <row r="84" ht="15.75" customHeight="1">
      <c r="A84" s="72"/>
      <c r="B84" s="72"/>
      <c r="C84" s="72" t="s">
        <v>4014</v>
      </c>
      <c r="D84" s="72" t="s">
        <v>358</v>
      </c>
      <c r="E84" s="72"/>
      <c r="F84" s="72"/>
      <c r="G84" s="72"/>
      <c r="H84" s="192" t="s">
        <v>4015</v>
      </c>
      <c r="I84" s="72"/>
      <c r="J84" s="72"/>
      <c r="K84" s="72"/>
      <c r="L84" s="72"/>
      <c r="M84" s="72"/>
      <c r="N84" s="72"/>
      <c r="O84" s="16"/>
      <c r="P84" s="16"/>
      <c r="Q84" s="16"/>
      <c r="R84" s="16"/>
      <c r="S84" s="16"/>
      <c r="T84" s="16"/>
      <c r="U84" s="16"/>
      <c r="V84" s="16"/>
      <c r="W84" s="16"/>
      <c r="X84" s="16"/>
      <c r="Y84" s="157"/>
      <c r="Z84" s="16"/>
    </row>
    <row r="85" ht="15.75" customHeight="1">
      <c r="A85" s="72"/>
      <c r="B85" s="72"/>
      <c r="C85" s="72" t="s">
        <v>4016</v>
      </c>
      <c r="D85" s="72" t="s">
        <v>361</v>
      </c>
      <c r="E85" s="72"/>
      <c r="F85" s="72"/>
      <c r="G85" s="72"/>
      <c r="H85" s="192" t="s">
        <v>4017</v>
      </c>
      <c r="I85" s="72"/>
      <c r="J85" s="72"/>
      <c r="K85" s="72"/>
      <c r="L85" s="72"/>
      <c r="M85" s="72"/>
      <c r="N85" s="72"/>
      <c r="O85" s="16"/>
      <c r="P85" s="16"/>
      <c r="Q85" s="16"/>
      <c r="R85" s="16"/>
      <c r="S85" s="16"/>
      <c r="T85" s="16"/>
      <c r="U85" s="16"/>
      <c r="V85" s="16"/>
      <c r="W85" s="16"/>
      <c r="X85" s="16"/>
      <c r="Y85" s="157"/>
      <c r="Z85" s="16"/>
    </row>
    <row r="86" ht="15.75" customHeight="1">
      <c r="A86" s="72"/>
      <c r="B86" s="72"/>
      <c r="C86" s="72" t="s">
        <v>4018</v>
      </c>
      <c r="D86" s="72" t="s">
        <v>364</v>
      </c>
      <c r="E86" s="72"/>
      <c r="F86" s="72"/>
      <c r="G86" s="72"/>
      <c r="H86" s="192" t="s">
        <v>4019</v>
      </c>
      <c r="I86" s="72"/>
      <c r="J86" s="72"/>
      <c r="K86" s="72"/>
      <c r="L86" s="72"/>
      <c r="M86" s="72"/>
      <c r="N86" s="72"/>
      <c r="O86" s="16"/>
      <c r="P86" s="16"/>
      <c r="Q86" s="16"/>
      <c r="R86" s="16"/>
      <c r="S86" s="16"/>
      <c r="T86" s="16"/>
      <c r="U86" s="16"/>
      <c r="V86" s="16"/>
      <c r="W86" s="16"/>
      <c r="X86" s="16"/>
      <c r="Y86" s="157"/>
      <c r="Z86" s="16"/>
    </row>
    <row r="87" ht="15.75" customHeight="1">
      <c r="A87" s="72"/>
      <c r="B87" s="72"/>
      <c r="C87" s="72" t="s">
        <v>4020</v>
      </c>
      <c r="D87" s="72" t="s">
        <v>367</v>
      </c>
      <c r="E87" s="72"/>
      <c r="F87" s="72"/>
      <c r="G87" s="72"/>
      <c r="H87" s="192" t="s">
        <v>4021</v>
      </c>
      <c r="I87" s="72"/>
      <c r="J87" s="72"/>
      <c r="K87" s="72"/>
      <c r="L87" s="72"/>
      <c r="M87" s="72"/>
      <c r="N87" s="72"/>
      <c r="O87" s="16"/>
      <c r="P87" s="16"/>
      <c r="Q87" s="16"/>
      <c r="R87" s="16"/>
      <c r="S87" s="16"/>
      <c r="T87" s="16"/>
      <c r="U87" s="16"/>
      <c r="V87" s="16"/>
      <c r="W87" s="16"/>
      <c r="X87" s="16"/>
      <c r="Y87" s="157"/>
      <c r="Z87" s="16"/>
    </row>
    <row r="88" ht="15.75" customHeight="1">
      <c r="A88" s="72"/>
      <c r="B88" s="72"/>
      <c r="C88" s="72" t="s">
        <v>4022</v>
      </c>
      <c r="D88" s="72" t="s">
        <v>370</v>
      </c>
      <c r="E88" s="72"/>
      <c r="F88" s="72"/>
      <c r="G88" s="72"/>
      <c r="H88" s="192" t="s">
        <v>4023</v>
      </c>
      <c r="I88" s="72"/>
      <c r="J88" s="72"/>
      <c r="K88" s="72"/>
      <c r="L88" s="72"/>
      <c r="M88" s="72"/>
      <c r="N88" s="72"/>
      <c r="O88" s="16"/>
      <c r="P88" s="16"/>
      <c r="Q88" s="16"/>
      <c r="R88" s="16"/>
      <c r="S88" s="16"/>
      <c r="T88" s="16"/>
      <c r="U88" s="16"/>
      <c r="V88" s="16"/>
      <c r="W88" s="16"/>
      <c r="X88" s="16"/>
      <c r="Y88" s="157"/>
      <c r="Z88" s="16"/>
    </row>
    <row r="89" ht="15.75" customHeight="1">
      <c r="A89" s="72"/>
      <c r="B89" s="72"/>
      <c r="C89" s="72" t="s">
        <v>4024</v>
      </c>
      <c r="D89" s="72" t="s">
        <v>373</v>
      </c>
      <c r="E89" s="72"/>
      <c r="F89" s="72"/>
      <c r="G89" s="72"/>
      <c r="H89" s="192" t="s">
        <v>4025</v>
      </c>
      <c r="I89" s="72"/>
      <c r="J89" s="72"/>
      <c r="K89" s="72"/>
      <c r="L89" s="72"/>
      <c r="M89" s="72"/>
      <c r="N89" s="72"/>
      <c r="O89" s="16"/>
      <c r="P89" s="16"/>
      <c r="Q89" s="16"/>
      <c r="R89" s="16"/>
      <c r="S89" s="16"/>
      <c r="T89" s="16"/>
      <c r="U89" s="16"/>
      <c r="V89" s="16"/>
      <c r="W89" s="16"/>
      <c r="X89" s="16"/>
      <c r="Y89" s="157"/>
      <c r="Z89" s="16"/>
    </row>
    <row r="90" ht="15.75" customHeight="1">
      <c r="A90" s="72"/>
      <c r="B90" s="72"/>
      <c r="C90" s="72" t="s">
        <v>4026</v>
      </c>
      <c r="D90" s="72" t="s">
        <v>376</v>
      </c>
      <c r="E90" s="72"/>
      <c r="F90" s="72"/>
      <c r="G90" s="72"/>
      <c r="H90" s="192" t="s">
        <v>4027</v>
      </c>
      <c r="I90" s="72"/>
      <c r="J90" s="72"/>
      <c r="K90" s="72"/>
      <c r="L90" s="72"/>
      <c r="M90" s="72"/>
      <c r="N90" s="72"/>
      <c r="O90" s="16"/>
      <c r="P90" s="16"/>
      <c r="Q90" s="16"/>
      <c r="R90" s="16"/>
      <c r="S90" s="16"/>
      <c r="T90" s="16"/>
      <c r="U90" s="16"/>
      <c r="V90" s="16"/>
      <c r="W90" s="16"/>
      <c r="X90" s="16"/>
      <c r="Y90" s="157"/>
      <c r="Z90" s="16"/>
    </row>
    <row r="91" ht="15.75" customHeight="1">
      <c r="A91" s="72"/>
      <c r="B91" s="72"/>
      <c r="C91" s="72" t="s">
        <v>4028</v>
      </c>
      <c r="D91" s="72" t="s">
        <v>379</v>
      </c>
      <c r="E91" s="72"/>
      <c r="F91" s="72"/>
      <c r="G91" s="72"/>
      <c r="H91" s="192" t="s">
        <v>4029</v>
      </c>
      <c r="I91" s="72"/>
      <c r="J91" s="72"/>
      <c r="K91" s="72"/>
      <c r="L91" s="72"/>
      <c r="M91" s="72"/>
      <c r="N91" s="72"/>
      <c r="O91" s="16"/>
      <c r="P91" s="16"/>
      <c r="Q91" s="16"/>
      <c r="R91" s="16"/>
      <c r="S91" s="16"/>
      <c r="T91" s="16"/>
      <c r="U91" s="16"/>
      <c r="V91" s="16"/>
      <c r="W91" s="16"/>
      <c r="X91" s="16"/>
      <c r="Y91" s="157"/>
      <c r="Z91" s="16"/>
    </row>
    <row r="92" ht="15.75" customHeight="1">
      <c r="A92" s="72"/>
      <c r="B92" s="72"/>
      <c r="C92" s="72" t="s">
        <v>4030</v>
      </c>
      <c r="D92" s="72" t="s">
        <v>382</v>
      </c>
      <c r="E92" s="72"/>
      <c r="F92" s="72"/>
      <c r="G92" s="72"/>
      <c r="H92" s="192" t="s">
        <v>4031</v>
      </c>
      <c r="I92" s="72"/>
      <c r="J92" s="72"/>
      <c r="K92" s="72"/>
      <c r="L92" s="72"/>
      <c r="M92" s="72"/>
      <c r="N92" s="72"/>
      <c r="O92" s="16"/>
      <c r="P92" s="16"/>
      <c r="Q92" s="16"/>
      <c r="R92" s="16"/>
      <c r="S92" s="16"/>
      <c r="T92" s="16"/>
      <c r="U92" s="16"/>
      <c r="V92" s="16"/>
      <c r="W92" s="16"/>
      <c r="X92" s="16"/>
      <c r="Y92" s="157"/>
      <c r="Z92" s="16"/>
    </row>
    <row r="93" ht="15.75" customHeight="1">
      <c r="A93" s="72"/>
      <c r="B93" s="72"/>
      <c r="C93" s="72" t="s">
        <v>4032</v>
      </c>
      <c r="D93" s="72" t="s">
        <v>385</v>
      </c>
      <c r="E93" s="72"/>
      <c r="F93" s="72"/>
      <c r="G93" s="72"/>
      <c r="H93" s="192" t="s">
        <v>4033</v>
      </c>
      <c r="I93" s="72"/>
      <c r="J93" s="72"/>
      <c r="K93" s="72"/>
      <c r="L93" s="72"/>
      <c r="M93" s="72"/>
      <c r="N93" s="72"/>
      <c r="O93" s="16"/>
      <c r="P93" s="16"/>
      <c r="Q93" s="16"/>
      <c r="R93" s="16"/>
      <c r="S93" s="16"/>
      <c r="T93" s="16"/>
      <c r="U93" s="16"/>
      <c r="V93" s="16"/>
      <c r="W93" s="16"/>
      <c r="X93" s="16"/>
      <c r="Y93" s="157"/>
      <c r="Z93" s="16"/>
    </row>
    <row r="94" ht="15.75" customHeight="1">
      <c r="A94" s="72"/>
      <c r="B94" s="72"/>
      <c r="C94" s="72" t="s">
        <v>4034</v>
      </c>
      <c r="D94" s="72" t="s">
        <v>388</v>
      </c>
      <c r="E94" s="72"/>
      <c r="F94" s="72"/>
      <c r="G94" s="72"/>
      <c r="H94" s="192" t="s">
        <v>4035</v>
      </c>
      <c r="I94" s="72"/>
      <c r="J94" s="72"/>
      <c r="K94" s="72"/>
      <c r="L94" s="72"/>
      <c r="M94" s="72"/>
      <c r="N94" s="72"/>
      <c r="O94" s="16"/>
      <c r="P94" s="16"/>
      <c r="Q94" s="16"/>
      <c r="R94" s="16"/>
      <c r="S94" s="16"/>
      <c r="T94" s="16"/>
      <c r="U94" s="16"/>
      <c r="V94" s="16"/>
      <c r="W94" s="16"/>
      <c r="X94" s="16"/>
      <c r="Y94" s="157"/>
      <c r="Z94" s="16"/>
    </row>
    <row r="95" ht="15.75" customHeight="1">
      <c r="A95" s="72"/>
      <c r="B95" s="72"/>
      <c r="C95" s="72" t="s">
        <v>4036</v>
      </c>
      <c r="D95" s="72" t="s">
        <v>391</v>
      </c>
      <c r="E95" s="72"/>
      <c r="F95" s="72"/>
      <c r="G95" s="72"/>
      <c r="H95" s="192" t="s">
        <v>4037</v>
      </c>
      <c r="I95" s="72"/>
      <c r="J95" s="72"/>
      <c r="K95" s="72"/>
      <c r="L95" s="72"/>
      <c r="M95" s="72"/>
      <c r="N95" s="72"/>
      <c r="O95" s="16"/>
      <c r="P95" s="16"/>
      <c r="Q95" s="16"/>
      <c r="R95" s="16"/>
      <c r="S95" s="16"/>
      <c r="T95" s="16"/>
      <c r="U95" s="16"/>
      <c r="V95" s="16"/>
      <c r="W95" s="16"/>
      <c r="X95" s="16"/>
      <c r="Y95" s="157"/>
      <c r="Z95" s="16"/>
    </row>
    <row r="96" ht="15.75" customHeight="1">
      <c r="A96" s="72"/>
      <c r="B96" s="72"/>
      <c r="C96" s="72" t="s">
        <v>4038</v>
      </c>
      <c r="D96" s="72" t="s">
        <v>394</v>
      </c>
      <c r="E96" s="72"/>
      <c r="F96" s="72"/>
      <c r="G96" s="72"/>
      <c r="H96" s="192" t="s">
        <v>4039</v>
      </c>
      <c r="I96" s="72"/>
      <c r="J96" s="72"/>
      <c r="K96" s="72"/>
      <c r="L96" s="72"/>
      <c r="M96" s="72"/>
      <c r="N96" s="72"/>
      <c r="O96" s="16"/>
      <c r="P96" s="16"/>
      <c r="Q96" s="16"/>
      <c r="R96" s="16"/>
      <c r="S96" s="16"/>
      <c r="T96" s="16"/>
      <c r="U96" s="16"/>
      <c r="V96" s="16"/>
      <c r="W96" s="16"/>
      <c r="X96" s="16"/>
      <c r="Y96" s="157"/>
      <c r="Z96" s="16"/>
    </row>
    <row r="97" ht="15.75" customHeight="1">
      <c r="A97" s="72"/>
      <c r="B97" s="72"/>
      <c r="C97" s="72" t="s">
        <v>4040</v>
      </c>
      <c r="D97" s="72" t="s">
        <v>397</v>
      </c>
      <c r="E97" s="72"/>
      <c r="F97" s="72"/>
      <c r="G97" s="72"/>
      <c r="H97" s="192" t="s">
        <v>4041</v>
      </c>
      <c r="I97" s="72"/>
      <c r="J97" s="72"/>
      <c r="K97" s="72"/>
      <c r="L97" s="72"/>
      <c r="M97" s="72"/>
      <c r="N97" s="72"/>
      <c r="O97" s="16"/>
      <c r="P97" s="16"/>
      <c r="Q97" s="16"/>
      <c r="R97" s="16"/>
      <c r="S97" s="16"/>
      <c r="T97" s="16"/>
      <c r="U97" s="16"/>
      <c r="V97" s="16"/>
      <c r="W97" s="16"/>
      <c r="X97" s="16"/>
      <c r="Y97" s="157"/>
      <c r="Z97" s="16"/>
    </row>
    <row r="98" ht="15.75" customHeight="1">
      <c r="A98" s="72"/>
      <c r="B98" s="72"/>
      <c r="C98" s="72"/>
      <c r="D98" s="72"/>
      <c r="E98" s="72"/>
      <c r="F98" s="72"/>
      <c r="G98" s="72"/>
      <c r="H98" s="192"/>
      <c r="I98" s="72"/>
      <c r="J98" s="72"/>
      <c r="K98" s="72"/>
      <c r="L98" s="72"/>
      <c r="M98" s="72"/>
      <c r="N98" s="72"/>
      <c r="O98" s="16"/>
      <c r="P98" s="16"/>
      <c r="Q98" s="16"/>
      <c r="R98" s="16"/>
      <c r="S98" s="16"/>
      <c r="T98" s="16"/>
      <c r="U98" s="16"/>
      <c r="V98" s="16"/>
      <c r="W98" s="16"/>
      <c r="X98" s="16"/>
      <c r="Y98" s="197"/>
      <c r="Z98" s="16"/>
    </row>
    <row r="99" ht="15.75" customHeight="1">
      <c r="A99" s="72"/>
      <c r="B99" s="72"/>
      <c r="C99" s="72"/>
      <c r="D99" s="72"/>
      <c r="E99" s="72"/>
      <c r="F99" s="72"/>
      <c r="G99" s="72"/>
      <c r="H99" s="192"/>
      <c r="I99" s="72"/>
      <c r="J99" s="72"/>
      <c r="K99" s="72"/>
      <c r="L99" s="72"/>
      <c r="M99" s="72"/>
      <c r="N99" s="72"/>
      <c r="O99" s="16"/>
      <c r="P99" s="16"/>
      <c r="Q99" s="16"/>
      <c r="R99" s="16"/>
      <c r="S99" s="16"/>
      <c r="T99" s="16"/>
      <c r="U99" s="16"/>
      <c r="V99" s="16"/>
      <c r="W99" s="16"/>
      <c r="X99" s="16"/>
      <c r="Y99" s="197"/>
      <c r="Z99" s="16"/>
    </row>
    <row r="100" ht="15.75" customHeight="1">
      <c r="A100" s="72"/>
      <c r="B100" s="72"/>
      <c r="C100" s="72"/>
      <c r="D100" s="72"/>
      <c r="E100" s="72"/>
      <c r="F100" s="72"/>
      <c r="G100" s="72"/>
      <c r="H100" s="192"/>
      <c r="I100" s="72"/>
      <c r="J100" s="72"/>
      <c r="K100" s="72"/>
      <c r="L100" s="72"/>
      <c r="M100" s="72"/>
      <c r="N100" s="72"/>
      <c r="O100" s="16"/>
      <c r="P100" s="16"/>
      <c r="Q100" s="16"/>
      <c r="R100" s="16"/>
      <c r="S100" s="16"/>
      <c r="T100" s="16"/>
      <c r="U100" s="16"/>
      <c r="V100" s="16"/>
      <c r="W100" s="16"/>
      <c r="X100" s="16"/>
      <c r="Y100" s="197"/>
      <c r="Z100" s="16"/>
    </row>
    <row r="101" ht="15.75" customHeight="1">
      <c r="A101" s="72"/>
      <c r="B101" s="72"/>
      <c r="C101" s="72"/>
      <c r="D101" s="72"/>
      <c r="E101" s="72"/>
      <c r="F101" s="72"/>
      <c r="G101" s="72"/>
      <c r="H101" s="192"/>
      <c r="I101" s="72"/>
      <c r="J101" s="72"/>
      <c r="K101" s="72"/>
      <c r="L101" s="72"/>
      <c r="M101" s="72"/>
      <c r="N101" s="72"/>
      <c r="O101" s="16"/>
      <c r="P101" s="16"/>
      <c r="Q101" s="16"/>
      <c r="R101" s="16"/>
      <c r="S101" s="16"/>
      <c r="T101" s="16"/>
      <c r="U101" s="16"/>
      <c r="V101" s="16"/>
      <c r="W101" s="16"/>
      <c r="X101" s="16"/>
      <c r="Y101" s="16"/>
      <c r="Z101" s="16"/>
    </row>
    <row r="102" ht="15.75"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ht="15.7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ht="15.7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ht="15.7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ht="15.7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ht="15.7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ht="15.7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ht="15.7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ht="15.7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ht="15.7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ht="15.7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ht="15.7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ht="15.7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ht="15.7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ht="15.7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ht="15.7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ht="15.7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ht="15.7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ht="15.7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ht="15.7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ht="15.7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ht="15.7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ht="15.7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ht="15.7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ht="15.7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ht="15.7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ht="15.7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ht="15.7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ht="15.7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ht="15.7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ht="15.7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ht="15.7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ht="15.7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ht="15.7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ht="15.7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ht="15.7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ht="15.7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ht="15.7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ht="15.7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ht="15.7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ht="15.7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ht="15.7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ht="15.7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ht="15.7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ht="15.7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ht="15.7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ht="15.7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ht="15.7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ht="15.7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ht="15.7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ht="15.7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ht="15.7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ht="15.7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ht="15.7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ht="15.7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ht="15.7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ht="15.7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ht="15.7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ht="15.7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ht="15.7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ht="15.7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ht="15.7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ht="15.7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ht="15.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ht="15.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ht="15.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ht="15.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ht="15.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ht="15.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ht="15.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ht="15.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ht="15.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ht="15.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ht="15.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ht="15.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ht="15.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ht="15.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ht="15.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ht="15.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ht="15.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ht="15.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ht="15.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ht="15.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ht="15.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ht="15.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ht="15.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ht="15.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ht="15.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ht="15.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ht="15.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ht="15.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ht="15.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ht="15.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ht="15.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ht="15.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ht="15.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ht="15.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ht="15.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ht="15.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ht="15.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ht="15.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ht="15.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ht="15.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ht="15.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ht="15.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ht="15.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ht="15.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ht="15.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ht="15.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ht="15.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ht="15.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ht="15.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ht="15.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ht="15.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ht="15.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ht="15.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ht="15.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ht="15.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ht="15.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ht="15.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ht="15.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ht="15.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ht="15.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ht="15.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ht="15.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ht="15.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ht="15.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ht="15.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ht="15.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ht="15.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ht="15.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ht="15.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ht="15.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ht="15.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ht="15.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ht="15.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ht="15.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ht="15.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ht="15.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ht="15.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ht="15.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ht="15.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ht="15.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ht="15.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ht="15.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ht="15.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ht="15.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ht="15.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ht="15.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ht="15.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ht="15.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ht="15.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ht="15.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ht="15.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ht="15.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ht="15.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ht="15.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ht="15.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ht="15.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ht="15.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ht="15.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ht="15.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ht="15.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ht="15.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ht="15.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ht="15.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ht="15.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ht="15.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ht="15.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ht="15.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ht="15.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ht="15.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ht="15.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ht="15.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ht="15.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ht="15.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ht="15.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ht="15.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ht="15.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ht="15.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ht="15.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ht="15.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ht="15.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ht="15.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ht="15.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ht="15.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ht="15.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ht="15.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ht="15.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ht="15.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ht="15.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ht="15.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ht="15.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ht="15.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ht="15.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ht="15.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ht="15.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ht="15.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ht="15.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ht="15.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ht="15.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ht="15.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ht="15.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ht="15.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ht="15.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ht="15.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ht="15.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ht="15.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ht="15.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ht="15.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ht="15.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ht="15.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ht="15.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ht="15.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ht="15.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ht="15.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ht="15.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ht="15.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ht="15.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ht="15.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ht="15.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ht="15.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ht="15.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ht="15.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ht="15.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ht="15.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ht="15.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ht="15.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ht="15.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ht="15.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ht="15.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ht="15.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ht="15.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ht="15.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ht="15.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ht="15.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ht="15.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ht="15.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ht="15.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ht="15.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ht="15.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ht="15.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ht="15.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ht="15.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ht="15.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ht="15.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ht="15.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ht="15.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ht="15.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ht="15.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ht="15.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ht="15.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ht="15.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ht="15.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ht="15.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ht="15.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ht="15.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ht="15.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ht="15.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ht="15.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ht="15.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ht="15.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ht="15.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ht="15.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ht="15.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ht="15.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ht="15.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ht="15.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ht="15.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ht="15.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ht="15.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ht="15.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ht="15.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ht="15.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ht="15.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ht="15.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ht="15.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ht="15.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ht="15.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ht="15.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ht="15.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ht="15.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ht="15.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ht="15.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ht="15.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ht="15.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ht="15.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ht="15.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ht="15.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ht="15.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ht="15.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ht="15.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ht="15.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ht="15.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ht="15.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ht="15.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ht="15.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ht="15.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ht="15.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ht="15.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ht="15.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ht="15.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ht="15.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ht="15.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ht="15.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ht="15.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ht="15.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ht="15.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ht="15.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ht="15.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ht="15.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ht="15.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ht="15.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ht="15.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ht="15.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ht="15.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ht="15.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ht="15.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ht="15.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ht="15.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ht="15.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ht="15.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ht="15.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ht="15.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ht="15.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ht="15.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ht="15.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ht="15.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ht="15.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ht="15.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ht="15.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ht="15.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ht="15.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ht="15.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ht="15.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ht="15.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ht="15.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ht="15.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ht="15.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ht="15.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ht="15.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ht="15.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ht="15.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ht="15.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ht="15.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ht="15.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ht="15.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ht="15.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ht="15.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ht="15.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ht="15.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ht="15.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ht="15.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ht="15.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ht="15.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ht="15.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ht="15.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ht="15.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ht="15.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ht="15.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ht="15.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ht="15.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ht="15.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ht="15.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ht="15.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ht="15.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ht="15.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ht="15.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ht="15.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ht="15.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ht="15.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ht="15.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ht="15.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ht="15.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ht="15.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ht="15.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ht="15.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ht="15.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ht="15.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ht="15.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ht="15.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ht="15.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ht="15.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ht="15.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ht="15.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ht="15.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ht="15.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ht="15.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ht="15.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ht="15.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ht="15.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ht="15.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ht="15.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ht="15.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ht="15.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ht="15.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ht="15.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ht="15.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ht="15.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ht="15.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ht="15.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ht="15.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ht="15.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ht="15.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ht="15.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ht="15.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ht="15.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ht="15.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ht="15.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ht="15.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ht="15.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ht="15.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ht="15.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ht="15.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ht="15.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ht="15.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ht="15.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ht="15.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ht="15.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ht="15.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ht="15.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ht="15.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ht="15.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ht="15.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ht="15.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ht="15.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ht="15.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ht="15.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ht="15.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ht="15.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ht="15.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ht="15.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ht="15.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ht="15.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ht="15.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ht="15.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ht="15.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ht="15.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ht="15.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ht="15.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ht="15.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ht="15.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ht="15.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ht="15.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ht="15.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ht="15.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ht="15.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ht="15.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ht="15.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ht="15.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ht="15.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ht="15.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ht="15.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ht="15.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ht="15.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ht="15.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ht="15.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ht="15.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ht="15.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ht="15.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ht="15.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ht="15.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ht="15.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ht="15.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ht="15.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ht="15.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ht="15.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ht="15.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ht="15.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ht="15.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ht="15.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ht="15.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ht="15.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ht="15.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ht="15.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ht="15.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ht="15.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ht="15.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ht="15.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ht="15.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ht="15.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ht="15.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ht="15.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ht="15.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ht="15.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ht="15.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ht="15.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ht="15.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ht="15.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ht="15.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ht="15.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ht="15.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ht="15.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ht="15.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ht="15.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ht="15.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ht="15.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ht="15.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ht="15.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ht="15.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ht="15.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ht="15.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ht="15.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ht="15.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ht="15.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ht="15.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ht="15.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ht="15.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ht="15.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ht="15.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ht="15.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ht="15.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ht="15.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ht="15.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ht="15.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ht="15.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ht="15.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ht="15.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ht="15.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ht="15.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ht="15.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ht="15.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ht="15.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ht="15.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ht="15.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ht="15.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ht="15.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ht="15.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ht="15.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ht="15.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ht="15.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ht="15.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ht="15.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ht="15.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ht="15.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ht="15.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ht="15.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ht="15.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ht="15.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ht="15.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ht="15.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ht="15.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ht="15.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ht="15.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ht="15.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ht="15.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ht="15.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ht="15.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ht="15.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ht="15.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ht="15.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ht="15.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ht="15.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ht="15.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ht="15.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ht="15.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ht="15.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ht="15.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ht="15.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ht="15.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ht="15.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ht="15.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ht="15.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ht="15.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ht="15.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ht="15.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ht="15.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ht="15.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ht="15.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ht="15.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ht="15.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ht="15.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ht="15.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ht="15.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ht="15.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ht="15.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ht="15.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ht="15.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ht="15.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ht="15.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ht="15.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ht="15.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ht="15.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ht="15.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ht="15.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ht="15.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ht="15.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ht="15.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ht="15.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ht="15.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ht="15.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ht="15.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ht="15.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ht="15.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ht="15.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ht="15.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ht="15.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ht="15.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ht="15.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ht="15.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ht="15.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ht="15.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ht="15.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ht="15.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ht="15.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ht="15.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ht="15.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ht="15.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ht="15.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ht="15.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ht="15.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ht="15.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ht="15.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ht="15.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ht="15.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ht="15.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ht="15.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ht="15.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ht="15.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ht="15.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ht="15.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ht="15.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ht="15.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ht="15.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ht="15.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ht="15.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ht="15.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ht="15.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ht="15.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ht="15.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ht="15.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ht="15.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ht="15.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ht="15.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ht="15.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ht="15.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ht="15.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ht="15.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ht="15.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ht="15.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ht="15.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ht="15.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ht="15.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ht="15.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ht="15.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ht="15.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ht="15.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ht="15.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ht="15.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ht="15.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ht="15.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ht="15.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ht="15.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ht="15.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ht="15.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ht="15.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ht="15.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ht="15.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ht="15.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ht="15.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ht="15.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ht="15.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ht="15.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ht="15.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ht="15.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ht="15.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ht="15.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ht="15.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ht="15.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ht="15.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ht="15.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ht="15.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ht="15.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ht="15.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ht="15.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ht="15.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ht="15.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ht="15.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ht="15.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ht="15.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ht="15.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ht="15.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ht="15.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ht="15.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ht="15.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ht="15.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ht="15.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ht="15.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ht="15.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ht="15.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ht="15.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ht="15.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ht="15.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ht="15.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ht="15.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ht="15.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ht="15.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ht="15.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ht="15.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ht="15.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ht="15.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ht="15.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ht="15.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ht="15.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ht="15.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ht="15.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ht="15.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ht="15.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ht="15.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ht="15.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ht="15.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ht="15.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ht="15.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ht="15.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ht="15.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ht="15.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ht="15.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ht="15.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ht="15.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ht="15.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ht="15.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ht="15.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ht="15.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ht="15.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ht="15.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ht="15.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ht="15.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ht="15.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ht="15.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ht="15.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ht="15.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ht="15.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ht="15.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ht="15.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ht="15.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ht="15.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ht="15.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ht="15.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ht="15.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ht="15.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ht="15.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ht="15.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ht="15.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ht="15.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ht="15.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ht="15.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ht="15.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ht="15.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ht="15.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ht="15.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ht="15.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ht="15.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ht="15.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ht="15.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ht="15.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ht="15.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ht="15.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ht="15.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ht="15.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ht="15.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ht="15.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ht="15.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ht="15.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ht="15.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ht="15.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ht="15.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ht="15.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ht="15.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ht="15.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ht="15.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ht="15.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ht="15.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ht="15.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ht="15.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ht="15.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ht="15.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ht="15.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ht="15.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ht="15.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ht="15.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ht="15.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ht="15.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ht="15.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ht="15.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ht="15.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ht="15.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ht="15.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ht="15.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ht="15.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ht="15.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ht="15.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ht="15.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ht="15.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ht="15.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ht="15.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ht="15.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ht="15.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ht="15.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ht="15.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ht="15.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ht="15.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ht="15.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ht="15.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ht="15.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ht="15.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ht="15.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ht="15.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ht="15.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ht="15.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ht="15.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ht="15.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ht="15.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ht="15.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ht="15.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ht="15.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ht="15.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ht="15.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ht="15.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ht="15.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ht="15.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ht="15.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ht="15.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ht="15.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ht="15.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ht="15.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ht="15.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ht="15.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ht="15.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ht="15.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ht="15.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ht="15.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ht="15.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ht="15.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ht="15.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ht="15.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ht="15.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ht="15.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ht="15.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ht="15.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ht="15.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ht="15.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ht="15.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ht="15.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ht="15.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ht="15.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ht="15.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ht="15.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ht="15.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ht="15.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ht="15.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ht="15.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ht="15.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ht="15.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ht="15.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ht="15.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ht="15.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ht="15.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ht="15.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ht="15.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ht="15.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ht="15.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ht="15.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ht="15.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ht="15.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ht="15.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ht="15.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ht="15.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ht="15.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ht="15.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ht="15.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ht="15.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ht="15.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ht="15.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ht="15.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ht="15.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ht="15.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ht="15.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ht="15.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ht="15.7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ht="15.7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ht="15.7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ht="15.7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ht="15.7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ht="15.7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ht="15.7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ht="15.7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ht="15.7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ht="15.75"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ht="15.75"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ht="15.75"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ht="15.75"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ht="15.75"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ht="15.75"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ht="15.75"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ht="15.75"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ht="15.75"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ht="15.75" customHeight="1">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ht="15.75" customHeight="1">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ht="15.75" customHeight="1">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ataValidations>
    <dataValidation type="list" allowBlank="1" showErrorMessage="1" sqref="I2">
      <formula1>$I$2:$I$31</formula1>
    </dataValidation>
  </dataValidations>
  <printOptions/>
  <pageMargins bottom="0.75" footer="0.0" header="0.0" left="0.7" right="0.7" top="0.75"/>
  <pageSetup orientation="portrait"/>
  <drawing r:id="rId1"/>
  <tableParts count="1">
    <tablePart r:id="rId3"/>
  </tableParts>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2016-02-26T09:47:39Z</dcterms:created>
  <dc:creator>johla230</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itle">
    <vt:lpwstr>Ready-made-libraries_SampleForm</vt:lpwstr>
  </property>
  <property fmtid="{D5CDD505-2E9C-101B-9397-08002B2CF9AE}" pid="3" name="DocumentType">
    <vt:lpwstr>Blanketter</vt:lpwstr>
  </property>
  <property fmtid="{D5CDD505-2E9C-101B-9397-08002B2CF9AE}" pid="4" name="Prefix">
    <vt:lpwstr>BLA</vt:lpwstr>
  </property>
  <property fmtid="{D5CDD505-2E9C-101B-9397-08002B2CF9AE}" pid="5" name="Number">
    <vt:lpwstr>32606</vt:lpwstr>
  </property>
  <property fmtid="{D5CDD505-2E9C-101B-9397-08002B2CF9AE}" pid="6" name="Version">
    <vt:i4>20</vt:i4>
  </property>
  <property fmtid="{D5CDD505-2E9C-101B-9397-08002B2CF9AE}" pid="7" name="Draft">
    <vt:i4>0</vt:i4>
  </property>
  <property fmtid="{D5CDD505-2E9C-101B-9397-08002B2CF9AE}" pid="8" name="SecurityLevel">
    <vt:i4>2</vt:i4>
  </property>
  <property fmtid="{D5CDD505-2E9C-101B-9397-08002B2CF9AE}" pid="9" name="IsPublished">
    <vt:bool>true</vt:bool>
  </property>
  <property fmtid="{D5CDD505-2E9C-101B-9397-08002B2CF9AE}" pid="10" name="IsCheckedOut">
    <vt:bool>false</vt:bool>
  </property>
  <property fmtid="{D5CDD505-2E9C-101B-9397-08002B2CF9AE}" pid="11" name="AlarmDate">
    <vt:filetime>2026-02-15T00:00:00Z</vt:filetime>
  </property>
  <property fmtid="{D5CDD505-2E9C-101B-9397-08002B2CF9AE}" pid="12" name="CreateDate">
    <vt:filetime>2017-03-10T11:57:34Z</vt:filetime>
  </property>
  <property fmtid="{D5CDD505-2E9C-101B-9397-08002B2CF9AE}" pid="13" name="PublishDate">
    <vt:filetime>2025-02-15T00:30:08Z</vt:filetime>
  </property>
  <property fmtid="{D5CDD505-2E9C-101B-9397-08002B2CF9AE}" pid="14" name="DelayedPublishingDate">
    <vt:filetime>2025-02-15T00:00:00Z</vt:filetime>
  </property>
  <property fmtid="{D5CDD505-2E9C-101B-9397-08002B2CF9AE}" pid="15" name="ArchivedDescription">
    <vt:lpwstr/>
  </property>
  <property fmtid="{D5CDD505-2E9C-101B-9397-08002B2CF9AE}" pid="16" name="ChangeDescription">
    <vt:lpwstr>Added a UDF: UDF/Pool well location, which means that column E will now be uploaded to Clarity.</vt:lpwstr>
  </property>
  <property fmtid="{D5CDD505-2E9C-101B-9397-08002B2CF9AE}" pid="17" name="Creator">
    <vt:lpwstr>Johanna Lagensjö</vt:lpwstr>
  </property>
  <property fmtid="{D5CDD505-2E9C-101B-9397-08002B2CF9AE}" pid="18" name="RoleUtfärdare">
    <vt:lpwstr>Kristina Larsson</vt:lpwstr>
  </property>
  <property fmtid="{D5CDD505-2E9C-101B-9397-08002B2CF9AE}" pid="19" name="RoleDistributör">
    <vt:lpwstr>Yanara Marincevic-Zuniga</vt:lpwstr>
  </property>
  <property fmtid="{D5CDD505-2E9C-101B-9397-08002B2CF9AE}" pid="20" name="RoleGranskare">
    <vt:lpwstr>Nelly Nyawira Nkonge</vt:lpwstr>
  </property>
  <property fmtid="{D5CDD505-2E9C-101B-9397-08002B2CF9AE}" pid="21" name="RoleGodkännare">
    <vt:lpwstr>Kristina Larsson</vt:lpwstr>
  </property>
  <property fmtid="{D5CDD505-2E9C-101B-9397-08002B2CF9AE}" pid="22" name="RoleAnsvarig">
    <vt:lpwstr>Tom Martin</vt:lpwstr>
  </property>
  <property fmtid="{D5CDD505-2E9C-101B-9397-08002B2CF9AE}" pid="23" name="RoleGodkännare 2">
    <vt:lpwstr>Johanna Lagensjö</vt:lpwstr>
  </property>
  <property fmtid="{D5CDD505-2E9C-101B-9397-08002B2CF9AE}" pid="24" name="MetadataHuvudprocess">
    <vt:lpwstr>Sekvensering</vt:lpwstr>
  </property>
  <property fmtid="{D5CDD505-2E9C-101B-9397-08002B2CF9AE}" pid="25" name="MetadataDelprocess">
    <vt:lpwstr>02 Ta emot prover - seq</vt:lpwstr>
  </property>
  <property fmtid="{D5CDD505-2E9C-101B-9397-08002B2CF9AE}" pid="26" name="MetadataSubprocess">
    <vt:lpwstr/>
  </property>
  <property fmtid="{D5CDD505-2E9C-101B-9397-08002B2CF9AE}" pid="27" name="MetadataSystem">
    <vt:lpwstr/>
  </property>
  <property fmtid="{D5CDD505-2E9C-101B-9397-08002B2CF9AE}" pid="28" name="MetadataSökord">
    <vt:lpwstr>Provlista sample submission form sampleform</vt:lpwstr>
  </property>
  <property fmtid="{D5CDD505-2E9C-101B-9397-08002B2CF9AE}" pid="29" name="MetadataAnsvarig">
    <vt:lpwstr>Tom Martin</vt:lpwstr>
  </property>
  <property fmtid="{D5CDD505-2E9C-101B-9397-08002B2CF9AE}" pid="30" name="MetadataGranskare">
    <vt:lpwstr>Nelly Nyawira Nkonge</vt:lpwstr>
  </property>
  <property fmtid="{D5CDD505-2E9C-101B-9397-08002B2CF9AE}" pid="31" name="MetadataGodkännare">
    <vt:lpwstr>Kristina Larsson</vt:lpwstr>
  </property>
  <property fmtid="{D5CDD505-2E9C-101B-9397-08002B2CF9AE}" pid="32" name="MetadataGodkännare 2">
    <vt:lpwstr>Johanna Lagensjö</vt:lpwstr>
  </property>
  <property fmtid="{D5CDD505-2E9C-101B-9397-08002B2CF9AE}" pid="33" name="MetadataDocuments to send to SWEDAC">
    <vt:lpwstr/>
  </property>
</Properties>
</file>