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10" i="1" l="1"/>
  <c r="D9" i="1"/>
  <c r="D8" i="1"/>
  <c r="D20" i="1"/>
  <c r="C4" i="1"/>
  <c r="C5" i="1" s="1"/>
  <c r="B4" i="1"/>
  <c r="C15" i="1"/>
  <c r="C16" i="1" s="1"/>
  <c r="B15" i="1"/>
  <c r="C26" i="1"/>
  <c r="C27" i="1" s="1"/>
  <c r="B26" i="1"/>
  <c r="B27" i="1" s="1"/>
  <c r="D25" i="1"/>
  <c r="D24" i="1"/>
  <c r="D31" i="1" s="1"/>
  <c r="D14" i="1"/>
  <c r="D13" i="1"/>
  <c r="D2" i="1"/>
  <c r="D3" i="1"/>
  <c r="D4" i="1" l="1"/>
  <c r="D7" i="1" s="1"/>
  <c r="D15" i="1"/>
  <c r="B5" i="1"/>
  <c r="D26" i="1"/>
  <c r="D32" i="1" s="1"/>
  <c r="B16" i="1"/>
  <c r="D18" i="1" l="1"/>
  <c r="D21" i="1"/>
  <c r="D16" i="1"/>
  <c r="D5" i="1"/>
  <c r="D6" i="1" s="1"/>
  <c r="D27" i="1"/>
  <c r="D29" i="1"/>
  <c r="D17" i="1" l="1"/>
  <c r="D19" i="1"/>
  <c r="D28" i="1"/>
  <c r="D30" i="1"/>
</calcChain>
</file>

<file path=xl/sharedStrings.xml><?xml version="1.0" encoding="utf-8"?>
<sst xmlns="http://schemas.openxmlformats.org/spreadsheetml/2006/main" count="39" uniqueCount="15">
  <si>
    <t>Dorsal</t>
  </si>
  <si>
    <t>Clean</t>
  </si>
  <si>
    <t>w-test</t>
  </si>
  <si>
    <t>Head</t>
  </si>
  <si>
    <t>Profile</t>
  </si>
  <si>
    <t>accuracy</t>
  </si>
  <si>
    <t>images</t>
  </si>
  <si>
    <t>correct predicted</t>
  </si>
  <si>
    <t>incorrect</t>
  </si>
  <si>
    <t>Percentage of incorrect predicted reproductives</t>
  </si>
  <si>
    <t>reproductives</t>
  </si>
  <si>
    <t>Percentage of correct predicted reproductives</t>
  </si>
  <si>
    <t>Percentage of incorrect images removed</t>
  </si>
  <si>
    <t xml:space="preserve">Effectively removed </t>
  </si>
  <si>
    <t xml:space="preserve">for an increase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</si>
</sst>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0" fontId="2" fillId="0" borderId="0" xfId="1" applyNumberFormat="1" applyFont="1"/>
    <xf numFmtId="1" fontId="2" fillId="0" borderId="0" xfId="0" applyNumberFormat="1" applyFont="1"/>
    <xf numFmtId="0" fontId="3" fillId="0" borderId="0" xfId="0" applyFont="1"/>
    <xf numFmtId="10" fontId="3" fillId="0" borderId="0" xfId="1" applyNumberFormat="1" applyFont="1"/>
    <xf numFmtId="1" fontId="3" fillId="0" borderId="0" xfId="0" applyNumberFormat="1" applyFont="1"/>
  </cellXfs>
  <cellStyles count="2">
    <cellStyle name="Procent" xfId="1" builtinId="5"/>
    <cellStyle name="Standaard" xfId="0" builtinId="0"/>
  </cellStyles>
  <dxfs count="4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2" displayName="Tabel2" ref="A1:D10" totalsRowShown="0" headerRowCellStyle="Standaard" dataCellStyle="Standaard">
  <autoFilter ref="A1:D10"/>
  <tableColumns count="4">
    <tableColumn id="1" name="Dorsal" dataCellStyle="Standaard"/>
    <tableColumn id="2" name="Clean" dataCellStyle="Standaard"/>
    <tableColumn id="3" name="w-test" dataCellStyle="Standaard"/>
    <tableColumn id="4" name="reproductives" dataCellStyle="Standa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A12:D21" totalsRowShown="0" headerRowCellStyle="Standaard" dataCellStyle="Standaard">
  <autoFilter ref="A12:D21"/>
  <tableColumns count="4">
    <tableColumn id="1" name="Head" dataCellStyle="Standaard"/>
    <tableColumn id="2" name="Clean" dataCellStyle="Standaard"/>
    <tableColumn id="3" name="w-test" dataCellStyle="Standaard"/>
    <tableColumn id="4" name="reproductives" dataCellStyle="Standa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4" displayName="Tabel4" ref="A23:D32" totalsRowShown="0" headerRowCellStyle="Standaard" dataCellStyle="Standaard">
  <autoFilter ref="A23:D32"/>
  <tableColumns count="4">
    <tableColumn id="1" name="Profile" totalsRowDxfId="3" dataCellStyle="Standaard"/>
    <tableColumn id="2" name="Clean" totalsRowDxfId="2" dataCellStyle="Standaard"/>
    <tableColumn id="3" name="w-test" totalsRowDxfId="1" dataCellStyle="Standaard"/>
    <tableColumn id="4" name="reproductives" totalsRowDxfId="0" dataCellStyle="Standa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tabSelected="1" workbookViewId="0">
      <selection activeCell="D32" sqref="A1:D32"/>
    </sheetView>
  </sheetViews>
  <sheetFormatPr defaultRowHeight="15" x14ac:dyDescent="0.25"/>
  <cols>
    <col min="1" max="1" width="32.7109375" bestFit="1" customWidth="1"/>
    <col min="2" max="4" width="17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s="4" t="s">
        <v>5</v>
      </c>
      <c r="B2" s="5">
        <v>0.6361</v>
      </c>
      <c r="C2" s="5">
        <v>0.64390000000000003</v>
      </c>
      <c r="D2" s="5">
        <f>C2-B2</f>
        <v>7.8000000000000291E-3</v>
      </c>
    </row>
    <row r="3" spans="1:4" x14ac:dyDescent="0.25">
      <c r="A3" s="4" t="s">
        <v>6</v>
      </c>
      <c r="B3" s="6">
        <v>327</v>
      </c>
      <c r="C3" s="6">
        <v>264</v>
      </c>
      <c r="D3" s="6">
        <f>B3-C3</f>
        <v>63</v>
      </c>
    </row>
    <row r="4" spans="1:4" x14ac:dyDescent="0.25">
      <c r="A4" s="4" t="s">
        <v>7</v>
      </c>
      <c r="B4" s="6">
        <f>B3*B2</f>
        <v>208.00469999999999</v>
      </c>
      <c r="C4" s="6">
        <f t="shared" ref="C4" si="0">C3*C2</f>
        <v>169.9896</v>
      </c>
      <c r="D4" s="6">
        <f>B4-C4</f>
        <v>38.01509999999999</v>
      </c>
    </row>
    <row r="5" spans="1:4" x14ac:dyDescent="0.25">
      <c r="A5" s="4" t="s">
        <v>8</v>
      </c>
      <c r="B5" s="6">
        <f>B3-B4</f>
        <v>118.99530000000001</v>
      </c>
      <c r="C5" s="6">
        <f t="shared" ref="C5" si="1">C3-C4</f>
        <v>94.010400000000004</v>
      </c>
      <c r="D5" s="6">
        <f t="shared" ref="D5" si="2">D3-D4</f>
        <v>24.98490000000001</v>
      </c>
    </row>
    <row r="6" spans="1:4" x14ac:dyDescent="0.25">
      <c r="A6" s="1" t="s">
        <v>9</v>
      </c>
      <c r="B6" s="1"/>
      <c r="C6" s="1"/>
      <c r="D6" s="2">
        <f>D5/D3</f>
        <v>0.39658571428571443</v>
      </c>
    </row>
    <row r="7" spans="1:4" x14ac:dyDescent="0.25">
      <c r="A7" s="1" t="s">
        <v>11</v>
      </c>
      <c r="B7" s="1"/>
      <c r="C7" s="1"/>
      <c r="D7" s="2">
        <f>D4/D3</f>
        <v>0.60341428571428557</v>
      </c>
    </row>
    <row r="8" spans="1:4" x14ac:dyDescent="0.25">
      <c r="A8" s="1" t="s">
        <v>13</v>
      </c>
      <c r="B8" s="1"/>
      <c r="C8" s="1"/>
      <c r="D8" s="3">
        <f>D5</f>
        <v>24.98490000000001</v>
      </c>
    </row>
    <row r="9" spans="1:4" x14ac:dyDescent="0.25">
      <c r="A9" s="1" t="s">
        <v>14</v>
      </c>
      <c r="B9" s="1"/>
      <c r="C9" s="1"/>
      <c r="D9" s="2">
        <f>D2</f>
        <v>7.8000000000000291E-3</v>
      </c>
    </row>
    <row r="10" spans="1:4" x14ac:dyDescent="0.25">
      <c r="A10" s="1" t="s">
        <v>12</v>
      </c>
      <c r="B10" s="1"/>
      <c r="C10" s="1"/>
      <c r="D10" s="2">
        <f>D4/B4</f>
        <v>0.18276077415558395</v>
      </c>
    </row>
    <row r="12" spans="1:4" x14ac:dyDescent="0.25">
      <c r="A12" t="s">
        <v>3</v>
      </c>
      <c r="B12" t="s">
        <v>1</v>
      </c>
      <c r="C12" t="s">
        <v>2</v>
      </c>
      <c r="D12" t="s">
        <v>10</v>
      </c>
    </row>
    <row r="13" spans="1:4" x14ac:dyDescent="0.25">
      <c r="A13" s="4" t="s">
        <v>5</v>
      </c>
      <c r="B13" s="5">
        <v>0.78549999999999998</v>
      </c>
      <c r="C13" s="5">
        <v>0.81</v>
      </c>
      <c r="D13" s="5">
        <f>C13-B13</f>
        <v>2.4500000000000077E-2</v>
      </c>
    </row>
    <row r="14" spans="1:4" x14ac:dyDescent="0.25">
      <c r="A14" s="4" t="s">
        <v>6</v>
      </c>
      <c r="B14" s="6">
        <v>331</v>
      </c>
      <c r="C14" s="6">
        <v>279</v>
      </c>
      <c r="D14" s="6">
        <f>B14-C14</f>
        <v>52</v>
      </c>
    </row>
    <row r="15" spans="1:4" x14ac:dyDescent="0.25">
      <c r="A15" s="4" t="s">
        <v>7</v>
      </c>
      <c r="B15" s="6">
        <f>B14*B13</f>
        <v>260.00049999999999</v>
      </c>
      <c r="C15" s="6">
        <f t="shared" ref="C15" si="3">C14*C13</f>
        <v>225.99</v>
      </c>
      <c r="D15" s="6">
        <f>B15-C15</f>
        <v>34.010499999999979</v>
      </c>
    </row>
    <row r="16" spans="1:4" x14ac:dyDescent="0.25">
      <c r="A16" s="4" t="s">
        <v>8</v>
      </c>
      <c r="B16" s="6">
        <f>B14-B15</f>
        <v>70.999500000000012</v>
      </c>
      <c r="C16" s="6">
        <f t="shared" ref="C16:D16" si="4">C14-C15</f>
        <v>53.009999999999991</v>
      </c>
      <c r="D16" s="6">
        <f t="shared" si="4"/>
        <v>17.989500000000021</v>
      </c>
    </row>
    <row r="17" spans="1:4" x14ac:dyDescent="0.25">
      <c r="A17" s="1" t="s">
        <v>9</v>
      </c>
      <c r="B17" s="1"/>
      <c r="C17" s="1"/>
      <c r="D17" s="2">
        <f>D16/D14</f>
        <v>0.34595192307692346</v>
      </c>
    </row>
    <row r="18" spans="1:4" x14ac:dyDescent="0.25">
      <c r="A18" s="1" t="s">
        <v>11</v>
      </c>
      <c r="B18" s="1"/>
      <c r="C18" s="1"/>
      <c r="D18" s="2">
        <f>D15/D14</f>
        <v>0.65404807692307654</v>
      </c>
    </row>
    <row r="19" spans="1:4" x14ac:dyDescent="0.25">
      <c r="A19" s="1" t="s">
        <v>13</v>
      </c>
      <c r="B19" s="1"/>
      <c r="C19" s="1"/>
      <c r="D19" s="3">
        <f>D16</f>
        <v>17.989500000000021</v>
      </c>
    </row>
    <row r="20" spans="1:4" x14ac:dyDescent="0.25">
      <c r="A20" s="1" t="s">
        <v>14</v>
      </c>
      <c r="B20" s="1"/>
      <c r="C20" s="1"/>
      <c r="D20" s="2">
        <f>D13</f>
        <v>2.4500000000000077E-2</v>
      </c>
    </row>
    <row r="21" spans="1:4" x14ac:dyDescent="0.25">
      <c r="A21" s="1" t="s">
        <v>12</v>
      </c>
      <c r="B21" s="1"/>
      <c r="C21" s="1"/>
      <c r="D21" s="2">
        <f>D15/B15</f>
        <v>0.1308093638281464</v>
      </c>
    </row>
    <row r="23" spans="1:4" x14ac:dyDescent="0.25">
      <c r="A23" t="s">
        <v>4</v>
      </c>
      <c r="B23" t="s">
        <v>1</v>
      </c>
      <c r="C23" t="s">
        <v>2</v>
      </c>
      <c r="D23" t="s">
        <v>10</v>
      </c>
    </row>
    <row r="24" spans="1:4" x14ac:dyDescent="0.25">
      <c r="A24" s="4" t="s">
        <v>5</v>
      </c>
      <c r="B24" s="5">
        <v>0.6875</v>
      </c>
      <c r="C24" s="5">
        <v>0.69420000000000004</v>
      </c>
      <c r="D24" s="5">
        <f>C24-B24</f>
        <v>6.7000000000000393E-3</v>
      </c>
    </row>
    <row r="25" spans="1:4" x14ac:dyDescent="0.25">
      <c r="A25" s="4" t="s">
        <v>6</v>
      </c>
      <c r="B25" s="6">
        <v>336</v>
      </c>
      <c r="C25" s="6">
        <v>278</v>
      </c>
      <c r="D25" s="6">
        <f>B25-C25</f>
        <v>58</v>
      </c>
    </row>
    <row r="26" spans="1:4" x14ac:dyDescent="0.25">
      <c r="A26" s="4" t="s">
        <v>7</v>
      </c>
      <c r="B26" s="6">
        <f>B25*B24</f>
        <v>231</v>
      </c>
      <c r="C26" s="6">
        <f>C25*C24</f>
        <v>192.98760000000001</v>
      </c>
      <c r="D26" s="6">
        <f>B26-C26</f>
        <v>38.012399999999985</v>
      </c>
    </row>
    <row r="27" spans="1:4" x14ac:dyDescent="0.25">
      <c r="A27" s="4" t="s">
        <v>8</v>
      </c>
      <c r="B27" s="6">
        <f>B25-B26</f>
        <v>105</v>
      </c>
      <c r="C27" s="6">
        <f t="shared" ref="C27" si="5">C25-C26</f>
        <v>85.012399999999985</v>
      </c>
      <c r="D27" s="6">
        <f t="shared" ref="D27" si="6">D25-D26</f>
        <v>19.987600000000015</v>
      </c>
    </row>
    <row r="28" spans="1:4" x14ac:dyDescent="0.25">
      <c r="A28" s="1" t="s">
        <v>9</v>
      </c>
      <c r="B28" s="1"/>
      <c r="C28" s="1"/>
      <c r="D28" s="2">
        <f>D27/D25</f>
        <v>0.34461379310344853</v>
      </c>
    </row>
    <row r="29" spans="1:4" x14ac:dyDescent="0.25">
      <c r="A29" s="1" t="s">
        <v>11</v>
      </c>
      <c r="B29" s="1"/>
      <c r="C29" s="1"/>
      <c r="D29" s="2">
        <f>D26/D25</f>
        <v>0.65538620689655147</v>
      </c>
    </row>
    <row r="30" spans="1:4" x14ac:dyDescent="0.25">
      <c r="A30" s="1" t="s">
        <v>13</v>
      </c>
      <c r="B30" s="1"/>
      <c r="C30" s="1"/>
      <c r="D30" s="3">
        <f>D27</f>
        <v>19.987600000000015</v>
      </c>
    </row>
    <row r="31" spans="1:4" x14ac:dyDescent="0.25">
      <c r="A31" s="1" t="s">
        <v>14</v>
      </c>
      <c r="B31" s="1"/>
      <c r="C31" s="1"/>
      <c r="D31" s="2">
        <f>D24</f>
        <v>6.7000000000000393E-3</v>
      </c>
    </row>
    <row r="32" spans="1:4" x14ac:dyDescent="0.25">
      <c r="A32" s="1" t="s">
        <v>12</v>
      </c>
      <c r="B32" s="1"/>
      <c r="C32" s="1"/>
      <c r="D32" s="2">
        <f>D26/B26</f>
        <v>0.16455584415584409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MJABOER</dc:creator>
  <cp:lastModifiedBy>MJABOER</cp:lastModifiedBy>
  <cp:lastPrinted>2018-07-16T13:33:34Z</cp:lastPrinted>
  <dcterms:created xsi:type="dcterms:W3CDTF">2018-07-16T13:00:01Z</dcterms:created>
  <dcterms:modified xsi:type="dcterms:W3CDTF">2018-07-16T13:36:53Z</dcterms:modified>
</cp:coreProperties>
</file>