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6140" yWindow="436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19" i="1"/>
  <c r="G20" i="1"/>
  <c r="G17" i="1"/>
  <c r="G13" i="1"/>
  <c r="G14" i="1"/>
  <c r="G15" i="1"/>
  <c r="G12" i="1"/>
  <c r="G8" i="1"/>
  <c r="G9" i="1"/>
  <c r="G10" i="1"/>
  <c r="G7" i="1"/>
  <c r="G3" i="1"/>
  <c r="G4" i="1"/>
  <c r="G5" i="1"/>
  <c r="G2" i="1"/>
  <c r="F21" i="1"/>
  <c r="F16" i="1"/>
  <c r="F11" i="1"/>
  <c r="F6" i="1"/>
  <c r="F17" i="1"/>
  <c r="F18" i="1"/>
  <c r="F19" i="1"/>
  <c r="F20" i="1"/>
  <c r="F15" i="1"/>
  <c r="F14" i="1"/>
  <c r="F13" i="1"/>
  <c r="F12" i="1"/>
  <c r="F3" i="1"/>
  <c r="F4" i="1"/>
  <c r="F5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<sst xmlns="http://schemas.openxmlformats.org/spreadsheetml/2006/main" count="47" uniqueCount="16">
  <si>
    <t>ATxMB</t>
  </si>
  <si>
    <t>ABasal</t>
  </si>
  <si>
    <t>M</t>
  </si>
  <si>
    <t>A</t>
  </si>
  <si>
    <t>B</t>
  </si>
  <si>
    <t>G</t>
  </si>
  <si>
    <t>MBasal</t>
  </si>
  <si>
    <t>Rooting</t>
  </si>
  <si>
    <t>lnL-run1</t>
  </si>
  <si>
    <t>lnL-run2</t>
  </si>
  <si>
    <t>lnL-run3</t>
  </si>
  <si>
    <t>MeanLnL</t>
  </si>
  <si>
    <t>Constrained</t>
  </si>
  <si>
    <t>TBasal</t>
  </si>
  <si>
    <t>none</t>
  </si>
  <si>
    <t>Log Bayes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</si>
</sst>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0" fontId="0" fillId="0" borderId="0" xfId="0" applyFill="1" applyBorder="1"/>
    <xf numFmtId="0" fontId="1" fillId="0" borderId="2" xfId="0" applyFont="1" applyBorder="1"/>
  </cellXfs>
  <cellStyles count="3">
    <cellStyle name="Gevolgde hyperlink" xfId="2" builtinId="9" hidden="1"/>
    <cellStyle name="Hyperlink" xfId="1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" sqref="G2"/>
    </sheetView>
  </sheetViews>
  <sheetFormatPr baseColWidth="10" defaultRowHeight="15" x14ac:dyDescent="0"/>
  <cols>
    <col min="7" max="7" width="13.1640625" customWidth="1"/>
  </cols>
  <sheetData>
    <row r="1" spans="1:7">
      <c r="A1" s="1" t="s">
        <v>7</v>
      </c>
      <c r="B1" s="1" t="s">
        <v>12</v>
      </c>
      <c r="C1" s="1" t="s">
        <v>8</v>
      </c>
      <c r="D1" s="1" t="s">
        <v>9</v>
      </c>
      <c r="E1" s="1" t="s">
        <v>10</v>
      </c>
      <c r="F1" s="1" t="s">
        <v>11</v>
      </c>
      <c r="G1" s="6" t="s">
        <v>15</v>
      </c>
    </row>
    <row r="2" spans="1:7">
      <c r="A2" s="3" t="s">
        <v>0</v>
      </c>
      <c r="B2" s="3" t="s">
        <v>2</v>
      </c>
      <c r="C2" s="3">
        <v>-679.91162099999997</v>
      </c>
      <c r="D2" s="3">
        <v>-676.87667699999997</v>
      </c>
      <c r="E2" s="3">
        <v>-671.75059099999999</v>
      </c>
      <c r="F2" s="4">
        <f>AVERAGE(C2:E2)</f>
        <v>-676.17962966666664</v>
      </c>
      <c r="G2" s="1">
        <f>2*(F$6-F2)</f>
        <v>30.970172000000048</v>
      </c>
    </row>
    <row r="3" spans="1:7">
      <c r="A3" t="s">
        <v>0</v>
      </c>
      <c r="B3" t="s">
        <v>3</v>
      </c>
      <c r="C3">
        <v>-667.68985699999996</v>
      </c>
      <c r="D3">
        <v>-662.37980700000003</v>
      </c>
      <c r="E3">
        <v>-660.66224699999998</v>
      </c>
      <c r="F3">
        <f t="shared" ref="F3:F21" si="0">AVERAGE(C3:E3)</f>
        <v>-663.57730366666669</v>
      </c>
      <c r="G3">
        <f t="shared" ref="G3:G6" si="1">2*(F$6-F3)</f>
        <v>5.7655200000001514</v>
      </c>
    </row>
    <row r="4" spans="1:7">
      <c r="A4" t="s">
        <v>0</v>
      </c>
      <c r="B4" t="s">
        <v>4</v>
      </c>
      <c r="C4">
        <v>-659.38755200000003</v>
      </c>
      <c r="D4">
        <v>-654.11488899999995</v>
      </c>
      <c r="E4">
        <v>-655.51271599999995</v>
      </c>
      <c r="F4" s="2">
        <f t="shared" si="0"/>
        <v>-656.33838566666668</v>
      </c>
      <c r="G4">
        <f t="shared" si="1"/>
        <v>-8.7123159999998734</v>
      </c>
    </row>
    <row r="5" spans="1:7">
      <c r="A5" t="s">
        <v>0</v>
      </c>
      <c r="B5" t="s">
        <v>5</v>
      </c>
      <c r="C5">
        <v>-658.94472800000005</v>
      </c>
      <c r="D5">
        <v>-664.07120499999996</v>
      </c>
      <c r="E5">
        <v>-658.896524</v>
      </c>
      <c r="F5">
        <f t="shared" si="0"/>
        <v>-660.63748566666675</v>
      </c>
      <c r="G5">
        <f t="shared" si="1"/>
        <v>-0.11411599999973987</v>
      </c>
    </row>
    <row r="6" spans="1:7">
      <c r="A6" t="s">
        <v>0</v>
      </c>
      <c r="B6" t="s">
        <v>14</v>
      </c>
      <c r="C6">
        <v>-657.82896700000003</v>
      </c>
      <c r="D6">
        <v>-663.99069799999995</v>
      </c>
      <c r="E6">
        <v>-660.26396599999998</v>
      </c>
      <c r="F6">
        <f t="shared" si="0"/>
        <v>-660.69454366666662</v>
      </c>
    </row>
    <row r="7" spans="1:7">
      <c r="A7" s="3" t="s">
        <v>1</v>
      </c>
      <c r="B7" s="3" t="s">
        <v>2</v>
      </c>
      <c r="C7" s="3">
        <v>-659.53185099999996</v>
      </c>
      <c r="D7" s="3">
        <v>-660.90757399999995</v>
      </c>
      <c r="E7" s="3">
        <v>-661.37154499999997</v>
      </c>
      <c r="F7" s="4">
        <f t="shared" si="0"/>
        <v>-660.60365666666667</v>
      </c>
      <c r="G7" s="1">
        <f>2*(F$11-F7)</f>
        <v>8.3526059999999234</v>
      </c>
    </row>
    <row r="8" spans="1:7">
      <c r="A8" t="s">
        <v>1</v>
      </c>
      <c r="B8" t="s">
        <v>3</v>
      </c>
      <c r="C8">
        <v>-658.20043299999998</v>
      </c>
      <c r="D8">
        <v>-655.50565500000005</v>
      </c>
      <c r="E8">
        <v>-659.65252699999996</v>
      </c>
      <c r="F8">
        <f t="shared" si="0"/>
        <v>-657.786205</v>
      </c>
      <c r="G8">
        <f t="shared" ref="G8:G10" si="2">2*(F$11-F8)</f>
        <v>2.7177026666665824</v>
      </c>
    </row>
    <row r="9" spans="1:7">
      <c r="A9" t="s">
        <v>1</v>
      </c>
      <c r="B9" t="s">
        <v>4</v>
      </c>
      <c r="C9">
        <v>-652.78465300000005</v>
      </c>
      <c r="D9">
        <v>-655.98754599999995</v>
      </c>
      <c r="E9">
        <v>-652.97013400000003</v>
      </c>
      <c r="F9" s="2">
        <f t="shared" si="0"/>
        <v>-653.91411100000005</v>
      </c>
      <c r="G9">
        <f t="shared" si="2"/>
        <v>-5.0264853333333122</v>
      </c>
    </row>
    <row r="10" spans="1:7">
      <c r="A10" t="s">
        <v>1</v>
      </c>
      <c r="B10" t="s">
        <v>5</v>
      </c>
      <c r="C10">
        <v>-660.68300699999998</v>
      </c>
      <c r="D10">
        <v>-657.61125100000004</v>
      </c>
      <c r="E10">
        <v>-655.600053</v>
      </c>
      <c r="F10">
        <f t="shared" si="0"/>
        <v>-657.96477033333338</v>
      </c>
      <c r="G10">
        <f t="shared" si="2"/>
        <v>3.0748333333333449</v>
      </c>
    </row>
    <row r="11" spans="1:7">
      <c r="A11" t="s">
        <v>1</v>
      </c>
      <c r="B11" t="s">
        <v>14</v>
      </c>
      <c r="C11">
        <v>-656.26061100000004</v>
      </c>
      <c r="D11">
        <v>-656.82094300000006</v>
      </c>
      <c r="E11">
        <v>-656.20050700000002</v>
      </c>
      <c r="F11">
        <f t="shared" si="0"/>
        <v>-656.4273536666667</v>
      </c>
    </row>
    <row r="12" spans="1:7">
      <c r="A12" s="3" t="s">
        <v>6</v>
      </c>
      <c r="B12" s="3" t="s">
        <v>2</v>
      </c>
      <c r="C12" s="3">
        <v>-638.63682800000004</v>
      </c>
      <c r="D12" s="3">
        <v>-638.36295399999995</v>
      </c>
      <c r="E12" s="3">
        <v>-639.758555</v>
      </c>
      <c r="F12" s="4">
        <f t="shared" si="0"/>
        <v>-638.91944566666655</v>
      </c>
      <c r="G12" s="1">
        <f>2*(F$16-F12)</f>
        <v>13.254661333333161</v>
      </c>
    </row>
    <row r="13" spans="1:7">
      <c r="A13" t="s">
        <v>6</v>
      </c>
      <c r="B13" t="s">
        <v>3</v>
      </c>
      <c r="C13">
        <v>-630.67890199999999</v>
      </c>
      <c r="D13">
        <v>-632.05072800000005</v>
      </c>
      <c r="E13">
        <v>-631.14810199999999</v>
      </c>
      <c r="F13">
        <f t="shared" si="0"/>
        <v>-631.29257733333327</v>
      </c>
      <c r="G13">
        <f t="shared" ref="G13:G16" si="3">2*(F$16-F13)</f>
        <v>-1.9990753333333942</v>
      </c>
    </row>
    <row r="14" spans="1:7">
      <c r="A14" t="s">
        <v>6</v>
      </c>
      <c r="B14" t="s">
        <v>4</v>
      </c>
      <c r="C14">
        <v>-629.17605800000001</v>
      </c>
      <c r="D14">
        <v>-631.08573999999999</v>
      </c>
      <c r="E14">
        <v>-630.67012599999998</v>
      </c>
      <c r="F14" s="2">
        <f t="shared" si="0"/>
        <v>-630.31064133333336</v>
      </c>
      <c r="G14">
        <f t="shared" si="3"/>
        <v>-3.9629473333332044</v>
      </c>
    </row>
    <row r="15" spans="1:7">
      <c r="A15" t="s">
        <v>6</v>
      </c>
      <c r="B15" t="s">
        <v>5</v>
      </c>
      <c r="C15">
        <v>-633.47899099999995</v>
      </c>
      <c r="D15">
        <v>-633.84900400000004</v>
      </c>
      <c r="E15">
        <v>-634.83378600000003</v>
      </c>
      <c r="F15">
        <f t="shared" si="0"/>
        <v>-634.05392700000004</v>
      </c>
      <c r="G15">
        <f t="shared" si="3"/>
        <v>3.5236240000001544</v>
      </c>
    </row>
    <row r="16" spans="1:7">
      <c r="A16" t="s">
        <v>6</v>
      </c>
      <c r="B16" t="s">
        <v>14</v>
      </c>
      <c r="C16">
        <v>-632.51566800000001</v>
      </c>
      <c r="D16">
        <v>-631.54291599999999</v>
      </c>
      <c r="E16">
        <v>-632.81776100000002</v>
      </c>
      <c r="F16">
        <f t="shared" si="0"/>
        <v>-632.29211499999997</v>
      </c>
    </row>
    <row r="17" spans="1:7">
      <c r="A17" s="3" t="s">
        <v>13</v>
      </c>
      <c r="B17" s="3" t="s">
        <v>2</v>
      </c>
      <c r="C17" s="3">
        <v>-677.35709599999996</v>
      </c>
      <c r="D17" s="3">
        <v>-665.45626500000003</v>
      </c>
      <c r="E17" s="3">
        <v>-667.23083199999996</v>
      </c>
      <c r="F17" s="4">
        <f t="shared" si="0"/>
        <v>-670.01473099999998</v>
      </c>
      <c r="G17" s="1">
        <f>2*(F$21-F17)</f>
        <v>13.260648666666611</v>
      </c>
    </row>
    <row r="18" spans="1:7">
      <c r="A18" t="s">
        <v>13</v>
      </c>
      <c r="B18" t="s">
        <v>3</v>
      </c>
      <c r="C18">
        <v>-658.52164700000003</v>
      </c>
      <c r="D18" s="5">
        <v>-676.24561000000006</v>
      </c>
      <c r="E18" s="5">
        <v>-667.69347200000004</v>
      </c>
      <c r="F18">
        <f t="shared" si="0"/>
        <v>-667.48690966666663</v>
      </c>
      <c r="G18">
        <f t="shared" ref="G18:G21" si="4">2*(F$21-F18)</f>
        <v>8.2050059999999121</v>
      </c>
    </row>
    <row r="19" spans="1:7">
      <c r="A19" t="s">
        <v>13</v>
      </c>
      <c r="B19" t="s">
        <v>4</v>
      </c>
      <c r="C19">
        <v>-663.95913199999995</v>
      </c>
      <c r="D19">
        <v>-656.57298500000002</v>
      </c>
      <c r="E19">
        <v>-660.663275</v>
      </c>
      <c r="F19" s="2">
        <f t="shared" si="0"/>
        <v>-660.39846399999999</v>
      </c>
      <c r="G19">
        <f t="shared" si="4"/>
        <v>-5.9718853333333755</v>
      </c>
    </row>
    <row r="20" spans="1:7">
      <c r="A20" t="s">
        <v>13</v>
      </c>
      <c r="B20" t="s">
        <v>5</v>
      </c>
      <c r="C20">
        <v>-660.87468899999999</v>
      </c>
      <c r="D20">
        <v>-665.26923099999999</v>
      </c>
      <c r="E20">
        <v>-658.57137299999999</v>
      </c>
      <c r="F20">
        <f t="shared" si="0"/>
        <v>-661.57176433333336</v>
      </c>
      <c r="G20">
        <f t="shared" si="4"/>
        <v>-3.6252846666666301</v>
      </c>
    </row>
    <row r="21" spans="1:7">
      <c r="A21" t="s">
        <v>13</v>
      </c>
      <c r="B21" t="s">
        <v>14</v>
      </c>
      <c r="C21">
        <v>-665.07436600000005</v>
      </c>
      <c r="D21">
        <v>-670.92357200000004</v>
      </c>
      <c r="E21">
        <v>-654.15528200000006</v>
      </c>
      <c r="F21">
        <f t="shared" si="0"/>
        <v>-663.38440666666668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Naturalis Biodiversity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 Vos</dc:creator>
  <cp:lastModifiedBy>Vos, R.A.</cp:lastModifiedBy>
  <dcterms:created xsi:type="dcterms:W3CDTF">2017-04-05T18:11:14Z</dcterms:created>
  <dcterms:modified xsi:type="dcterms:W3CDTF">2017-04-12T15:30:38Z</dcterms:modified>
</cp:coreProperties>
</file>