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240" yWindow="240" windowWidth="38320" windowHeight="21280" tabRatio="500"/>
  </bookViews>
  <sheets>
    <sheet name="treestats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2" i="1"/>
  <c r="AC3" i="1"/>
  <c r="AC4" i="1"/>
  <c r="AC5" i="1"/>
  <c r="AC6" i="1"/>
  <c r="AC7" i="1"/>
  <c r="AC8" i="1"/>
  <c r="AC9" i="1"/>
  <c r="AC2" i="1"/>
  <c r="Z3" i="1"/>
  <c r="Z4" i="1"/>
  <c r="Z5" i="1"/>
  <c r="Z6" i="1"/>
  <c r="Z7" i="1"/>
  <c r="Z8" i="1"/>
  <c r="Z9" i="1"/>
  <c r="Z2" i="1"/>
  <c r="W3" i="1"/>
  <c r="W4" i="1"/>
  <c r="W5" i="1"/>
  <c r="W6" i="1"/>
  <c r="W7" i="1"/>
  <c r="W8" i="1"/>
  <c r="W9" i="1"/>
  <c r="W2" i="1"/>
  <c r="T3" i="1"/>
  <c r="T4" i="1"/>
  <c r="T5" i="1"/>
  <c r="T6" i="1"/>
  <c r="T7" i="1"/>
  <c r="T8" i="1"/>
  <c r="T9" i="1"/>
  <c r="T2" i="1"/>
  <c r="AI3" i="1"/>
  <c r="AI4" i="1"/>
  <c r="AI5" i="1"/>
  <c r="AI6" i="1"/>
  <c r="AI7" i="1"/>
  <c r="AI8" i="1"/>
  <c r="AI9" i="1"/>
  <c r="AI2" i="1"/>
  <c r="AL3" i="1"/>
  <c r="AL4" i="1"/>
  <c r="AL5" i="1"/>
  <c r="AL6" i="1"/>
  <c r="AL7" i="1"/>
  <c r="AL8" i="1"/>
  <c r="AL9" i="1"/>
  <c r="AL2" i="1"/>
  <c r="Q3" i="1"/>
  <c r="Q4" i="1"/>
  <c r="Q5" i="1"/>
  <c r="Q6" i="1"/>
  <c r="Q7" i="1"/>
  <c r="Q8" i="1"/>
  <c r="Q9" i="1"/>
  <c r="Q2" i="1"/>
  <c r="N3" i="1"/>
  <c r="N4" i="1"/>
  <c r="N5" i="1"/>
  <c r="N6" i="1"/>
  <c r="N7" i="1"/>
  <c r="N8" i="1"/>
  <c r="N9" i="1"/>
  <c r="N2" i="1"/>
  <c r="K3" i="1"/>
  <c r="K4" i="1"/>
  <c r="K5" i="1"/>
  <c r="K6" i="1"/>
  <c r="K7" i="1"/>
  <c r="K8" i="1"/>
  <c r="K9" i="1"/>
  <c r="K2" i="1"/>
  <c r="H3" i="1"/>
  <c r="H4" i="1"/>
  <c r="H5" i="1"/>
  <c r="H6" i="1"/>
  <c r="H7" i="1"/>
  <c r="H8" i="1"/>
  <c r="H9" i="1"/>
  <c r="H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<sst xmlns="http://schemas.openxmlformats.org/spreadsheetml/2006/main" count="54" uniqueCount="22">
  <si>
    <t>site</t>
  </si>
  <si>
    <t>primer set</t>
  </si>
  <si>
    <t>F04R22</t>
  </si>
  <si>
    <t>NF118Sr2b</t>
  </si>
  <si>
    <t>post</t>
  </si>
  <si>
    <t>BayfrontPark</t>
  </si>
  <si>
    <t>Bellair</t>
  </si>
  <si>
    <t>RyanCt</t>
  </si>
  <si>
    <t>ShellfishLab</t>
  </si>
  <si>
    <t>pre</t>
  </si>
  <si>
    <t>diff(tree length)</t>
  </si>
  <si>
    <t>diff(tips)</t>
  </si>
  <si>
    <t>diff(Ic)</t>
  </si>
  <si>
    <t>diff(I2)</t>
  </si>
  <si>
    <t>diff(gamma)</t>
  </si>
  <si>
    <t>diff(fiala)</t>
  </si>
  <si>
    <t>diff(rohlf)</t>
  </si>
  <si>
    <t>diff(fp)</t>
  </si>
  <si>
    <t>diff(es)</t>
  </si>
  <si>
    <t>diff(pe)</t>
  </si>
  <si>
    <t>diff(shapley)</t>
  </si>
  <si>
    <t>diff(avtd)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</si>
</sst>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abSelected="1" workbookViewId="0">
      <selection activeCell="T2" sqref="T2:T9"/>
    </sheetView>
  </sheetViews>
  <sheetFormatPr baseColWidth="10" defaultRowHeight="15" x14ac:dyDescent="0"/>
  <cols>
    <col min="3" max="4" width="0" hidden="1" customWidth="1"/>
    <col min="5" max="5" width="14.5" style="1" customWidth="1"/>
    <col min="6" max="7" width="0" hidden="1" customWidth="1"/>
    <col min="8" max="8" width="8.33203125" customWidth="1"/>
    <col min="9" max="10" width="0" hidden="1" customWidth="1"/>
    <col min="11" max="11" width="10.83203125" style="1"/>
    <col min="12" max="13" width="0" hidden="1" customWidth="1"/>
    <col min="14" max="14" width="10.83203125" style="1"/>
    <col min="15" max="16" width="0" hidden="1" customWidth="1"/>
    <col min="17" max="17" width="10.83203125" style="1"/>
    <col min="18" max="19" width="0" hidden="1" customWidth="1"/>
    <col min="20" max="20" width="10.83203125" style="1"/>
    <col min="21" max="22" width="0" hidden="1" customWidth="1"/>
    <col min="23" max="23" width="10.83203125" style="1"/>
    <col min="24" max="25" width="0" hidden="1" customWidth="1"/>
    <col min="26" max="26" width="10.83203125" style="1"/>
    <col min="27" max="28" width="0" hidden="1" customWidth="1"/>
    <col min="29" max="29" width="10.83203125" style="1"/>
    <col min="30" max="31" width="0" hidden="1" customWidth="1"/>
    <col min="32" max="32" width="10.83203125" style="1"/>
    <col min="33" max="34" width="0" hidden="1" customWidth="1"/>
    <col min="35" max="35" width="10.83203125" style="1"/>
    <col min="36" max="37" width="0" hidden="1" customWidth="1"/>
    <col min="38" max="38" width="10.83203125" style="1"/>
  </cols>
  <sheetData>
    <row r="1" spans="1:38" s="2" customFormat="1">
      <c r="A1" s="2" t="s">
        <v>0</v>
      </c>
      <c r="B1" s="2" t="s">
        <v>1</v>
      </c>
      <c r="C1" s="2" t="s">
        <v>4</v>
      </c>
      <c r="D1" s="2" t="s">
        <v>9</v>
      </c>
      <c r="E1" s="3" t="s">
        <v>10</v>
      </c>
      <c r="F1" s="2" t="s">
        <v>4</v>
      </c>
      <c r="G1" s="2" t="s">
        <v>9</v>
      </c>
      <c r="H1" s="2" t="s">
        <v>11</v>
      </c>
      <c r="I1" s="2" t="s">
        <v>4</v>
      </c>
      <c r="J1" s="2" t="s">
        <v>9</v>
      </c>
      <c r="K1" s="3" t="s">
        <v>12</v>
      </c>
      <c r="L1" s="2" t="s">
        <v>4</v>
      </c>
      <c r="M1" s="2" t="s">
        <v>9</v>
      </c>
      <c r="N1" s="3" t="s">
        <v>13</v>
      </c>
      <c r="O1" s="2" t="s">
        <v>4</v>
      </c>
      <c r="P1" s="2" t="s">
        <v>9</v>
      </c>
      <c r="Q1" s="3" t="s">
        <v>14</v>
      </c>
      <c r="R1" s="2" t="s">
        <v>4</v>
      </c>
      <c r="S1" s="2" t="s">
        <v>9</v>
      </c>
      <c r="T1" s="3" t="s">
        <v>15</v>
      </c>
      <c r="U1" s="2" t="s">
        <v>4</v>
      </c>
      <c r="V1" s="2" t="s">
        <v>9</v>
      </c>
      <c r="W1" s="3" t="s">
        <v>16</v>
      </c>
      <c r="X1" s="2" t="s">
        <v>4</v>
      </c>
      <c r="Y1" s="2" t="s">
        <v>9</v>
      </c>
      <c r="Z1" s="3" t="s">
        <v>17</v>
      </c>
      <c r="AA1" s="2" t="s">
        <v>4</v>
      </c>
      <c r="AB1" s="2" t="s">
        <v>9</v>
      </c>
      <c r="AC1" s="3" t="s">
        <v>18</v>
      </c>
      <c r="AD1" s="2" t="s">
        <v>4</v>
      </c>
      <c r="AE1" s="2" t="s">
        <v>9</v>
      </c>
      <c r="AF1" s="3" t="s">
        <v>19</v>
      </c>
      <c r="AG1" s="2" t="s">
        <v>4</v>
      </c>
      <c r="AH1" s="2" t="s">
        <v>9</v>
      </c>
      <c r="AI1" s="3" t="s">
        <v>20</v>
      </c>
      <c r="AJ1" s="2" t="s">
        <v>4</v>
      </c>
      <c r="AK1" s="2" t="s">
        <v>9</v>
      </c>
      <c r="AL1" s="3" t="s">
        <v>21</v>
      </c>
    </row>
    <row r="2" spans="1:38">
      <c r="A2" t="s">
        <v>5</v>
      </c>
      <c r="B2" t="s">
        <v>2</v>
      </c>
      <c r="C2">
        <v>4.7600991216880004</v>
      </c>
      <c r="D2">
        <v>285.10729808496598</v>
      </c>
      <c r="E2" s="1">
        <f>D2-C2</f>
        <v>280.34719896327795</v>
      </c>
      <c r="F2">
        <v>26</v>
      </c>
      <c r="G2">
        <v>3502</v>
      </c>
      <c r="H2">
        <f>G2-F2</f>
        <v>3476</v>
      </c>
      <c r="I2">
        <v>-0.193333333333333</v>
      </c>
      <c r="J2">
        <v>2.73407597829192E-3</v>
      </c>
      <c r="K2" s="1">
        <f>J2-I2</f>
        <v>0.19606740931162492</v>
      </c>
      <c r="L2">
        <v>5.34087301587301E-2</v>
      </c>
      <c r="M2">
        <v>3.4392083721862998E-4</v>
      </c>
      <c r="N2" s="1">
        <f>M2-L2</f>
        <v>-5.3064809321511468E-2</v>
      </c>
      <c r="O2">
        <v>2.2701544347468801</v>
      </c>
      <c r="P2">
        <v>254.656054338606</v>
      </c>
      <c r="Q2" s="1">
        <f>P2-O2</f>
        <v>252.38589990385913</v>
      </c>
      <c r="R2">
        <v>0.25242147835336898</v>
      </c>
      <c r="S2">
        <v>0.102575563534663</v>
      </c>
      <c r="T2" s="1">
        <f>S2-R2</f>
        <v>-0.14984591481870596</v>
      </c>
      <c r="U2">
        <v>0.12990103226668401</v>
      </c>
      <c r="V2">
        <v>4.9784364672215302E-2</v>
      </c>
      <c r="W2" s="1">
        <f>V2-U2</f>
        <v>-8.0116667594468699E-2</v>
      </c>
      <c r="X2">
        <v>0.18308073544953901</v>
      </c>
      <c r="Y2">
        <v>8.1412706477716798E-2</v>
      </c>
      <c r="Z2" s="1">
        <f>Y2-X2</f>
        <v>-0.10166802897182221</v>
      </c>
      <c r="AA2">
        <v>0.18308073544953801</v>
      </c>
      <c r="AB2">
        <v>8.1412706477717103E-2</v>
      </c>
      <c r="AC2" s="1">
        <f>AB2-AA2</f>
        <v>-0.10166802897182091</v>
      </c>
      <c r="AD2">
        <v>9.1609734859635902E-2</v>
      </c>
      <c r="AE2">
        <v>5.2673592434209E-2</v>
      </c>
      <c r="AF2" s="1">
        <f>AE2-AD2</f>
        <v>-3.8936142425426902E-2</v>
      </c>
      <c r="AG2">
        <v>0.17008031924672901</v>
      </c>
      <c r="AH2">
        <v>8.1412706477717006E-2</v>
      </c>
      <c r="AI2" s="1">
        <f>AH2-AG2</f>
        <v>-8.8667612769012E-2</v>
      </c>
      <c r="AJ2">
        <v>9.2161953649218908</v>
      </c>
      <c r="AK2">
        <v>2423.7250989238901</v>
      </c>
      <c r="AL2" s="1">
        <f>AK2-AJ2</f>
        <v>2414.5089035589681</v>
      </c>
    </row>
    <row r="3" spans="1:38">
      <c r="A3" t="s">
        <v>6</v>
      </c>
      <c r="B3" t="s">
        <v>2</v>
      </c>
      <c r="C3">
        <v>4.3515373765592704</v>
      </c>
      <c r="D3">
        <v>23.248001825402302</v>
      </c>
      <c r="E3" s="1">
        <f t="shared" ref="E3:E9" si="0">D3-C3</f>
        <v>18.89646444884303</v>
      </c>
      <c r="F3">
        <v>57</v>
      </c>
      <c r="G3">
        <v>218</v>
      </c>
      <c r="H3">
        <f t="shared" ref="H3:H9" si="1">G3-F3</f>
        <v>161</v>
      </c>
      <c r="I3">
        <v>-3.24675324675325E-3</v>
      </c>
      <c r="J3">
        <v>4.0749274620242401E-2</v>
      </c>
      <c r="K3" s="1">
        <f t="shared" ref="K3:K9" si="2">J3-I3</f>
        <v>4.3996027866995649E-2</v>
      </c>
      <c r="L3">
        <v>2.1231481159942299E-2</v>
      </c>
      <c r="M3">
        <v>5.1315226277573898E-3</v>
      </c>
      <c r="N3" s="1">
        <f t="shared" ref="N3:N9" si="3">M3-L3</f>
        <v>-1.6099958532184908E-2</v>
      </c>
      <c r="O3">
        <v>27.638086789157501</v>
      </c>
      <c r="P3">
        <v>46.1629042952869</v>
      </c>
      <c r="Q3" s="1">
        <f t="shared" ref="Q3:Q9" si="4">P3-O3</f>
        <v>18.524817506129398</v>
      </c>
      <c r="R3">
        <v>0.18855875949228301</v>
      </c>
      <c r="S3">
        <v>0.17848261180946001</v>
      </c>
      <c r="T3" s="1">
        <f t="shared" ref="T3:T9" si="5">S3-R3</f>
        <v>-1.0076147682823E-2</v>
      </c>
      <c r="U3">
        <v>0.19216717950841999</v>
      </c>
      <c r="V3">
        <v>0.172249852467216</v>
      </c>
      <c r="W3" s="1">
        <f t="shared" ref="W3:W9" si="6">V3-U3</f>
        <v>-1.9917327041203997E-2</v>
      </c>
      <c r="X3">
        <v>7.6342760992267999E-2</v>
      </c>
      <c r="Y3">
        <v>0.106642210208268</v>
      </c>
      <c r="Z3" s="1">
        <f t="shared" ref="Z3:Z9" si="7">Y3-X3</f>
        <v>3.0299449216000002E-2</v>
      </c>
      <c r="AA3">
        <v>7.6342760992267999E-2</v>
      </c>
      <c r="AB3">
        <v>0.106642210208268</v>
      </c>
      <c r="AC3" s="1">
        <f t="shared" ref="AC3:AC9" si="8">AB3-AA3</f>
        <v>3.0299449216000002E-2</v>
      </c>
      <c r="AD3">
        <v>1.9006816717877701E-2</v>
      </c>
      <c r="AE3">
        <v>4.56960719737462E-2</v>
      </c>
      <c r="AF3" s="1">
        <f t="shared" ref="AF3:AF9" si="9">AE3-AD3</f>
        <v>2.6689255255868499E-2</v>
      </c>
      <c r="AG3">
        <v>7.4356316528240401E-2</v>
      </c>
      <c r="AH3">
        <v>0.106642210208267</v>
      </c>
      <c r="AI3" s="1">
        <f t="shared" ref="AI3:AI9" si="10">AH3-AG3</f>
        <v>3.2285893680026601E-2</v>
      </c>
      <c r="AJ3">
        <v>16.394396863365198</v>
      </c>
      <c r="AK3">
        <v>131.15090132885399</v>
      </c>
      <c r="AL3" s="1">
        <f t="shared" ref="AL3:AL9" si="11">AK3-AJ3</f>
        <v>114.75650446548879</v>
      </c>
    </row>
    <row r="4" spans="1:38">
      <c r="A4" t="s">
        <v>7</v>
      </c>
      <c r="B4" t="s">
        <v>2</v>
      </c>
      <c r="C4">
        <v>67.101781111810695</v>
      </c>
      <c r="D4">
        <v>56.885108987764802</v>
      </c>
      <c r="E4" s="1">
        <f t="shared" si="0"/>
        <v>-10.216672124045893</v>
      </c>
      <c r="F4">
        <v>1364</v>
      </c>
      <c r="G4">
        <v>1663</v>
      </c>
      <c r="H4">
        <f t="shared" si="1"/>
        <v>299</v>
      </c>
      <c r="I4">
        <v>1.99633054407279E-3</v>
      </c>
      <c r="J4">
        <v>8.9473886303685201E-3</v>
      </c>
      <c r="K4" s="1">
        <f t="shared" si="2"/>
        <v>6.9510580862957305E-3</v>
      </c>
      <c r="L4">
        <v>8.5039602150241704E-4</v>
      </c>
      <c r="M4">
        <v>7.2803852644725197E-4</v>
      </c>
      <c r="N4" s="1">
        <f t="shared" si="3"/>
        <v>-1.2235749505516507E-4</v>
      </c>
      <c r="O4">
        <v>47.9540595671535</v>
      </c>
      <c r="P4">
        <v>145.37379557872401</v>
      </c>
      <c r="Q4" s="1">
        <f t="shared" si="4"/>
        <v>97.419736011570507</v>
      </c>
      <c r="R4">
        <v>9.4048265665036698E-2</v>
      </c>
      <c r="S4">
        <v>7.7290646622817899E-2</v>
      </c>
      <c r="T4" s="1">
        <f t="shared" si="5"/>
        <v>-1.6757619042218799E-2</v>
      </c>
      <c r="U4">
        <v>2.38944932184335E-2</v>
      </c>
      <c r="V4">
        <v>1.3320112471994199E-2</v>
      </c>
      <c r="W4" s="1">
        <f t="shared" si="6"/>
        <v>-1.0574380746439301E-2</v>
      </c>
      <c r="X4">
        <v>4.9194854187544698E-2</v>
      </c>
      <c r="Y4">
        <v>3.4206319295108201E-2</v>
      </c>
      <c r="Z4" s="1">
        <f t="shared" si="7"/>
        <v>-1.4988534892436498E-2</v>
      </c>
      <c r="AA4">
        <v>4.9194854187544601E-2</v>
      </c>
      <c r="AB4">
        <v>3.4206319295108201E-2</v>
      </c>
      <c r="AC4" s="1">
        <f t="shared" si="8"/>
        <v>-1.49885348924364E-2</v>
      </c>
      <c r="AD4">
        <v>3.02948059412643E-2</v>
      </c>
      <c r="AE4">
        <v>2.2867513143834801E-2</v>
      </c>
      <c r="AF4" s="1">
        <f t="shared" si="9"/>
        <v>-7.4272927974294994E-3</v>
      </c>
      <c r="AG4">
        <v>4.9094723573671201E-2</v>
      </c>
      <c r="AH4">
        <v>3.40077154129452E-2</v>
      </c>
      <c r="AI4" s="1">
        <f t="shared" si="10"/>
        <v>-1.5087008160726001E-2</v>
      </c>
      <c r="AJ4">
        <v>593.68701351638504</v>
      </c>
      <c r="AK4">
        <v>535.94145346132996</v>
      </c>
      <c r="AL4" s="1">
        <f t="shared" si="11"/>
        <v>-57.74556005505508</v>
      </c>
    </row>
    <row r="5" spans="1:38">
      <c r="A5" t="s">
        <v>8</v>
      </c>
      <c r="B5" t="s">
        <v>2</v>
      </c>
      <c r="C5">
        <v>8.1553778817458191</v>
      </c>
      <c r="D5">
        <v>175.79580195721499</v>
      </c>
      <c r="E5" s="1">
        <f t="shared" si="0"/>
        <v>167.64042407546918</v>
      </c>
      <c r="F5">
        <v>113</v>
      </c>
      <c r="G5">
        <v>2986</v>
      </c>
      <c r="H5">
        <f t="shared" si="1"/>
        <v>2873</v>
      </c>
      <c r="I5">
        <v>3.2657657657657699E-2</v>
      </c>
      <c r="J5">
        <v>4.9499059192297497E-3</v>
      </c>
      <c r="K5" s="1">
        <f t="shared" si="2"/>
        <v>-2.770775173842795E-2</v>
      </c>
      <c r="L5">
        <v>9.9235074952280893E-3</v>
      </c>
      <c r="M5">
        <v>3.9687410279529498E-4</v>
      </c>
      <c r="N5" s="1">
        <f t="shared" si="3"/>
        <v>-9.5266333924327942E-3</v>
      </c>
      <c r="O5">
        <v>29.3965653732233</v>
      </c>
      <c r="P5">
        <v>523.67689632209795</v>
      </c>
      <c r="Q5" s="1">
        <f t="shared" si="4"/>
        <v>494.28033094887462</v>
      </c>
      <c r="R5">
        <v>0.163964196485376</v>
      </c>
      <c r="S5">
        <v>9.3955407235803701E-2</v>
      </c>
      <c r="T5" s="1">
        <f t="shared" si="5"/>
        <v>-7.0008789249572295E-2</v>
      </c>
      <c r="U5">
        <v>6.7526143015338894E-2</v>
      </c>
      <c r="V5">
        <v>4.1984222045469602E-2</v>
      </c>
      <c r="W5" s="1">
        <f t="shared" si="6"/>
        <v>-2.5541920969869292E-2</v>
      </c>
      <c r="X5">
        <v>7.2171485679166605E-2</v>
      </c>
      <c r="Y5">
        <v>5.8873342919362297E-2</v>
      </c>
      <c r="Z5" s="1">
        <f t="shared" si="7"/>
        <v>-1.3298142759804309E-2</v>
      </c>
      <c r="AA5">
        <v>7.2171485679166605E-2</v>
      </c>
      <c r="AB5">
        <v>5.8873342919362401E-2</v>
      </c>
      <c r="AC5" s="1">
        <f t="shared" si="8"/>
        <v>-1.3298142759804205E-2</v>
      </c>
      <c r="AD5">
        <v>3.8433834232510303E-2</v>
      </c>
      <c r="AE5">
        <v>3.7986852025882402E-2</v>
      </c>
      <c r="AF5" s="1">
        <f t="shared" si="9"/>
        <v>-4.4698220662790084E-4</v>
      </c>
      <c r="AG5">
        <v>7.1250679532077102E-2</v>
      </c>
      <c r="AH5">
        <v>5.8873342919362498E-2</v>
      </c>
      <c r="AI5" s="1">
        <f t="shared" si="10"/>
        <v>-1.2377336612714604E-2</v>
      </c>
      <c r="AJ5">
        <v>23.034289373154099</v>
      </c>
      <c r="AK5">
        <v>1549.6124281951099</v>
      </c>
      <c r="AL5" s="1">
        <f t="shared" si="11"/>
        <v>1526.5781388219559</v>
      </c>
    </row>
    <row r="6" spans="1:38">
      <c r="A6" t="s">
        <v>5</v>
      </c>
      <c r="B6" t="s">
        <v>3</v>
      </c>
      <c r="C6">
        <v>4.7274837427978103</v>
      </c>
      <c r="D6">
        <v>163.47429367556299</v>
      </c>
      <c r="E6" s="1">
        <f t="shared" si="0"/>
        <v>158.74680993276519</v>
      </c>
      <c r="F6">
        <v>30</v>
      </c>
      <c r="G6">
        <v>2137</v>
      </c>
      <c r="H6">
        <f t="shared" si="1"/>
        <v>2107</v>
      </c>
      <c r="I6">
        <v>4.6798029556650203E-2</v>
      </c>
      <c r="J6">
        <v>1.4415528598619399E-3</v>
      </c>
      <c r="K6" s="1">
        <f t="shared" si="2"/>
        <v>-4.5356476696788266E-2</v>
      </c>
      <c r="L6">
        <v>3.9103917429040597E-2</v>
      </c>
      <c r="M6">
        <v>5.1294131214546903E-4</v>
      </c>
      <c r="N6" s="1">
        <f t="shared" si="3"/>
        <v>-3.8590976116895125E-2</v>
      </c>
      <c r="O6">
        <v>3.0417990687589902</v>
      </c>
      <c r="P6">
        <v>144.60311755856</v>
      </c>
      <c r="Q6" s="1">
        <f t="shared" si="4"/>
        <v>141.56131848980101</v>
      </c>
      <c r="R6">
        <v>0.34094373244090798</v>
      </c>
      <c r="S6">
        <v>0.16287125998590099</v>
      </c>
      <c r="T6" s="1">
        <f t="shared" si="5"/>
        <v>-0.17807247245500699</v>
      </c>
      <c r="U6">
        <v>0.330612014256849</v>
      </c>
      <c r="V6">
        <v>4.3538378089843802E-2</v>
      </c>
      <c r="W6" s="1">
        <f t="shared" si="6"/>
        <v>-0.28707363616700521</v>
      </c>
      <c r="X6">
        <v>0.15758279142659401</v>
      </c>
      <c r="Y6">
        <v>7.64970957770537E-2</v>
      </c>
      <c r="Z6" s="1">
        <f t="shared" si="7"/>
        <v>-8.108569564954031E-2</v>
      </c>
      <c r="AA6">
        <v>0.15758279142659401</v>
      </c>
      <c r="AB6">
        <v>7.6497095777053506E-2</v>
      </c>
      <c r="AC6" s="1">
        <f t="shared" si="8"/>
        <v>-8.1085695649540504E-2</v>
      </c>
      <c r="AD6">
        <v>5.8524383873267201E-2</v>
      </c>
      <c r="AE6">
        <v>4.3305481424292497E-2</v>
      </c>
      <c r="AF6" s="1">
        <f t="shared" si="9"/>
        <v>-1.5218902448974704E-2</v>
      </c>
      <c r="AG6">
        <v>0.15423948203408699</v>
      </c>
      <c r="AH6">
        <v>7.6464140958550794E-2</v>
      </c>
      <c r="AI6" s="1">
        <f t="shared" si="10"/>
        <v>-7.77753410755362E-2</v>
      </c>
      <c r="AJ6">
        <v>14.75905423871</v>
      </c>
      <c r="AK6">
        <v>1270.21546003563</v>
      </c>
      <c r="AL6" s="1">
        <f t="shared" si="11"/>
        <v>1255.4564057969201</v>
      </c>
    </row>
    <row r="7" spans="1:38">
      <c r="A7" t="s">
        <v>6</v>
      </c>
      <c r="B7" t="s">
        <v>3</v>
      </c>
      <c r="C7">
        <v>4.0375432368969504</v>
      </c>
      <c r="D7">
        <v>38.832798588319498</v>
      </c>
      <c r="E7" s="1">
        <f t="shared" si="0"/>
        <v>34.795255351422547</v>
      </c>
      <c r="F7">
        <v>42</v>
      </c>
      <c r="G7">
        <v>271</v>
      </c>
      <c r="H7">
        <f t="shared" si="1"/>
        <v>229</v>
      </c>
      <c r="I7">
        <v>-4.6341463414634097E-2</v>
      </c>
      <c r="J7">
        <v>-1.48423516453256E-2</v>
      </c>
      <c r="K7" s="1">
        <f t="shared" si="2"/>
        <v>3.1499111769308495E-2</v>
      </c>
      <c r="L7">
        <v>3.1293539440411099E-2</v>
      </c>
      <c r="M7">
        <v>4.2891645982098001E-3</v>
      </c>
      <c r="N7" s="1">
        <f t="shared" si="3"/>
        <v>-2.7004374842201299E-2</v>
      </c>
      <c r="O7">
        <v>30.0695808707212</v>
      </c>
      <c r="P7">
        <v>4.3117016781172701</v>
      </c>
      <c r="Q7" s="1">
        <f t="shared" si="4"/>
        <v>-25.75787919260393</v>
      </c>
      <c r="R7">
        <v>0.24010903703679101</v>
      </c>
      <c r="S7">
        <v>0.130643052191731</v>
      </c>
      <c r="T7" s="1">
        <f t="shared" si="5"/>
        <v>-0.10946598484506001</v>
      </c>
      <c r="U7">
        <v>0.23804066179687999</v>
      </c>
      <c r="V7">
        <v>9.6250166467907905E-2</v>
      </c>
      <c r="W7" s="1">
        <f t="shared" si="6"/>
        <v>-0.14179049532897209</v>
      </c>
      <c r="X7">
        <v>9.6131981830879801E-2</v>
      </c>
      <c r="Y7">
        <v>0.14329445973549601</v>
      </c>
      <c r="Z7" s="1">
        <f t="shared" si="7"/>
        <v>4.716247790461621E-2</v>
      </c>
      <c r="AA7">
        <v>9.6131981830879801E-2</v>
      </c>
      <c r="AB7">
        <v>0.14329445973549601</v>
      </c>
      <c r="AC7" s="1">
        <f t="shared" si="8"/>
        <v>4.716247790461621E-2</v>
      </c>
      <c r="AD7">
        <v>3.8802193602314003E-2</v>
      </c>
      <c r="AE7">
        <v>8.6760671262373606E-2</v>
      </c>
      <c r="AF7" s="1">
        <f t="shared" si="9"/>
        <v>4.7958477660059604E-2</v>
      </c>
      <c r="AG7">
        <v>9.4566105022353894E-2</v>
      </c>
      <c r="AH7">
        <v>0.14329445973549601</v>
      </c>
      <c r="AI7" s="1">
        <f t="shared" si="10"/>
        <v>4.8728354713142116E-2</v>
      </c>
      <c r="AJ7">
        <v>15.547370179326601</v>
      </c>
      <c r="AK7">
        <v>197.63256639793099</v>
      </c>
      <c r="AL7" s="1">
        <f t="shared" si="11"/>
        <v>182.08519621860438</v>
      </c>
    </row>
    <row r="8" spans="1:38">
      <c r="A8" t="s">
        <v>7</v>
      </c>
      <c r="B8" t="s">
        <v>3</v>
      </c>
      <c r="C8">
        <v>121.574320023369</v>
      </c>
      <c r="D8">
        <v>36.242882363426297</v>
      </c>
      <c r="E8" s="1">
        <f t="shared" si="0"/>
        <v>-85.331437659942708</v>
      </c>
      <c r="F8">
        <v>1166</v>
      </c>
      <c r="G8">
        <v>558</v>
      </c>
      <c r="H8">
        <f t="shared" si="1"/>
        <v>-608</v>
      </c>
      <c r="I8">
        <v>6.1059245166143099E-4</v>
      </c>
      <c r="J8">
        <v>-2.6671660875967102E-3</v>
      </c>
      <c r="K8" s="1">
        <f t="shared" si="2"/>
        <v>-3.2777585392581412E-3</v>
      </c>
      <c r="L8">
        <v>1.01227010590743E-3</v>
      </c>
      <c r="M8">
        <v>2.2365009596802899E-3</v>
      </c>
      <c r="N8" s="1">
        <f t="shared" si="3"/>
        <v>1.2242308537728599E-3</v>
      </c>
      <c r="O8">
        <v>172.51887183933101</v>
      </c>
      <c r="P8">
        <v>117.87086003209301</v>
      </c>
      <c r="Q8" s="1">
        <f t="shared" si="4"/>
        <v>-54.648011807238007</v>
      </c>
      <c r="R8">
        <v>0.10735188881645701</v>
      </c>
      <c r="S8">
        <v>8.7638579691133797E-2</v>
      </c>
      <c r="T8" s="1">
        <f t="shared" si="5"/>
        <v>-1.9713309125323208E-2</v>
      </c>
      <c r="U8">
        <v>0.205458330624603</v>
      </c>
      <c r="V8">
        <v>0.13222280326862301</v>
      </c>
      <c r="W8" s="1">
        <f t="shared" si="6"/>
        <v>-7.323552735597999E-2</v>
      </c>
      <c r="X8">
        <v>0.10426614067184301</v>
      </c>
      <c r="Y8">
        <v>6.4951402084993101E-2</v>
      </c>
      <c r="Z8" s="1">
        <f t="shared" si="7"/>
        <v>-3.9314738586849904E-2</v>
      </c>
      <c r="AA8">
        <v>0.10426614067184301</v>
      </c>
      <c r="AB8">
        <v>6.4951402084993198E-2</v>
      </c>
      <c r="AC8" s="1">
        <f t="shared" si="8"/>
        <v>-3.9314738586849807E-2</v>
      </c>
      <c r="AD8">
        <v>6.4368582137753899E-2</v>
      </c>
      <c r="AE8">
        <v>4.1703035740451498E-2</v>
      </c>
      <c r="AF8" s="1">
        <f t="shared" si="9"/>
        <v>-2.2665546397302401E-2</v>
      </c>
      <c r="AG8">
        <v>0.10426614067184301</v>
      </c>
      <c r="AH8">
        <v>6.4951402084993101E-2</v>
      </c>
      <c r="AI8" s="1">
        <f t="shared" si="10"/>
        <v>-3.9314738586849904E-2</v>
      </c>
      <c r="AJ8">
        <v>878.94681692705296</v>
      </c>
      <c r="AK8">
        <v>246.005235659872</v>
      </c>
      <c r="AL8" s="1">
        <f t="shared" si="11"/>
        <v>-632.94158126718094</v>
      </c>
    </row>
    <row r="9" spans="1:38">
      <c r="A9" t="s">
        <v>8</v>
      </c>
      <c r="B9" t="s">
        <v>3</v>
      </c>
      <c r="C9">
        <v>6.6399812586442302</v>
      </c>
      <c r="D9">
        <v>88.7974528491157</v>
      </c>
      <c r="E9" s="1">
        <f t="shared" si="0"/>
        <v>82.157471590471474</v>
      </c>
      <c r="F9">
        <v>30</v>
      </c>
      <c r="G9">
        <v>873</v>
      </c>
      <c r="H9">
        <f t="shared" si="1"/>
        <v>843</v>
      </c>
      <c r="I9">
        <v>-3.6945812807881798E-2</v>
      </c>
      <c r="J9">
        <v>-2.2856781723001101E-3</v>
      </c>
      <c r="K9" s="1">
        <f t="shared" si="2"/>
        <v>3.4660134635581687E-2</v>
      </c>
      <c r="L9">
        <v>3.3793273463697003E-2</v>
      </c>
      <c r="M9">
        <v>1.3613752048733301E-3</v>
      </c>
      <c r="N9" s="1">
        <f t="shared" si="3"/>
        <v>-3.2431898258823671E-2</v>
      </c>
      <c r="O9">
        <v>2.7070207114160798</v>
      </c>
      <c r="P9">
        <v>30.969759800240102</v>
      </c>
      <c r="Q9" s="1">
        <f t="shared" si="4"/>
        <v>28.26273908882402</v>
      </c>
      <c r="R9">
        <v>0.33751883522547599</v>
      </c>
      <c r="S9">
        <v>0.103338373863124</v>
      </c>
      <c r="T9" s="1">
        <f t="shared" si="5"/>
        <v>-0.23418046136235199</v>
      </c>
      <c r="U9">
        <v>0.38787452879981599</v>
      </c>
      <c r="V9">
        <v>5.57233882325169E-2</v>
      </c>
      <c r="W9" s="1">
        <f t="shared" si="6"/>
        <v>-0.33215114056729911</v>
      </c>
      <c r="X9">
        <v>0.221332708621474</v>
      </c>
      <c r="Y9">
        <v>0.101715295359812</v>
      </c>
      <c r="Z9" s="1">
        <f t="shared" si="7"/>
        <v>-0.119617413261662</v>
      </c>
      <c r="AA9">
        <v>0.221332708621474</v>
      </c>
      <c r="AB9">
        <v>0.101715295359812</v>
      </c>
      <c r="AC9" s="1">
        <f t="shared" si="8"/>
        <v>-0.119617413261662</v>
      </c>
      <c r="AD9">
        <v>0.104145736566818</v>
      </c>
      <c r="AE9">
        <v>6.4759400776587706E-2</v>
      </c>
      <c r="AF9" s="1">
        <f t="shared" si="9"/>
        <v>-3.9386335790230292E-2</v>
      </c>
      <c r="AG9">
        <v>0.218767035036424</v>
      </c>
      <c r="AH9">
        <v>0.101715295359812</v>
      </c>
      <c r="AI9" s="1">
        <f t="shared" si="10"/>
        <v>-0.117051739676612</v>
      </c>
      <c r="AJ9">
        <v>15.1306060756232</v>
      </c>
      <c r="AK9">
        <v>633.93519567242095</v>
      </c>
      <c r="AL9" s="1">
        <f t="shared" si="11"/>
        <v>618.80458959679777</v>
      </c>
    </row>
  </sheetData>
  <conditionalFormatting sqref="N2:N9">
    <cfRule type="cellIs" dxfId="10" priority="11" operator="lessThan">
      <formula>0</formula>
    </cfRule>
  </conditionalFormatting>
  <conditionalFormatting sqref="K2:K9">
    <cfRule type="cellIs" dxfId="9" priority="10" operator="lessThan">
      <formula>0</formula>
    </cfRule>
  </conditionalFormatting>
  <conditionalFormatting sqref="Q2:Q9">
    <cfRule type="cellIs" dxfId="8" priority="9" operator="lessThan">
      <formula>0</formula>
    </cfRule>
  </conditionalFormatting>
  <conditionalFormatting sqref="E2:E9">
    <cfRule type="cellIs" dxfId="7" priority="8" operator="lessThan">
      <formula>0</formula>
    </cfRule>
  </conditionalFormatting>
  <conditionalFormatting sqref="AL2:AL9">
    <cfRule type="cellIs" dxfId="6" priority="7" operator="lessThan">
      <formula>0</formula>
    </cfRule>
  </conditionalFormatting>
  <conditionalFormatting sqref="AI2:AI9">
    <cfRule type="cellIs" dxfId="5" priority="6" operator="lessThan">
      <formula>0</formula>
    </cfRule>
  </conditionalFormatting>
  <conditionalFormatting sqref="T2:T9">
    <cfRule type="cellIs" dxfId="4" priority="5" operator="lessThan">
      <formula>0</formula>
    </cfRule>
  </conditionalFormatting>
  <conditionalFormatting sqref="W2:W9">
    <cfRule type="cellIs" dxfId="3" priority="4" operator="lessThan">
      <formula>0</formula>
    </cfRule>
  </conditionalFormatting>
  <conditionalFormatting sqref="Z2:Z9">
    <cfRule type="cellIs" dxfId="2" priority="3" operator="lessThan">
      <formula>0</formula>
    </cfRule>
  </conditionalFormatting>
  <conditionalFormatting sqref="AC2:AC9">
    <cfRule type="cellIs" dxfId="1" priority="2" operator="lessThan">
      <formula>0</formula>
    </cfRule>
  </conditionalFormatting>
  <conditionalFormatting sqref="AF2:AF9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treestats.tsv</vt:lpstr>
    </vt:vector>
  </TitlesOfParts>
  <Company>NCB Naturalis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Vos, R.A.</dc:creator>
  <cp:lastModifiedBy>Vos, R.A.</cp:lastModifiedBy>
  <dcterms:created xsi:type="dcterms:W3CDTF">2014-11-24T11:39:02Z</dcterms:created>
  <dcterms:modified xsi:type="dcterms:W3CDTF">2014-11-24T15:01:24Z</dcterms:modified>
</cp:coreProperties>
</file>