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bbcc666f3bf995/Documents/MATLAB_Projects/BackTradeModule_Project/Reference/"/>
    </mc:Choice>
  </mc:AlternateContent>
  <xr:revisionPtr revIDLastSave="1385" documentId="8_{7B4FDFB5-3A2C-4B19-9B88-90AC2C8FA902}" xr6:coauthVersionLast="47" xr6:coauthVersionMax="47" xr10:uidLastSave="{AAE368E5-CC99-4C73-92B9-5D709161DC4A}"/>
  <bookViews>
    <workbookView xWindow="-120" yWindow="-120" windowWidth="29040" windowHeight="15840" firstSheet="2" activeTab="3" xr2:uid="{792D303F-5F92-4324-AC50-FF783A8CD29E}"/>
  </bookViews>
  <sheets>
    <sheet name="Use Case v2" sheetId="7" state="hidden" r:id="rId1"/>
    <sheet name="Use Case v1" sheetId="1" state="hidden" r:id="rId2"/>
    <sheet name="Use cases" sheetId="5" r:id="rId3"/>
    <sheet name="Module" sheetId="2" r:id="rId4"/>
    <sheet name="Submodule" sheetId="3" r:id="rId5"/>
    <sheet name="Utilities Fc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7" i="2" l="1"/>
  <c r="C1" i="2"/>
  <c r="W8" i="2"/>
  <c r="W9" i="2"/>
  <c r="W10" i="2"/>
  <c r="W11" i="2"/>
  <c r="W12" i="2"/>
  <c r="W13" i="2"/>
  <c r="W7" i="2"/>
  <c r="W6" i="2"/>
  <c r="M67" i="2"/>
  <c r="C23" i="2"/>
  <c r="M101" i="2"/>
  <c r="M100" i="2"/>
  <c r="C44" i="2"/>
  <c r="C46" i="2"/>
  <c r="C29" i="2"/>
  <c r="M83" i="2"/>
  <c r="M68" i="2"/>
  <c r="M82" i="2" s="1"/>
  <c r="B29" i="5"/>
  <c r="B30" i="5" s="1"/>
  <c r="B31" i="5" s="1"/>
  <c r="B32" i="5" s="1"/>
  <c r="B33" i="5" s="1"/>
  <c r="B19" i="5"/>
  <c r="B20" i="5" s="1"/>
  <c r="B21" i="5" s="1"/>
  <c r="B22" i="5" s="1"/>
  <c r="B23" i="5" s="1"/>
  <c r="B8" i="5"/>
  <c r="B9" i="5" s="1"/>
  <c r="B10" i="5" s="1"/>
  <c r="B11" i="5" s="1"/>
  <c r="B12" i="5" s="1"/>
  <c r="B13" i="5" s="1"/>
</calcChain>
</file>

<file path=xl/sharedStrings.xml><?xml version="1.0" encoding="utf-8"?>
<sst xmlns="http://schemas.openxmlformats.org/spreadsheetml/2006/main" count="673" uniqueCount="161">
  <si>
    <t>x</t>
  </si>
  <si>
    <t>Generate Stockpick and allocation for daily trading operations</t>
  </si>
  <si>
    <t>Backtest with the given setup parameters</t>
  </si>
  <si>
    <t xml:space="preserve">Walk forward test a trade system </t>
  </si>
  <si>
    <t>Specify input and setup parameters for daily trading operations</t>
  </si>
  <si>
    <t>Load data</t>
  </si>
  <si>
    <t>Clean data</t>
  </si>
  <si>
    <t>Generate signal</t>
  </si>
  <si>
    <t>Calculate capital allocation for stock picks</t>
  </si>
  <si>
    <t>Calculate # of share unit to buy, to sell and to hold for each symbol</t>
  </si>
  <si>
    <t>Save the results in a spreadsheet to be submitted to brokerage firms</t>
  </si>
  <si>
    <t>Procedures</t>
  </si>
  <si>
    <t>Properties</t>
  </si>
  <si>
    <t>Methods</t>
  </si>
  <si>
    <t>Main Module</t>
  </si>
  <si>
    <t>dailyTradeOperations Class</t>
  </si>
  <si>
    <t>Load data from spreadsheet: dataLoader</t>
  </si>
  <si>
    <t>Clean data: dataCleaner</t>
  </si>
  <si>
    <t>tradingSignalParameters</t>
  </si>
  <si>
    <t>capitalAllocationParameters</t>
  </si>
  <si>
    <t>Generate trading signal: strategySignal</t>
  </si>
  <si>
    <t>stockPickAllocation</t>
  </si>
  <si>
    <t>Module</t>
  </si>
  <si>
    <t>Procedure</t>
  </si>
  <si>
    <t>Use Case: Main Module</t>
  </si>
  <si>
    <t>Generate Stockpick and allocation for daily trading operations: dailyTrade Operations</t>
  </si>
  <si>
    <t>Level 3 Modules</t>
  </si>
  <si>
    <t>Main Modules</t>
  </si>
  <si>
    <t>Level 2 Modules</t>
  </si>
  <si>
    <t>UtilityFunction</t>
  </si>
  <si>
    <t>performanceSummary</t>
  </si>
  <si>
    <t>plotSignal</t>
  </si>
  <si>
    <t>plotEquityCurve</t>
  </si>
  <si>
    <t>performanceEvaluator class</t>
  </si>
  <si>
    <t>marketData &lt;&lt; MarketData class</t>
  </si>
  <si>
    <t>loadData &lt;&lt; DataLoader class</t>
  </si>
  <si>
    <t>cleanData &lt;&lt; DataCleaner class</t>
  </si>
  <si>
    <t>generateSignal &lt;&lt;  TradeSignal class</t>
  </si>
  <si>
    <t>showTradeList &lt;&lt; CapitalAllocation class</t>
  </si>
  <si>
    <t>MarketData class</t>
  </si>
  <si>
    <t>DataCleaner class</t>
  </si>
  <si>
    <t>TradeSignal class</t>
  </si>
  <si>
    <t>TradingBacktest class</t>
  </si>
  <si>
    <t>Use Case Script</t>
  </si>
  <si>
    <t>Command</t>
  </si>
  <si>
    <t xml:space="preserve">Save the results in a spreadsheet </t>
  </si>
  <si>
    <t>DailyTradeOperation class</t>
  </si>
  <si>
    <t>Backtest Trading Strategy &lt;&lt; TradingBacktest class</t>
  </si>
  <si>
    <t>Daily Trade Operations &lt;&lt; DailyTradeOperation class</t>
  </si>
  <si>
    <t>Backtest signal against price data</t>
  </si>
  <si>
    <t>Evaluate Performance</t>
  </si>
  <si>
    <t>tradingBacktest  = TradingBacktest (inputArgs)</t>
  </si>
  <si>
    <t>dailyTradeOperation =  DailyTradeOperation(inputArgs)</t>
  </si>
  <si>
    <t>dailyTradeOperation.cleanData(inputArgs)</t>
  </si>
  <si>
    <t>dailyTradeOperation.generateSignal(inputArgs)</t>
  </si>
  <si>
    <t>dailyTradeOperation.generateCapitalAllocAsset(inputArgs)</t>
  </si>
  <si>
    <t>dailyTradeOperation.saveToExcel(inputArgs)</t>
  </si>
  <si>
    <t>tradingBacktest.cleanData(inputArgs)</t>
  </si>
  <si>
    <t>tradingBacktest.generateSignal(inputArgs)</t>
  </si>
  <si>
    <t>tradingBacktest.backtestSignalPrice(inputArgs)</t>
  </si>
  <si>
    <t>tradingBacktest.evaluate(inputArgs)</t>
  </si>
  <si>
    <t>Generate signal from out of sample datasets</t>
  </si>
  <si>
    <t>Load WFA setup parameters</t>
  </si>
  <si>
    <t>Load backtest trading setup parameters</t>
  </si>
  <si>
    <t>Load setup</t>
  </si>
  <si>
    <t>WalkForwardTradeStrategy class</t>
  </si>
  <si>
    <t>evaluatePerformance&lt;&lt; performanceEvaluator class</t>
  </si>
  <si>
    <t>Walk forward test a trade system &lt;&lt; WalkForwardTradeStrategy class</t>
  </si>
  <si>
    <t>walkForwardTradeStrategy = WalkForwardTradeStrategy(inputArgs)</t>
  </si>
  <si>
    <t>dailyTradeOperation.loadData(inputArgs)</t>
  </si>
  <si>
    <t>tradingBacktest.loadData(inputArgs)</t>
  </si>
  <si>
    <t>walkForwardTradeStrategy.loadData(inputArgs)</t>
  </si>
  <si>
    <t>walkForwardTradeStrategy.cleanData(inputArgs)</t>
  </si>
  <si>
    <t>walkForwardTradeStrategy.generateSignal(inputArgs)</t>
  </si>
  <si>
    <t>walkForwardTradeStrategy.backtestSignalPrice(inputArgs)</t>
  </si>
  <si>
    <t>walkForwardTradeStrategy.evaluate(inputArgs)</t>
  </si>
  <si>
    <t>.</t>
  </si>
  <si>
    <t>generateWalkForwardSignal &lt;&lt; WalkForwardEngine class</t>
  </si>
  <si>
    <t xml:space="preserve">WalkForwardEngine </t>
  </si>
  <si>
    <t>closePrice</t>
  </si>
  <si>
    <t>openPrice</t>
  </si>
  <si>
    <t>highPrice</t>
  </si>
  <si>
    <t>lowPrice</t>
  </si>
  <si>
    <t>volumeShare</t>
  </si>
  <si>
    <t>marketCap</t>
  </si>
  <si>
    <t>cutLossLookback</t>
  </si>
  <si>
    <t>liquidityVolumeLookback</t>
  </si>
  <si>
    <t>liquidityValueLookback</t>
  </si>
  <si>
    <t>signalBufferLookback</t>
  </si>
  <si>
    <t>maxCapitalAllocation</t>
  </si>
  <si>
    <t>symbols</t>
  </si>
  <si>
    <t>exchange</t>
  </si>
  <si>
    <t>YahooDataLoader class</t>
  </si>
  <si>
    <t>load</t>
  </si>
  <si>
    <t>sheetName</t>
  </si>
  <si>
    <t>fileName</t>
  </si>
  <si>
    <t>openPriceSheetName</t>
  </si>
  <si>
    <t>highPriceSheetName</t>
  </si>
  <si>
    <t>lowPriceSheetName</t>
  </si>
  <si>
    <t>closePriceSheetName</t>
  </si>
  <si>
    <t>volumeShareSheetName</t>
  </si>
  <si>
    <t>marketCapSheetName</t>
  </si>
  <si>
    <t>save</t>
  </si>
  <si>
    <t>maxARALimit</t>
  </si>
  <si>
    <t>maxARBLimit</t>
  </si>
  <si>
    <t>clean</t>
  </si>
  <si>
    <t>TradeSignalSetUp class</t>
  </si>
  <si>
    <t>Properties &lt;&lt; : Consist of trading rules logics</t>
  </si>
  <si>
    <t>generate</t>
  </si>
  <si>
    <t>tradingCosts</t>
  </si>
  <si>
    <t>backShiftFcn</t>
  </si>
  <si>
    <t>Output</t>
  </si>
  <si>
    <t>Input</t>
  </si>
  <si>
    <t>nDayBackShift</t>
  </si>
  <si>
    <t>tradeSignal</t>
  </si>
  <si>
    <t>TradeBackTestEngine class</t>
  </si>
  <si>
    <t>Properties (input)</t>
  </si>
  <si>
    <t>Properties (Output)</t>
  </si>
  <si>
    <t>Properties (Input)</t>
  </si>
  <si>
    <t>PortfolioReturn</t>
  </si>
  <si>
    <t>slipageCosts</t>
  </si>
  <si>
    <t>runBacktestEngine</t>
  </si>
  <si>
    <t>DataLoaderSaver class</t>
  </si>
  <si>
    <t>generateParameter</t>
  </si>
  <si>
    <t>tradeSignalParameter &lt;&lt; TradeSignalSetUp class</t>
  </si>
  <si>
    <t>capAllocParameter &lt; CapitalAllocation class</t>
  </si>
  <si>
    <t>capAllocParameter</t>
  </si>
  <si>
    <t>tradingBacktestParameter &lt;&lt; TradingBacktestSetUp class</t>
  </si>
  <si>
    <t>walkForwardParameter &lt;&lt; WalkForwardSetUp class</t>
  </si>
  <si>
    <t>strategyParameter</t>
  </si>
  <si>
    <t>WalkForwardSetUp class</t>
  </si>
  <si>
    <t>maxLookback</t>
  </si>
  <si>
    <t>minLookback</t>
  </si>
  <si>
    <t>nStepTrain</t>
  </si>
  <si>
    <t>nStepTest</t>
  </si>
  <si>
    <t>nDaysDataset</t>
  </si>
  <si>
    <t>nWalks</t>
  </si>
  <si>
    <t>optimizeParameter &lt;&lt; ParameterOpimizer</t>
  </si>
  <si>
    <t>maxDrawdown</t>
  </si>
  <si>
    <t>objectiveFcn</t>
  </si>
  <si>
    <t>constraintFcn</t>
  </si>
  <si>
    <t>maxSurrogateFcnEval</t>
  </si>
  <si>
    <t>UB</t>
  </si>
  <si>
    <t>LB</t>
  </si>
  <si>
    <t>nVar</t>
  </si>
  <si>
    <t>animateWFAEquityCurve</t>
  </si>
  <si>
    <t>dailyPortRet</t>
  </si>
  <si>
    <t>monthlyPortRet</t>
  </si>
  <si>
    <t>ParameterOptimizer class</t>
  </si>
  <si>
    <t>optimizedParameter</t>
  </si>
  <si>
    <t>Properties (output)</t>
  </si>
  <si>
    <t>runOptimizer</t>
  </si>
  <si>
    <t># of class</t>
  </si>
  <si>
    <t>cutLossMaxPct</t>
  </si>
  <si>
    <t>liquidityNDayVolumeValueBuffer</t>
  </si>
  <si>
    <t>momentumPriceRetLowToCloseDaily</t>
  </si>
  <si>
    <t>liquidityVolumeMAThreshold</t>
  </si>
  <si>
    <t>liquidityValueMAThreshold</t>
  </si>
  <si>
    <t>momentumPriceMALookback</t>
  </si>
  <si>
    <t>momentumPriceMAtoClosePriceThreshold</t>
  </si>
  <si>
    <t>netDailyRetBySymbol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</si>
</sst>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000000"/>
      </patternFill>
    </fill>
    <fill>
      <patternFill patternType="solid">
        <fgColor rgb="FF1C4587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mediumGray"/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Border="1"/>
    <xf numFmtId="0" fontId="2" fillId="3" borderId="0" xfId="0" applyFont="1" applyFill="1"/>
    <xf numFmtId="0" fontId="3" fillId="3" borderId="0" xfId="0" applyFont="1" applyFill="1"/>
    <xf numFmtId="0" fontId="1" fillId="2" borderId="10" xfId="0" applyFont="1" applyFill="1" applyBorder="1"/>
    <xf numFmtId="0" fontId="0" fillId="2" borderId="10" xfId="0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0" fontId="0" fillId="4" borderId="0" xfId="0" applyFill="1" applyBorder="1" applyAlignment="1">
      <alignment horizontal="left" indent="1"/>
    </xf>
    <xf numFmtId="0" fontId="0" fillId="4" borderId="0" xfId="0" applyFill="1" applyBorder="1"/>
    <xf numFmtId="0" fontId="4" fillId="5" borderId="13" xfId="0" applyFont="1" applyFill="1" applyBorder="1"/>
    <xf numFmtId="0" fontId="5" fillId="5" borderId="13" xfId="0" applyFont="1" applyFill="1" applyBorder="1"/>
    <xf numFmtId="0" fontId="0" fillId="4" borderId="10" xfId="0" applyFill="1" applyBorder="1"/>
    <xf numFmtId="0" fontId="0" fillId="4" borderId="10" xfId="0" applyFill="1" applyBorder="1" applyAlignment="1">
      <alignment horizontal="left" indent="1"/>
    </xf>
    <xf numFmtId="0" fontId="0" fillId="4" borderId="4" xfId="0" applyFill="1" applyBorder="1"/>
    <xf numFmtId="0" fontId="0" fillId="4" borderId="4" xfId="0" applyFill="1" applyBorder="1" applyAlignment="1">
      <alignment horizontal="left" indent="1"/>
    </xf>
    <xf numFmtId="0" fontId="0" fillId="4" borderId="12" xfId="0" applyFill="1" applyBorder="1"/>
    <xf numFmtId="0" fontId="0" fillId="4" borderId="12" xfId="0" applyFill="1" applyBorder="1" applyAlignment="1">
      <alignment horizontal="left" indent="1"/>
    </xf>
    <xf numFmtId="0" fontId="0" fillId="4" borderId="1" xfId="0" applyFill="1" applyBorder="1"/>
    <xf numFmtId="0" fontId="1" fillId="4" borderId="0" xfId="0" applyFont="1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3" xfId="0" applyFill="1" applyBorder="1"/>
    <xf numFmtId="0" fontId="0" fillId="4" borderId="5" xfId="0" applyFill="1" applyBorder="1"/>
    <xf numFmtId="0" fontId="5" fillId="6" borderId="0" xfId="0" applyNumberFormat="1" applyFont="1" applyFill="1" applyBorder="1" applyAlignment="1">
      <alignment horizontal="left" indent="1"/>
    </xf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0" xfId="0" applyFont="1"/>
    <xf numFmtId="0" fontId="0" fillId="4" borderId="0" xfId="0" applyFont="1" applyFill="1" applyBorder="1" applyAlignment="1">
      <alignment horizontal="left" indent="1"/>
    </xf>
    <xf numFmtId="0" fontId="1" fillId="2" borderId="17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1" fillId="4" borderId="1" xfId="0" applyFont="1" applyFill="1" applyBorder="1"/>
    <xf numFmtId="0" fontId="0" fillId="4" borderId="0" xfId="0" applyFont="1" applyFill="1" applyBorder="1"/>
    <xf numFmtId="0" fontId="0" fillId="2" borderId="18" xfId="0" applyFill="1" applyBorder="1" applyAlignment="1">
      <alignment horizontal="left" indent="1"/>
    </xf>
    <xf numFmtId="0" fontId="0" fillId="4" borderId="1" xfId="0" applyFont="1" applyFill="1" applyBorder="1"/>
    <xf numFmtId="0" fontId="0" fillId="4" borderId="2" xfId="0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0" fillId="4" borderId="11" xfId="0" applyFont="1" applyFill="1" applyBorder="1"/>
    <xf numFmtId="0" fontId="1" fillId="4" borderId="15" xfId="0" applyFont="1" applyFill="1" applyBorder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04F2-7CF4-44F0-9A50-12482F1896D8}">
  <dimension ref="A1:Q124"/>
  <sheetViews>
    <sheetView zoomScaleNormal="100" workbookViewId="0">
      <selection activeCell="C4" sqref="C4"/>
    </sheetView>
  </sheetViews>
  <sheetFormatPr defaultRowHeight="15" outlineLevelRow="1" x14ac:dyDescent="0.25"/>
  <cols>
    <col min="1" max="1" width="2" bestFit="1" customWidth="1"/>
    <col min="2" max="2" width="22.42578125" style="1" bestFit="1" customWidth="1"/>
    <col min="3" max="3" width="20.7109375" style="1" customWidth="1"/>
    <col min="4" max="9" width="20.7109375" customWidth="1"/>
    <col min="10" max="17" width="9.140625" customWidth="1"/>
  </cols>
  <sheetData>
    <row r="1" spans="1:17" x14ac:dyDescent="0.25">
      <c r="Q1" t="s">
        <v>0</v>
      </c>
    </row>
    <row r="2" spans="1:17" x14ac:dyDescent="0.25">
      <c r="B2" s="1" t="s">
        <v>24</v>
      </c>
      <c r="C2" s="1" t="s">
        <v>23</v>
      </c>
      <c r="D2" s="1" t="s">
        <v>22</v>
      </c>
      <c r="E2" s="1" t="s">
        <v>12</v>
      </c>
      <c r="F2" s="1" t="s">
        <v>13</v>
      </c>
      <c r="Q2" t="s">
        <v>0</v>
      </c>
    </row>
    <row r="3" spans="1:17" x14ac:dyDescent="0.25">
      <c r="A3" t="s">
        <v>0</v>
      </c>
      <c r="B3" s="1" t="s">
        <v>25</v>
      </c>
      <c r="Q3" t="s">
        <v>0</v>
      </c>
    </row>
    <row r="4" spans="1:17" outlineLevel="1" x14ac:dyDescent="0.25">
      <c r="C4" t="s">
        <v>4</v>
      </c>
      <c r="Q4" t="s">
        <v>0</v>
      </c>
    </row>
    <row r="5" spans="1:17" outlineLevel="1" x14ac:dyDescent="0.25">
      <c r="C5" t="s">
        <v>5</v>
      </c>
      <c r="Q5" t="s">
        <v>0</v>
      </c>
    </row>
    <row r="6" spans="1:17" outlineLevel="1" x14ac:dyDescent="0.25">
      <c r="C6" t="s">
        <v>6</v>
      </c>
      <c r="Q6" t="s">
        <v>0</v>
      </c>
    </row>
    <row r="7" spans="1:17" outlineLevel="1" x14ac:dyDescent="0.25">
      <c r="C7" t="s">
        <v>7</v>
      </c>
      <c r="Q7" t="s">
        <v>0</v>
      </c>
    </row>
    <row r="8" spans="1:17" outlineLevel="1" x14ac:dyDescent="0.25">
      <c r="C8" t="s">
        <v>8</v>
      </c>
      <c r="Q8" t="s">
        <v>0</v>
      </c>
    </row>
    <row r="9" spans="1:17" outlineLevel="1" x14ac:dyDescent="0.25">
      <c r="C9" t="s">
        <v>9</v>
      </c>
      <c r="Q9" t="s">
        <v>0</v>
      </c>
    </row>
    <row r="10" spans="1:17" outlineLevel="1" x14ac:dyDescent="0.25">
      <c r="C10" t="s">
        <v>10</v>
      </c>
      <c r="Q10" t="s">
        <v>0</v>
      </c>
    </row>
    <row r="11" spans="1:17" outlineLevel="1" x14ac:dyDescent="0.25">
      <c r="Q11" t="s">
        <v>0</v>
      </c>
    </row>
    <row r="12" spans="1:17" outlineLevel="1" x14ac:dyDescent="0.25">
      <c r="Q12" t="s">
        <v>0</v>
      </c>
    </row>
    <row r="13" spans="1:17" outlineLevel="1" x14ac:dyDescent="0.25">
      <c r="D13" s="1" t="s">
        <v>15</v>
      </c>
      <c r="Q13" t="s">
        <v>0</v>
      </c>
    </row>
    <row r="14" spans="1:17" outlineLevel="1" x14ac:dyDescent="0.25">
      <c r="Q14" t="s">
        <v>0</v>
      </c>
    </row>
    <row r="15" spans="1:17" outlineLevel="1" x14ac:dyDescent="0.25">
      <c r="E15" t="s">
        <v>18</v>
      </c>
      <c r="Q15" t="s">
        <v>0</v>
      </c>
    </row>
    <row r="16" spans="1:17" outlineLevel="1" x14ac:dyDescent="0.25">
      <c r="E16" t="s">
        <v>19</v>
      </c>
      <c r="Q16" t="s">
        <v>0</v>
      </c>
    </row>
    <row r="17" spans="5:17" outlineLevel="1" x14ac:dyDescent="0.25"/>
    <row r="18" spans="5:17" outlineLevel="1" x14ac:dyDescent="0.25">
      <c r="Q18" t="s">
        <v>0</v>
      </c>
    </row>
    <row r="19" spans="5:17" outlineLevel="1" x14ac:dyDescent="0.25">
      <c r="E19" t="s">
        <v>16</v>
      </c>
      <c r="Q19" t="s">
        <v>0</v>
      </c>
    </row>
    <row r="20" spans="5:17" outlineLevel="1" x14ac:dyDescent="0.25">
      <c r="E20" t="s">
        <v>17</v>
      </c>
    </row>
    <row r="21" spans="5:17" outlineLevel="1" x14ac:dyDescent="0.25">
      <c r="E21" t="s">
        <v>20</v>
      </c>
    </row>
    <row r="22" spans="5:17" outlineLevel="1" x14ac:dyDescent="0.25">
      <c r="E22" t="s">
        <v>21</v>
      </c>
    </row>
    <row r="23" spans="5:17" outlineLevel="1" x14ac:dyDescent="0.25"/>
    <row r="24" spans="5:17" outlineLevel="1" x14ac:dyDescent="0.25"/>
    <row r="25" spans="5:17" outlineLevel="1" x14ac:dyDescent="0.25"/>
    <row r="26" spans="5:17" outlineLevel="1" x14ac:dyDescent="0.25"/>
    <row r="27" spans="5:17" outlineLevel="1" x14ac:dyDescent="0.25"/>
    <row r="28" spans="5:17" outlineLevel="1" x14ac:dyDescent="0.25"/>
    <row r="29" spans="5:17" outlineLevel="1" x14ac:dyDescent="0.25"/>
    <row r="30" spans="5:17" outlineLevel="1" x14ac:dyDescent="0.25"/>
    <row r="31" spans="5:17" outlineLevel="1" x14ac:dyDescent="0.25"/>
    <row r="32" spans="5:17" outlineLevel="1" x14ac:dyDescent="0.25"/>
    <row r="33" outlineLevel="1" x14ac:dyDescent="0.25"/>
    <row r="34" outlineLevel="1" x14ac:dyDescent="0.25"/>
    <row r="35" outlineLevel="1" x14ac:dyDescent="0.25"/>
    <row r="36" outlineLevel="1" x14ac:dyDescent="0.25"/>
    <row r="37" outlineLevel="1" x14ac:dyDescent="0.25"/>
    <row r="38" outlineLevel="1" x14ac:dyDescent="0.25"/>
    <row r="39" outlineLevel="1" x14ac:dyDescent="0.25"/>
    <row r="40" outlineLevel="1" x14ac:dyDescent="0.25"/>
    <row r="41" outlineLevel="1" x14ac:dyDescent="0.25"/>
    <row r="42" outlineLevel="1" x14ac:dyDescent="0.25"/>
    <row r="43" outlineLevel="1" x14ac:dyDescent="0.25"/>
    <row r="44" outlineLevel="1" x14ac:dyDescent="0.25"/>
    <row r="45" outlineLevel="1" x14ac:dyDescent="0.25"/>
    <row r="46" outlineLevel="1" x14ac:dyDescent="0.25"/>
    <row r="47" outlineLevel="1" x14ac:dyDescent="0.25"/>
    <row r="48" outlineLevel="1" x14ac:dyDescent="0.25"/>
    <row r="49" outlineLevel="1" x14ac:dyDescent="0.25"/>
    <row r="50" outlineLevel="1" x14ac:dyDescent="0.25"/>
    <row r="51" outlineLevel="1" x14ac:dyDescent="0.25"/>
    <row r="52" outlineLevel="1" x14ac:dyDescent="0.25"/>
    <row r="53" outlineLevel="1" x14ac:dyDescent="0.25"/>
    <row r="54" outlineLevel="1" x14ac:dyDescent="0.25"/>
    <row r="55" outlineLevel="1" x14ac:dyDescent="0.25"/>
    <row r="56" outlineLevel="1" x14ac:dyDescent="0.25"/>
    <row r="57" outlineLevel="1" x14ac:dyDescent="0.25"/>
    <row r="58" outlineLevel="1" x14ac:dyDescent="0.25"/>
    <row r="59" outlineLevel="1" x14ac:dyDescent="0.25"/>
    <row r="60" outlineLevel="1" x14ac:dyDescent="0.25"/>
    <row r="61" outlineLevel="1" x14ac:dyDescent="0.25"/>
    <row r="62" outlineLevel="1" x14ac:dyDescent="0.25"/>
    <row r="63" outlineLevel="1" x14ac:dyDescent="0.25"/>
    <row r="64" outlineLevel="1" x14ac:dyDescent="0.25"/>
    <row r="65" spans="1:17" outlineLevel="1" x14ac:dyDescent="0.25"/>
    <row r="66" spans="1:17" outlineLevel="1" x14ac:dyDescent="0.25"/>
    <row r="67" spans="1:17" outlineLevel="1" x14ac:dyDescent="0.25"/>
    <row r="68" spans="1:17" outlineLevel="1" x14ac:dyDescent="0.25"/>
    <row r="69" spans="1:17" outlineLevel="1" x14ac:dyDescent="0.25"/>
    <row r="70" spans="1:17" outlineLevel="1" x14ac:dyDescent="0.25">
      <c r="Q70" t="s">
        <v>0</v>
      </c>
    </row>
    <row r="71" spans="1:17" outlineLevel="1" x14ac:dyDescent="0.25">
      <c r="Q71" t="s">
        <v>0</v>
      </c>
    </row>
    <row r="72" spans="1:17" outlineLevel="1" x14ac:dyDescent="0.25">
      <c r="Q72" t="s">
        <v>0</v>
      </c>
    </row>
    <row r="73" spans="1:17" outlineLevel="1" x14ac:dyDescent="0.25">
      <c r="Q73" t="s">
        <v>0</v>
      </c>
    </row>
    <row r="74" spans="1:17" x14ac:dyDescent="0.25">
      <c r="Q74" t="s">
        <v>0</v>
      </c>
    </row>
    <row r="75" spans="1:17" x14ac:dyDescent="0.25">
      <c r="A75" t="s">
        <v>0</v>
      </c>
      <c r="B75" s="1" t="s">
        <v>2</v>
      </c>
      <c r="Q75" t="s">
        <v>0</v>
      </c>
    </row>
    <row r="76" spans="1:17" hidden="1" outlineLevel="1" x14ac:dyDescent="0.25">
      <c r="Q76" t="s">
        <v>0</v>
      </c>
    </row>
    <row r="77" spans="1:17" hidden="1" outlineLevel="1" x14ac:dyDescent="0.25">
      <c r="Q77" t="s">
        <v>0</v>
      </c>
    </row>
    <row r="78" spans="1:17" hidden="1" outlineLevel="1" x14ac:dyDescent="0.25">
      <c r="Q78" t="s">
        <v>0</v>
      </c>
    </row>
    <row r="79" spans="1:17" hidden="1" outlineLevel="1" x14ac:dyDescent="0.25">
      <c r="Q79" t="s">
        <v>0</v>
      </c>
    </row>
    <row r="80" spans="1:17" hidden="1" outlineLevel="1" x14ac:dyDescent="0.25">
      <c r="Q80" t="s">
        <v>0</v>
      </c>
    </row>
    <row r="81" spans="1:17" hidden="1" outlineLevel="1" x14ac:dyDescent="0.25">
      <c r="Q81" t="s">
        <v>0</v>
      </c>
    </row>
    <row r="82" spans="1:17" hidden="1" outlineLevel="1" x14ac:dyDescent="0.25">
      <c r="Q82" t="s">
        <v>0</v>
      </c>
    </row>
    <row r="83" spans="1:17" hidden="1" outlineLevel="1" x14ac:dyDescent="0.25">
      <c r="Q83" t="s">
        <v>0</v>
      </c>
    </row>
    <row r="84" spans="1:17" hidden="1" outlineLevel="1" x14ac:dyDescent="0.25">
      <c r="Q84" t="s">
        <v>0</v>
      </c>
    </row>
    <row r="85" spans="1:17" hidden="1" outlineLevel="1" x14ac:dyDescent="0.25">
      <c r="Q85" t="s">
        <v>0</v>
      </c>
    </row>
    <row r="86" spans="1:17" hidden="1" outlineLevel="1" x14ac:dyDescent="0.25">
      <c r="Q86" t="s">
        <v>0</v>
      </c>
    </row>
    <row r="87" spans="1:17" hidden="1" outlineLevel="1" x14ac:dyDescent="0.25">
      <c r="Q87" t="s">
        <v>0</v>
      </c>
    </row>
    <row r="88" spans="1:17" hidden="1" outlineLevel="1" x14ac:dyDescent="0.25">
      <c r="Q88" t="s">
        <v>0</v>
      </c>
    </row>
    <row r="89" spans="1:17" hidden="1" outlineLevel="1" x14ac:dyDescent="0.25">
      <c r="Q89" t="s">
        <v>0</v>
      </c>
    </row>
    <row r="90" spans="1:17" hidden="1" outlineLevel="1" x14ac:dyDescent="0.25">
      <c r="Q90" t="s">
        <v>0</v>
      </c>
    </row>
    <row r="91" spans="1:17" collapsed="1" x14ac:dyDescent="0.25">
      <c r="Q91" t="s">
        <v>0</v>
      </c>
    </row>
    <row r="92" spans="1:17" ht="15" customHeight="1" x14ac:dyDescent="0.25">
      <c r="A92" t="s">
        <v>0</v>
      </c>
      <c r="B92" s="1" t="s">
        <v>3</v>
      </c>
      <c r="Q92" t="s">
        <v>0</v>
      </c>
    </row>
    <row r="93" spans="1:17" hidden="1" outlineLevel="1" x14ac:dyDescent="0.25">
      <c r="Q93" t="s">
        <v>0</v>
      </c>
    </row>
    <row r="94" spans="1:17" hidden="1" outlineLevel="1" x14ac:dyDescent="0.25">
      <c r="Q94" t="s">
        <v>0</v>
      </c>
    </row>
    <row r="95" spans="1:17" hidden="1" outlineLevel="1" x14ac:dyDescent="0.25">
      <c r="Q95" t="s">
        <v>0</v>
      </c>
    </row>
    <row r="96" spans="1:17" hidden="1" outlineLevel="1" x14ac:dyDescent="0.25">
      <c r="Q96" t="s">
        <v>0</v>
      </c>
    </row>
    <row r="97" spans="17:17" hidden="1" outlineLevel="1" x14ac:dyDescent="0.25">
      <c r="Q97" t="s">
        <v>0</v>
      </c>
    </row>
    <row r="98" spans="17:17" hidden="1" outlineLevel="1" x14ac:dyDescent="0.25">
      <c r="Q98" t="s">
        <v>0</v>
      </c>
    </row>
    <row r="99" spans="17:17" hidden="1" outlineLevel="1" x14ac:dyDescent="0.25">
      <c r="Q99" t="s">
        <v>0</v>
      </c>
    </row>
    <row r="100" spans="17:17" hidden="1" outlineLevel="1" x14ac:dyDescent="0.25">
      <c r="Q100" t="s">
        <v>0</v>
      </c>
    </row>
    <row r="101" spans="17:17" hidden="1" outlineLevel="1" x14ac:dyDescent="0.25">
      <c r="Q101" t="s">
        <v>0</v>
      </c>
    </row>
    <row r="102" spans="17:17" hidden="1" outlineLevel="1" x14ac:dyDescent="0.25">
      <c r="Q102" t="s">
        <v>0</v>
      </c>
    </row>
    <row r="103" spans="17:17" hidden="1" outlineLevel="1" x14ac:dyDescent="0.25">
      <c r="Q103" t="s">
        <v>0</v>
      </c>
    </row>
    <row r="104" spans="17:17" hidden="1" outlineLevel="1" x14ac:dyDescent="0.25">
      <c r="Q104" t="s">
        <v>0</v>
      </c>
    </row>
    <row r="105" spans="17:17" hidden="1" outlineLevel="1" x14ac:dyDescent="0.25">
      <c r="Q105" t="s">
        <v>0</v>
      </c>
    </row>
    <row r="106" spans="17:17" hidden="1" outlineLevel="1" x14ac:dyDescent="0.25">
      <c r="Q106" t="s">
        <v>0</v>
      </c>
    </row>
    <row r="107" spans="17:17" hidden="1" outlineLevel="1" x14ac:dyDescent="0.25">
      <c r="Q107" t="s">
        <v>0</v>
      </c>
    </row>
    <row r="108" spans="17:17" hidden="1" outlineLevel="1" x14ac:dyDescent="0.25">
      <c r="Q108" t="s">
        <v>0</v>
      </c>
    </row>
    <row r="109" spans="17:17" hidden="1" outlineLevel="1" x14ac:dyDescent="0.25">
      <c r="Q109" t="s">
        <v>0</v>
      </c>
    </row>
    <row r="110" spans="17:17" hidden="1" outlineLevel="1" x14ac:dyDescent="0.25">
      <c r="Q110" t="s">
        <v>0</v>
      </c>
    </row>
    <row r="111" spans="17:17" collapsed="1" x14ac:dyDescent="0.25">
      <c r="Q111" t="s">
        <v>0</v>
      </c>
    </row>
    <row r="112" spans="17:17" x14ac:dyDescent="0.25">
      <c r="Q112" t="s">
        <v>0</v>
      </c>
    </row>
    <row r="113" spans="1:17" x14ac:dyDescent="0.25">
      <c r="Q113" t="s">
        <v>0</v>
      </c>
    </row>
    <row r="114" spans="1:17" x14ac:dyDescent="0.25">
      <c r="Q114" t="s">
        <v>0</v>
      </c>
    </row>
    <row r="115" spans="1:17" x14ac:dyDescent="0.25">
      <c r="Q115" t="s">
        <v>0</v>
      </c>
    </row>
    <row r="116" spans="1:17" x14ac:dyDescent="0.25">
      <c r="Q116" t="s">
        <v>0</v>
      </c>
    </row>
    <row r="117" spans="1:17" x14ac:dyDescent="0.25">
      <c r="Q117" t="s">
        <v>0</v>
      </c>
    </row>
    <row r="118" spans="1:17" x14ac:dyDescent="0.25">
      <c r="Q118" t="s">
        <v>0</v>
      </c>
    </row>
    <row r="119" spans="1:17" x14ac:dyDescent="0.25">
      <c r="Q119" t="s">
        <v>0</v>
      </c>
    </row>
    <row r="120" spans="1:17" x14ac:dyDescent="0.25">
      <c r="Q120" t="s">
        <v>0</v>
      </c>
    </row>
    <row r="121" spans="1:17" x14ac:dyDescent="0.25">
      <c r="Q121" t="s">
        <v>0</v>
      </c>
    </row>
    <row r="122" spans="1:17" x14ac:dyDescent="0.25">
      <c r="Q122" t="s">
        <v>0</v>
      </c>
    </row>
    <row r="123" spans="1:17" x14ac:dyDescent="0.25">
      <c r="Q123" t="s">
        <v>0</v>
      </c>
    </row>
    <row r="124" spans="1:17" x14ac:dyDescent="0.25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6140-4D2C-466E-950B-6F7EA4BACEA1}">
  <dimension ref="A1:R124"/>
  <sheetViews>
    <sheetView zoomScaleNormal="100" workbookViewId="0">
      <selection activeCell="C4" sqref="C4"/>
    </sheetView>
  </sheetViews>
  <sheetFormatPr defaultRowHeight="15" outlineLevelRow="1" x14ac:dyDescent="0.25"/>
  <cols>
    <col min="2" max="3" width="1.7109375" style="1" customWidth="1"/>
    <col min="4" max="5" width="1.7109375" customWidth="1"/>
  </cols>
  <sheetData>
    <row r="1" spans="1:18" x14ac:dyDescent="0.25">
      <c r="R1" t="s">
        <v>0</v>
      </c>
    </row>
    <row r="2" spans="1:18" x14ac:dyDescent="0.25">
      <c r="B2" s="1" t="s">
        <v>14</v>
      </c>
      <c r="R2" t="s">
        <v>0</v>
      </c>
    </row>
    <row r="3" spans="1:18" x14ac:dyDescent="0.25">
      <c r="A3" t="s">
        <v>0</v>
      </c>
      <c r="C3" s="1" t="s">
        <v>1</v>
      </c>
      <c r="R3" t="s">
        <v>0</v>
      </c>
    </row>
    <row r="4" spans="1:18" outlineLevel="1" x14ac:dyDescent="0.25">
      <c r="D4" s="1" t="s">
        <v>11</v>
      </c>
      <c r="R4" t="s">
        <v>0</v>
      </c>
    </row>
    <row r="5" spans="1:18" outlineLevel="1" x14ac:dyDescent="0.25">
      <c r="E5" t="s">
        <v>4</v>
      </c>
      <c r="R5" t="s">
        <v>0</v>
      </c>
    </row>
    <row r="6" spans="1:18" outlineLevel="1" x14ac:dyDescent="0.25">
      <c r="E6" t="s">
        <v>5</v>
      </c>
      <c r="R6" t="s">
        <v>0</v>
      </c>
    </row>
    <row r="7" spans="1:18" outlineLevel="1" x14ac:dyDescent="0.25">
      <c r="E7" t="s">
        <v>6</v>
      </c>
      <c r="R7" t="s">
        <v>0</v>
      </c>
    </row>
    <row r="8" spans="1:18" outlineLevel="1" x14ac:dyDescent="0.25">
      <c r="E8" t="s">
        <v>7</v>
      </c>
      <c r="R8" t="s">
        <v>0</v>
      </c>
    </row>
    <row r="9" spans="1:18" outlineLevel="1" x14ac:dyDescent="0.25">
      <c r="E9" t="s">
        <v>8</v>
      </c>
      <c r="R9" t="s">
        <v>0</v>
      </c>
    </row>
    <row r="10" spans="1:18" outlineLevel="1" x14ac:dyDescent="0.25">
      <c r="E10" t="s">
        <v>9</v>
      </c>
      <c r="R10" t="s">
        <v>0</v>
      </c>
    </row>
    <row r="11" spans="1:18" outlineLevel="1" x14ac:dyDescent="0.25">
      <c r="E11" t="s">
        <v>10</v>
      </c>
      <c r="R11" t="s">
        <v>0</v>
      </c>
    </row>
    <row r="12" spans="1:18" outlineLevel="1" x14ac:dyDescent="0.25">
      <c r="R12" t="s">
        <v>0</v>
      </c>
    </row>
    <row r="13" spans="1:18" outlineLevel="1" x14ac:dyDescent="0.25">
      <c r="D13" s="1" t="s">
        <v>15</v>
      </c>
      <c r="R13" t="s">
        <v>0</v>
      </c>
    </row>
    <row r="14" spans="1:18" outlineLevel="1" x14ac:dyDescent="0.25">
      <c r="E14" s="1" t="s">
        <v>12</v>
      </c>
      <c r="R14" t="s">
        <v>0</v>
      </c>
    </row>
    <row r="15" spans="1:18" outlineLevel="1" x14ac:dyDescent="0.25">
      <c r="F15" t="s">
        <v>18</v>
      </c>
      <c r="R15" t="s">
        <v>0</v>
      </c>
    </row>
    <row r="16" spans="1:18" outlineLevel="1" x14ac:dyDescent="0.25">
      <c r="F16" t="s">
        <v>19</v>
      </c>
      <c r="R16" t="s">
        <v>0</v>
      </c>
    </row>
    <row r="17" spans="5:18" outlineLevel="1" x14ac:dyDescent="0.25"/>
    <row r="18" spans="5:18" outlineLevel="1" x14ac:dyDescent="0.25">
      <c r="E18" s="1" t="s">
        <v>13</v>
      </c>
      <c r="R18" t="s">
        <v>0</v>
      </c>
    </row>
    <row r="19" spans="5:18" outlineLevel="1" x14ac:dyDescent="0.25">
      <c r="F19" t="s">
        <v>16</v>
      </c>
      <c r="R19" t="s">
        <v>0</v>
      </c>
    </row>
    <row r="20" spans="5:18" outlineLevel="1" x14ac:dyDescent="0.25">
      <c r="F20" t="s">
        <v>17</v>
      </c>
    </row>
    <row r="21" spans="5:18" outlineLevel="1" x14ac:dyDescent="0.25">
      <c r="F21" t="s">
        <v>20</v>
      </c>
    </row>
    <row r="22" spans="5:18" outlineLevel="1" x14ac:dyDescent="0.25">
      <c r="F22" t="s">
        <v>21</v>
      </c>
    </row>
    <row r="23" spans="5:18" outlineLevel="1" x14ac:dyDescent="0.25"/>
    <row r="24" spans="5:18" outlineLevel="1" x14ac:dyDescent="0.25"/>
    <row r="25" spans="5:18" outlineLevel="1" x14ac:dyDescent="0.25"/>
    <row r="26" spans="5:18" outlineLevel="1" x14ac:dyDescent="0.25"/>
    <row r="27" spans="5:18" outlineLevel="1" x14ac:dyDescent="0.25"/>
    <row r="28" spans="5:18" outlineLevel="1" x14ac:dyDescent="0.25"/>
    <row r="29" spans="5:18" outlineLevel="1" x14ac:dyDescent="0.25"/>
    <row r="30" spans="5:18" outlineLevel="1" x14ac:dyDescent="0.25"/>
    <row r="31" spans="5:18" outlineLevel="1" x14ac:dyDescent="0.25"/>
    <row r="32" spans="5:18" outlineLevel="1" x14ac:dyDescent="0.25"/>
    <row r="33" outlineLevel="1" x14ac:dyDescent="0.25"/>
    <row r="34" outlineLevel="1" x14ac:dyDescent="0.25"/>
    <row r="35" outlineLevel="1" x14ac:dyDescent="0.25"/>
    <row r="36" outlineLevel="1" x14ac:dyDescent="0.25"/>
    <row r="37" outlineLevel="1" x14ac:dyDescent="0.25"/>
    <row r="38" outlineLevel="1" x14ac:dyDescent="0.25"/>
    <row r="39" outlineLevel="1" x14ac:dyDescent="0.25"/>
    <row r="40" outlineLevel="1" x14ac:dyDescent="0.25"/>
    <row r="41" outlineLevel="1" x14ac:dyDescent="0.25"/>
    <row r="42" outlineLevel="1" x14ac:dyDescent="0.25"/>
    <row r="43" outlineLevel="1" x14ac:dyDescent="0.25"/>
    <row r="44" outlineLevel="1" x14ac:dyDescent="0.25"/>
    <row r="45" outlineLevel="1" x14ac:dyDescent="0.25"/>
    <row r="46" outlineLevel="1" x14ac:dyDescent="0.25"/>
    <row r="47" outlineLevel="1" x14ac:dyDescent="0.25"/>
    <row r="48" outlineLevel="1" x14ac:dyDescent="0.25"/>
    <row r="49" outlineLevel="1" x14ac:dyDescent="0.25"/>
    <row r="50" outlineLevel="1" x14ac:dyDescent="0.25"/>
    <row r="51" outlineLevel="1" x14ac:dyDescent="0.25"/>
    <row r="52" outlineLevel="1" x14ac:dyDescent="0.25"/>
    <row r="53" outlineLevel="1" x14ac:dyDescent="0.25"/>
    <row r="54" outlineLevel="1" x14ac:dyDescent="0.25"/>
    <row r="55" outlineLevel="1" x14ac:dyDescent="0.25"/>
    <row r="56" outlineLevel="1" x14ac:dyDescent="0.25"/>
    <row r="57" outlineLevel="1" x14ac:dyDescent="0.25"/>
    <row r="58" outlineLevel="1" x14ac:dyDescent="0.25"/>
    <row r="59" outlineLevel="1" x14ac:dyDescent="0.25"/>
    <row r="60" outlineLevel="1" x14ac:dyDescent="0.25"/>
    <row r="61" outlineLevel="1" x14ac:dyDescent="0.25"/>
    <row r="62" outlineLevel="1" x14ac:dyDescent="0.25"/>
    <row r="63" outlineLevel="1" x14ac:dyDescent="0.25"/>
    <row r="64" outlineLevel="1" x14ac:dyDescent="0.25"/>
    <row r="65" spans="1:18" outlineLevel="1" x14ac:dyDescent="0.25"/>
    <row r="66" spans="1:18" outlineLevel="1" x14ac:dyDescent="0.25"/>
    <row r="67" spans="1:18" outlineLevel="1" x14ac:dyDescent="0.25"/>
    <row r="68" spans="1:18" outlineLevel="1" x14ac:dyDescent="0.25"/>
    <row r="69" spans="1:18" outlineLevel="1" x14ac:dyDescent="0.25"/>
    <row r="70" spans="1:18" outlineLevel="1" x14ac:dyDescent="0.25">
      <c r="R70" t="s">
        <v>0</v>
      </c>
    </row>
    <row r="71" spans="1:18" outlineLevel="1" x14ac:dyDescent="0.25">
      <c r="R71" t="s">
        <v>0</v>
      </c>
    </row>
    <row r="72" spans="1:18" outlineLevel="1" x14ac:dyDescent="0.25">
      <c r="R72" t="s">
        <v>0</v>
      </c>
    </row>
    <row r="73" spans="1:18" outlineLevel="1" x14ac:dyDescent="0.25">
      <c r="R73" t="s">
        <v>0</v>
      </c>
    </row>
    <row r="74" spans="1:18" x14ac:dyDescent="0.25">
      <c r="R74" t="s">
        <v>0</v>
      </c>
    </row>
    <row r="75" spans="1:18" x14ac:dyDescent="0.25">
      <c r="A75" t="s">
        <v>0</v>
      </c>
      <c r="C75" s="1" t="s">
        <v>2</v>
      </c>
      <c r="R75" t="s">
        <v>0</v>
      </c>
    </row>
    <row r="76" spans="1:18" hidden="1" outlineLevel="1" x14ac:dyDescent="0.25">
      <c r="R76" t="s">
        <v>0</v>
      </c>
    </row>
    <row r="77" spans="1:18" hidden="1" outlineLevel="1" x14ac:dyDescent="0.25">
      <c r="R77" t="s">
        <v>0</v>
      </c>
    </row>
    <row r="78" spans="1:18" hidden="1" outlineLevel="1" x14ac:dyDescent="0.25">
      <c r="R78" t="s">
        <v>0</v>
      </c>
    </row>
    <row r="79" spans="1:18" hidden="1" outlineLevel="1" x14ac:dyDescent="0.25">
      <c r="R79" t="s">
        <v>0</v>
      </c>
    </row>
    <row r="80" spans="1:18" hidden="1" outlineLevel="1" x14ac:dyDescent="0.25">
      <c r="R80" t="s">
        <v>0</v>
      </c>
    </row>
    <row r="81" spans="1:18" hidden="1" outlineLevel="1" x14ac:dyDescent="0.25">
      <c r="R81" t="s">
        <v>0</v>
      </c>
    </row>
    <row r="82" spans="1:18" hidden="1" outlineLevel="1" x14ac:dyDescent="0.25">
      <c r="R82" t="s">
        <v>0</v>
      </c>
    </row>
    <row r="83" spans="1:18" hidden="1" outlineLevel="1" x14ac:dyDescent="0.25">
      <c r="R83" t="s">
        <v>0</v>
      </c>
    </row>
    <row r="84" spans="1:18" hidden="1" outlineLevel="1" x14ac:dyDescent="0.25">
      <c r="R84" t="s">
        <v>0</v>
      </c>
    </row>
    <row r="85" spans="1:18" hidden="1" outlineLevel="1" x14ac:dyDescent="0.25">
      <c r="R85" t="s">
        <v>0</v>
      </c>
    </row>
    <row r="86" spans="1:18" hidden="1" outlineLevel="1" x14ac:dyDescent="0.25">
      <c r="R86" t="s">
        <v>0</v>
      </c>
    </row>
    <row r="87" spans="1:18" hidden="1" outlineLevel="1" x14ac:dyDescent="0.25">
      <c r="R87" t="s">
        <v>0</v>
      </c>
    </row>
    <row r="88" spans="1:18" hidden="1" outlineLevel="1" x14ac:dyDescent="0.25">
      <c r="R88" t="s">
        <v>0</v>
      </c>
    </row>
    <row r="89" spans="1:18" hidden="1" outlineLevel="1" x14ac:dyDescent="0.25">
      <c r="R89" t="s">
        <v>0</v>
      </c>
    </row>
    <row r="90" spans="1:18" hidden="1" outlineLevel="1" x14ac:dyDescent="0.25">
      <c r="R90" t="s">
        <v>0</v>
      </c>
    </row>
    <row r="91" spans="1:18" collapsed="1" x14ac:dyDescent="0.25">
      <c r="R91" t="s">
        <v>0</v>
      </c>
    </row>
    <row r="92" spans="1:18" ht="15" customHeight="1" x14ac:dyDescent="0.25">
      <c r="A92" t="s">
        <v>0</v>
      </c>
      <c r="C92" s="1" t="s">
        <v>3</v>
      </c>
      <c r="R92" t="s">
        <v>0</v>
      </c>
    </row>
    <row r="93" spans="1:18" hidden="1" outlineLevel="1" x14ac:dyDescent="0.25">
      <c r="R93" t="s">
        <v>0</v>
      </c>
    </row>
    <row r="94" spans="1:18" hidden="1" outlineLevel="1" x14ac:dyDescent="0.25">
      <c r="R94" t="s">
        <v>0</v>
      </c>
    </row>
    <row r="95" spans="1:18" hidden="1" outlineLevel="1" x14ac:dyDescent="0.25">
      <c r="R95" t="s">
        <v>0</v>
      </c>
    </row>
    <row r="96" spans="1:18" hidden="1" outlineLevel="1" x14ac:dyDescent="0.25">
      <c r="R96" t="s">
        <v>0</v>
      </c>
    </row>
    <row r="97" spans="18:18" hidden="1" outlineLevel="1" x14ac:dyDescent="0.25">
      <c r="R97" t="s">
        <v>0</v>
      </c>
    </row>
    <row r="98" spans="18:18" hidden="1" outlineLevel="1" x14ac:dyDescent="0.25">
      <c r="R98" t="s">
        <v>0</v>
      </c>
    </row>
    <row r="99" spans="18:18" hidden="1" outlineLevel="1" x14ac:dyDescent="0.25">
      <c r="R99" t="s">
        <v>0</v>
      </c>
    </row>
    <row r="100" spans="18:18" hidden="1" outlineLevel="1" x14ac:dyDescent="0.25">
      <c r="R100" t="s">
        <v>0</v>
      </c>
    </row>
    <row r="101" spans="18:18" hidden="1" outlineLevel="1" x14ac:dyDescent="0.25">
      <c r="R101" t="s">
        <v>0</v>
      </c>
    </row>
    <row r="102" spans="18:18" hidden="1" outlineLevel="1" x14ac:dyDescent="0.25">
      <c r="R102" t="s">
        <v>0</v>
      </c>
    </row>
    <row r="103" spans="18:18" hidden="1" outlineLevel="1" x14ac:dyDescent="0.25">
      <c r="R103" t="s">
        <v>0</v>
      </c>
    </row>
    <row r="104" spans="18:18" hidden="1" outlineLevel="1" x14ac:dyDescent="0.25">
      <c r="R104" t="s">
        <v>0</v>
      </c>
    </row>
    <row r="105" spans="18:18" hidden="1" outlineLevel="1" x14ac:dyDescent="0.25">
      <c r="R105" t="s">
        <v>0</v>
      </c>
    </row>
    <row r="106" spans="18:18" hidden="1" outlineLevel="1" x14ac:dyDescent="0.25">
      <c r="R106" t="s">
        <v>0</v>
      </c>
    </row>
    <row r="107" spans="18:18" hidden="1" outlineLevel="1" x14ac:dyDescent="0.25">
      <c r="R107" t="s">
        <v>0</v>
      </c>
    </row>
    <row r="108" spans="18:18" hidden="1" outlineLevel="1" x14ac:dyDescent="0.25">
      <c r="R108" t="s">
        <v>0</v>
      </c>
    </row>
    <row r="109" spans="18:18" hidden="1" outlineLevel="1" x14ac:dyDescent="0.25">
      <c r="R109" t="s">
        <v>0</v>
      </c>
    </row>
    <row r="110" spans="18:18" hidden="1" outlineLevel="1" x14ac:dyDescent="0.25">
      <c r="R110" t="s">
        <v>0</v>
      </c>
    </row>
    <row r="111" spans="18:18" collapsed="1" x14ac:dyDescent="0.25">
      <c r="R111" t="s">
        <v>0</v>
      </c>
    </row>
    <row r="112" spans="18:18" x14ac:dyDescent="0.25">
      <c r="R112" t="s">
        <v>0</v>
      </c>
    </row>
    <row r="113" spans="1:18" x14ac:dyDescent="0.25">
      <c r="R113" t="s">
        <v>0</v>
      </c>
    </row>
    <row r="114" spans="1:18" x14ac:dyDescent="0.25">
      <c r="R114" t="s">
        <v>0</v>
      </c>
    </row>
    <row r="115" spans="1:18" x14ac:dyDescent="0.25">
      <c r="R115" t="s">
        <v>0</v>
      </c>
    </row>
    <row r="116" spans="1:18" x14ac:dyDescent="0.25">
      <c r="R116" t="s">
        <v>0</v>
      </c>
    </row>
    <row r="117" spans="1:18" x14ac:dyDescent="0.25">
      <c r="R117" t="s">
        <v>0</v>
      </c>
    </row>
    <row r="118" spans="1:18" x14ac:dyDescent="0.25">
      <c r="R118" t="s">
        <v>0</v>
      </c>
    </row>
    <row r="119" spans="1:18" x14ac:dyDescent="0.25">
      <c r="R119" t="s">
        <v>0</v>
      </c>
    </row>
    <row r="120" spans="1:18" x14ac:dyDescent="0.25">
      <c r="R120" t="s">
        <v>0</v>
      </c>
    </row>
    <row r="121" spans="1:18" x14ac:dyDescent="0.25">
      <c r="R121" t="s">
        <v>0</v>
      </c>
    </row>
    <row r="122" spans="1:18" x14ac:dyDescent="0.25">
      <c r="R122" t="s">
        <v>0</v>
      </c>
    </row>
    <row r="123" spans="1:18" x14ac:dyDescent="0.25">
      <c r="R123" t="s">
        <v>0</v>
      </c>
    </row>
    <row r="124" spans="1:18" x14ac:dyDescent="0.25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0D1-5565-4B88-9A3C-8DADF445567F}">
  <dimension ref="A1:R39"/>
  <sheetViews>
    <sheetView workbookViewId="0">
      <selection activeCell="R1" sqref="R1:R39"/>
    </sheetView>
  </sheetViews>
  <sheetFormatPr defaultRowHeight="15" x14ac:dyDescent="0.25"/>
  <cols>
    <col min="1" max="2" width="2" bestFit="1" customWidth="1"/>
    <col min="3" max="3" width="9.140625" customWidth="1"/>
    <col min="4" max="4" width="14.42578125" bestFit="1" customWidth="1"/>
    <col min="5" max="5" width="12" bestFit="1" customWidth="1"/>
  </cols>
  <sheetData>
    <row r="1" spans="1:18" ht="15.75" thickBot="1" x14ac:dyDescent="0.3">
      <c r="A1" s="11"/>
      <c r="B1" s="11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1"/>
      <c r="Q1" s="11"/>
      <c r="R1" s="11" t="s">
        <v>76</v>
      </c>
    </row>
    <row r="2" spans="1:18" ht="15.75" thickBot="1" x14ac:dyDescent="0.3">
      <c r="A2" s="11"/>
      <c r="B2" s="11"/>
      <c r="C2" s="14" t="s">
        <v>43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"/>
      <c r="Q2" s="11"/>
      <c r="R2" s="11" t="s">
        <v>76</v>
      </c>
    </row>
    <row r="3" spans="1:18" ht="5.0999999999999996" customHeight="1" x14ac:dyDescent="0.25">
      <c r="A3" s="11"/>
      <c r="B3" s="1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1"/>
      <c r="Q3" s="11"/>
      <c r="R3" s="11" t="s">
        <v>76</v>
      </c>
    </row>
    <row r="4" spans="1:18" x14ac:dyDescent="0.25">
      <c r="A4" s="11" t="s">
        <v>0</v>
      </c>
      <c r="B4" s="11"/>
      <c r="C4" s="4" t="s">
        <v>48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1"/>
      <c r="Q4" s="11"/>
      <c r="R4" s="11" t="s">
        <v>76</v>
      </c>
    </row>
    <row r="5" spans="1:18" ht="5.0999999999999996" customHeight="1" x14ac:dyDescent="0.25">
      <c r="A5" s="11"/>
      <c r="B5" s="11"/>
      <c r="P5" s="11"/>
      <c r="Q5" s="11"/>
      <c r="R5" s="11" t="s">
        <v>76</v>
      </c>
    </row>
    <row r="6" spans="1:18" x14ac:dyDescent="0.25">
      <c r="A6" s="11"/>
      <c r="B6" s="11"/>
      <c r="C6" s="6" t="s">
        <v>23</v>
      </c>
      <c r="D6" s="6"/>
      <c r="E6" s="6"/>
      <c r="F6" s="6"/>
      <c r="G6" s="6"/>
      <c r="H6" s="6"/>
      <c r="I6" s="6" t="s">
        <v>44</v>
      </c>
      <c r="J6" s="7"/>
      <c r="K6" s="7"/>
      <c r="L6" s="7"/>
      <c r="M6" s="7"/>
      <c r="N6" s="7"/>
      <c r="O6" s="7"/>
      <c r="P6" s="11"/>
      <c r="Q6" s="11"/>
      <c r="R6" s="11" t="s">
        <v>76</v>
      </c>
    </row>
    <row r="7" spans="1:18" x14ac:dyDescent="0.25">
      <c r="A7" s="11"/>
      <c r="B7" s="11">
        <v>1</v>
      </c>
      <c r="C7" s="11" t="s">
        <v>64</v>
      </c>
      <c r="D7" s="11"/>
      <c r="E7" s="11"/>
      <c r="F7" s="11"/>
      <c r="G7" s="11"/>
      <c r="H7" s="11"/>
      <c r="I7" s="11" t="s">
        <v>52</v>
      </c>
      <c r="J7" s="11"/>
      <c r="K7" s="11"/>
      <c r="L7" s="11"/>
      <c r="M7" s="11"/>
      <c r="N7" s="11"/>
      <c r="O7" s="11"/>
      <c r="P7" s="11"/>
      <c r="Q7" s="11"/>
      <c r="R7" s="11" t="s">
        <v>76</v>
      </c>
    </row>
    <row r="8" spans="1:18" x14ac:dyDescent="0.25">
      <c r="A8" s="11"/>
      <c r="B8" s="11">
        <f>B7+1</f>
        <v>2</v>
      </c>
      <c r="C8" s="11" t="s">
        <v>5</v>
      </c>
      <c r="D8" s="11"/>
      <c r="E8" s="11"/>
      <c r="F8" s="11"/>
      <c r="G8" s="11"/>
      <c r="H8" s="11"/>
      <c r="I8" s="11" t="s">
        <v>69</v>
      </c>
      <c r="J8" s="11"/>
      <c r="K8" s="11"/>
      <c r="L8" s="11"/>
      <c r="M8" s="11"/>
      <c r="N8" s="11"/>
      <c r="O8" s="11"/>
      <c r="P8" s="11"/>
      <c r="Q8" s="11"/>
      <c r="R8" s="11" t="s">
        <v>76</v>
      </c>
    </row>
    <row r="9" spans="1:18" x14ac:dyDescent="0.25">
      <c r="A9" s="11"/>
      <c r="B9" s="11">
        <f t="shared" ref="B9:B13" si="0">B8+1</f>
        <v>3</v>
      </c>
      <c r="C9" s="11" t="s">
        <v>6</v>
      </c>
      <c r="D9" s="11"/>
      <c r="E9" s="11"/>
      <c r="F9" s="11"/>
      <c r="G9" s="11"/>
      <c r="H9" s="11"/>
      <c r="I9" s="11" t="s">
        <v>53</v>
      </c>
      <c r="J9" s="11"/>
      <c r="K9" s="11"/>
      <c r="L9" s="11"/>
      <c r="M9" s="11"/>
      <c r="N9" s="11"/>
      <c r="O9" s="11"/>
      <c r="P9" s="11"/>
      <c r="Q9" s="11"/>
      <c r="R9" s="11" t="s">
        <v>76</v>
      </c>
    </row>
    <row r="10" spans="1:18" x14ac:dyDescent="0.25">
      <c r="A10" s="11"/>
      <c r="B10" s="11">
        <f t="shared" si="0"/>
        <v>4</v>
      </c>
      <c r="C10" s="11" t="s">
        <v>7</v>
      </c>
      <c r="D10" s="11"/>
      <c r="E10" s="11"/>
      <c r="F10" s="11"/>
      <c r="G10" s="11"/>
      <c r="H10" s="11"/>
      <c r="I10" s="11" t="s">
        <v>54</v>
      </c>
      <c r="J10" s="11"/>
      <c r="K10" s="11"/>
      <c r="L10" s="11"/>
      <c r="M10" s="11"/>
      <c r="N10" s="11"/>
      <c r="O10" s="11"/>
      <c r="P10" s="11"/>
      <c r="Q10" s="11"/>
      <c r="R10" s="11" t="s">
        <v>76</v>
      </c>
    </row>
    <row r="11" spans="1:18" x14ac:dyDescent="0.25">
      <c r="A11" s="11"/>
      <c r="B11" s="11">
        <f t="shared" si="0"/>
        <v>5</v>
      </c>
      <c r="C11" s="11" t="s">
        <v>8</v>
      </c>
      <c r="D11" s="11"/>
      <c r="E11" s="11"/>
      <c r="F11" s="11"/>
      <c r="G11" s="11"/>
      <c r="H11" s="11"/>
      <c r="I11" s="11" t="s">
        <v>55</v>
      </c>
      <c r="J11" s="11"/>
      <c r="K11" s="11"/>
      <c r="L11" s="11"/>
      <c r="M11" s="11"/>
      <c r="N11" s="11"/>
      <c r="O11" s="11"/>
      <c r="P11" s="11"/>
      <c r="Q11" s="11"/>
      <c r="R11" s="11" t="s">
        <v>76</v>
      </c>
    </row>
    <row r="12" spans="1:18" x14ac:dyDescent="0.25">
      <c r="A12" s="11"/>
      <c r="B12" s="11">
        <f t="shared" si="0"/>
        <v>6</v>
      </c>
      <c r="C12" s="11" t="s">
        <v>9</v>
      </c>
      <c r="D12" s="11"/>
      <c r="E12" s="11"/>
      <c r="F12" s="11"/>
      <c r="G12" s="11"/>
      <c r="H12" s="11"/>
      <c r="I12" s="11" t="s">
        <v>56</v>
      </c>
      <c r="J12" s="11"/>
      <c r="K12" s="11"/>
      <c r="L12" s="11"/>
      <c r="M12" s="11"/>
      <c r="N12" s="11"/>
      <c r="O12" s="11"/>
      <c r="P12" s="11"/>
      <c r="Q12" s="11"/>
      <c r="R12" s="11" t="s">
        <v>76</v>
      </c>
    </row>
    <row r="13" spans="1:18" x14ac:dyDescent="0.25">
      <c r="A13" s="11"/>
      <c r="B13" s="11">
        <f t="shared" si="0"/>
        <v>7</v>
      </c>
      <c r="C13" s="11" t="s">
        <v>45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 t="s">
        <v>76</v>
      </c>
    </row>
    <row r="14" spans="1:18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 t="s">
        <v>76</v>
      </c>
    </row>
    <row r="15" spans="1:18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 t="s">
        <v>76</v>
      </c>
    </row>
    <row r="16" spans="1:18" x14ac:dyDescent="0.25">
      <c r="A16" s="11" t="s">
        <v>0</v>
      </c>
      <c r="B16" s="11"/>
      <c r="C16" s="4" t="s">
        <v>47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1"/>
      <c r="Q16" s="11"/>
      <c r="R16" s="11" t="s">
        <v>76</v>
      </c>
    </row>
    <row r="17" spans="1:18" x14ac:dyDescent="0.25">
      <c r="A17" s="11"/>
      <c r="B17" s="11"/>
      <c r="C17" s="6" t="s">
        <v>23</v>
      </c>
      <c r="D17" s="6"/>
      <c r="E17" s="6"/>
      <c r="F17" s="6"/>
      <c r="G17" s="6"/>
      <c r="H17" s="6"/>
      <c r="I17" s="6" t="s">
        <v>44</v>
      </c>
      <c r="J17" s="7"/>
      <c r="K17" s="7"/>
      <c r="L17" s="7"/>
      <c r="M17" s="7"/>
      <c r="N17" s="7"/>
      <c r="O17" s="7"/>
      <c r="P17" s="11"/>
      <c r="Q17" s="11"/>
      <c r="R17" s="11" t="s">
        <v>76</v>
      </c>
    </row>
    <row r="18" spans="1:18" x14ac:dyDescent="0.25">
      <c r="A18" s="11"/>
      <c r="B18" s="11">
        <v>1</v>
      </c>
      <c r="C18" s="11" t="s">
        <v>63</v>
      </c>
      <c r="D18" s="11"/>
      <c r="E18" s="11"/>
      <c r="F18" s="11"/>
      <c r="G18" s="11"/>
      <c r="H18" s="11"/>
      <c r="I18" s="11" t="s">
        <v>51</v>
      </c>
      <c r="J18" s="11"/>
      <c r="K18" s="11"/>
      <c r="L18" s="11"/>
      <c r="M18" s="11"/>
      <c r="N18" s="11"/>
      <c r="O18" s="11"/>
      <c r="P18" s="11"/>
      <c r="Q18" s="11"/>
      <c r="R18" s="11" t="s">
        <v>76</v>
      </c>
    </row>
    <row r="19" spans="1:18" x14ac:dyDescent="0.25">
      <c r="A19" s="11"/>
      <c r="B19" s="11">
        <f>B18+1</f>
        <v>2</v>
      </c>
      <c r="C19" s="11" t="s">
        <v>5</v>
      </c>
      <c r="D19" s="11"/>
      <c r="E19" s="11"/>
      <c r="F19" s="11"/>
      <c r="G19" s="11"/>
      <c r="H19" s="11"/>
      <c r="I19" s="11" t="s">
        <v>70</v>
      </c>
      <c r="J19" s="11"/>
      <c r="K19" s="11"/>
      <c r="L19" s="11"/>
      <c r="M19" s="11"/>
      <c r="N19" s="11"/>
      <c r="O19" s="11"/>
      <c r="P19" s="11"/>
      <c r="Q19" s="11"/>
      <c r="R19" s="11" t="s">
        <v>76</v>
      </c>
    </row>
    <row r="20" spans="1:18" x14ac:dyDescent="0.25">
      <c r="A20" s="11"/>
      <c r="B20" s="11">
        <f t="shared" ref="B20:B23" si="1">B19+1</f>
        <v>3</v>
      </c>
      <c r="C20" s="11" t="s">
        <v>6</v>
      </c>
      <c r="D20" s="11"/>
      <c r="E20" s="11"/>
      <c r="F20" s="11"/>
      <c r="G20" s="11"/>
      <c r="H20" s="11"/>
      <c r="I20" s="11" t="s">
        <v>57</v>
      </c>
      <c r="J20" s="11"/>
      <c r="K20" s="11"/>
      <c r="L20" s="11"/>
      <c r="M20" s="11"/>
      <c r="N20" s="11"/>
      <c r="O20" s="11"/>
      <c r="P20" s="11"/>
      <c r="Q20" s="11"/>
      <c r="R20" s="11" t="s">
        <v>76</v>
      </c>
    </row>
    <row r="21" spans="1:18" x14ac:dyDescent="0.25">
      <c r="A21" s="11"/>
      <c r="B21" s="11">
        <f t="shared" si="1"/>
        <v>4</v>
      </c>
      <c r="C21" s="11" t="s">
        <v>7</v>
      </c>
      <c r="D21" s="11"/>
      <c r="E21" s="11"/>
      <c r="F21" s="11"/>
      <c r="G21" s="11"/>
      <c r="H21" s="11"/>
      <c r="I21" s="11" t="s">
        <v>58</v>
      </c>
      <c r="J21" s="11"/>
      <c r="K21" s="11"/>
      <c r="L21" s="11"/>
      <c r="M21" s="11"/>
      <c r="N21" s="11"/>
      <c r="O21" s="11"/>
      <c r="P21" s="11"/>
      <c r="Q21" s="11"/>
      <c r="R21" s="11" t="s">
        <v>76</v>
      </c>
    </row>
    <row r="22" spans="1:18" x14ac:dyDescent="0.25">
      <c r="A22" s="11"/>
      <c r="B22" s="11">
        <f t="shared" si="1"/>
        <v>5</v>
      </c>
      <c r="C22" s="11" t="s">
        <v>49</v>
      </c>
      <c r="D22" s="11"/>
      <c r="E22" s="11"/>
      <c r="F22" s="11"/>
      <c r="G22" s="11"/>
      <c r="H22" s="11"/>
      <c r="I22" s="11" t="s">
        <v>59</v>
      </c>
      <c r="J22" s="11"/>
      <c r="K22" s="11"/>
      <c r="L22" s="11"/>
      <c r="M22" s="11"/>
      <c r="N22" s="11"/>
      <c r="O22" s="11"/>
      <c r="P22" s="11"/>
      <c r="Q22" s="11"/>
      <c r="R22" s="11" t="s">
        <v>76</v>
      </c>
    </row>
    <row r="23" spans="1:18" x14ac:dyDescent="0.25">
      <c r="A23" s="11"/>
      <c r="B23" s="11">
        <f t="shared" si="1"/>
        <v>6</v>
      </c>
      <c r="C23" s="11" t="s">
        <v>50</v>
      </c>
      <c r="D23" s="11"/>
      <c r="E23" s="11"/>
      <c r="F23" s="11"/>
      <c r="G23" s="11"/>
      <c r="H23" s="11"/>
      <c r="I23" s="11" t="s">
        <v>60</v>
      </c>
      <c r="J23" s="11"/>
      <c r="K23" s="11"/>
      <c r="L23" s="11"/>
      <c r="M23" s="11"/>
      <c r="N23" s="11"/>
      <c r="O23" s="11"/>
      <c r="P23" s="11"/>
      <c r="Q23" s="11"/>
      <c r="R23" s="11" t="s">
        <v>76</v>
      </c>
    </row>
    <row r="24" spans="1:1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 t="s">
        <v>76</v>
      </c>
    </row>
    <row r="25" spans="1:1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 t="s">
        <v>76</v>
      </c>
    </row>
    <row r="26" spans="1:18" x14ac:dyDescent="0.25">
      <c r="A26" s="11" t="s">
        <v>0</v>
      </c>
      <c r="B26" s="11"/>
      <c r="C26" s="4" t="s">
        <v>67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1"/>
      <c r="Q26" s="11"/>
      <c r="R26" s="11" t="s">
        <v>76</v>
      </c>
    </row>
    <row r="27" spans="1:18" x14ac:dyDescent="0.25">
      <c r="A27" s="11"/>
      <c r="B27" s="11"/>
      <c r="C27" s="6" t="s">
        <v>23</v>
      </c>
      <c r="D27" s="6"/>
      <c r="E27" s="6"/>
      <c r="F27" s="6"/>
      <c r="G27" s="6"/>
      <c r="H27" s="6"/>
      <c r="I27" s="6" t="s">
        <v>44</v>
      </c>
      <c r="J27" s="7"/>
      <c r="K27" s="7"/>
      <c r="L27" s="7"/>
      <c r="M27" s="7"/>
      <c r="N27" s="7"/>
      <c r="O27" s="7"/>
      <c r="P27" s="11"/>
      <c r="Q27" s="11"/>
      <c r="R27" s="11" t="s">
        <v>76</v>
      </c>
    </row>
    <row r="28" spans="1:18" x14ac:dyDescent="0.25">
      <c r="A28" s="11"/>
      <c r="B28" s="11">
        <v>1</v>
      </c>
      <c r="C28" s="11" t="s">
        <v>62</v>
      </c>
      <c r="D28" s="11"/>
      <c r="E28" s="11"/>
      <c r="F28" s="11"/>
      <c r="G28" s="11"/>
      <c r="H28" s="11"/>
      <c r="I28" s="11" t="s">
        <v>68</v>
      </c>
      <c r="J28" s="11"/>
      <c r="K28" s="11"/>
      <c r="L28" s="11"/>
      <c r="M28" s="11"/>
      <c r="N28" s="11"/>
      <c r="O28" s="11"/>
      <c r="P28" s="11"/>
      <c r="Q28" s="11"/>
      <c r="R28" s="11" t="s">
        <v>76</v>
      </c>
    </row>
    <row r="29" spans="1:18" x14ac:dyDescent="0.25">
      <c r="A29" s="11"/>
      <c r="B29" s="11">
        <f>B28+1</f>
        <v>2</v>
      </c>
      <c r="C29" s="11" t="s">
        <v>5</v>
      </c>
      <c r="D29" s="11"/>
      <c r="E29" s="11"/>
      <c r="F29" s="11"/>
      <c r="G29" s="11"/>
      <c r="H29" s="11"/>
      <c r="I29" s="11" t="s">
        <v>71</v>
      </c>
      <c r="J29" s="11"/>
      <c r="K29" s="11"/>
      <c r="L29" s="11"/>
      <c r="M29" s="11"/>
      <c r="N29" s="11"/>
      <c r="O29" s="11"/>
      <c r="P29" s="11"/>
      <c r="Q29" s="11"/>
      <c r="R29" s="11" t="s">
        <v>76</v>
      </c>
    </row>
    <row r="30" spans="1:18" x14ac:dyDescent="0.25">
      <c r="A30" s="11"/>
      <c r="B30" s="11">
        <f t="shared" ref="B30:B33" si="2">B29+1</f>
        <v>3</v>
      </c>
      <c r="C30" s="11" t="s">
        <v>6</v>
      </c>
      <c r="D30" s="11"/>
      <c r="E30" s="11"/>
      <c r="F30" s="11"/>
      <c r="G30" s="11"/>
      <c r="H30" s="11"/>
      <c r="I30" s="11" t="s">
        <v>72</v>
      </c>
      <c r="J30" s="11"/>
      <c r="K30" s="11"/>
      <c r="L30" s="11"/>
      <c r="M30" s="11"/>
      <c r="N30" s="11"/>
      <c r="O30" s="11"/>
      <c r="P30" s="11"/>
      <c r="Q30" s="11"/>
      <c r="R30" s="11" t="s">
        <v>76</v>
      </c>
    </row>
    <row r="31" spans="1:18" x14ac:dyDescent="0.25">
      <c r="A31" s="11"/>
      <c r="B31" s="11">
        <f t="shared" si="2"/>
        <v>4</v>
      </c>
      <c r="C31" s="11" t="s">
        <v>61</v>
      </c>
      <c r="D31" s="11"/>
      <c r="E31" s="11"/>
      <c r="F31" s="11"/>
      <c r="G31" s="11"/>
      <c r="H31" s="11"/>
      <c r="I31" s="11" t="s">
        <v>73</v>
      </c>
      <c r="J31" s="11"/>
      <c r="K31" s="11"/>
      <c r="L31" s="11"/>
      <c r="M31" s="11"/>
      <c r="N31" s="11"/>
      <c r="O31" s="11"/>
      <c r="P31" s="11"/>
      <c r="Q31" s="11"/>
      <c r="R31" s="11" t="s">
        <v>76</v>
      </c>
    </row>
    <row r="32" spans="1:18" x14ac:dyDescent="0.25">
      <c r="A32" s="11"/>
      <c r="B32" s="11">
        <f t="shared" si="2"/>
        <v>5</v>
      </c>
      <c r="C32" s="11" t="s">
        <v>49</v>
      </c>
      <c r="D32" s="11"/>
      <c r="E32" s="11"/>
      <c r="F32" s="11"/>
      <c r="G32" s="11"/>
      <c r="H32" s="11"/>
      <c r="I32" s="11" t="s">
        <v>74</v>
      </c>
      <c r="J32" s="11"/>
      <c r="K32" s="11"/>
      <c r="L32" s="11"/>
      <c r="M32" s="11"/>
      <c r="N32" s="11"/>
      <c r="O32" s="11"/>
      <c r="P32" s="11"/>
      <c r="Q32" s="11"/>
      <c r="R32" s="11" t="s">
        <v>76</v>
      </c>
    </row>
    <row r="33" spans="1:18" x14ac:dyDescent="0.25">
      <c r="A33" s="11"/>
      <c r="B33" s="11">
        <f t="shared" si="2"/>
        <v>6</v>
      </c>
      <c r="C33" s="11" t="s">
        <v>50</v>
      </c>
      <c r="D33" s="11"/>
      <c r="E33" s="11"/>
      <c r="F33" s="11"/>
      <c r="G33" s="11"/>
      <c r="H33" s="11"/>
      <c r="I33" s="11" t="s">
        <v>75</v>
      </c>
      <c r="J33" s="11"/>
      <c r="K33" s="11"/>
      <c r="L33" s="11"/>
      <c r="M33" s="11"/>
      <c r="N33" s="11"/>
      <c r="O33" s="11"/>
      <c r="P33" s="11"/>
      <c r="Q33" s="11"/>
      <c r="R33" s="11" t="s">
        <v>76</v>
      </c>
    </row>
    <row r="34" spans="1:1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 t="s">
        <v>76</v>
      </c>
    </row>
    <row r="35" spans="1:18" x14ac:dyDescent="0.25">
      <c r="A35" s="11"/>
      <c r="B35" s="11"/>
      <c r="C35" s="11"/>
      <c r="D35" s="11"/>
      <c r="E35" s="11"/>
      <c r="F35" s="11"/>
      <c r="G35" s="11"/>
      <c r="H35" s="11"/>
      <c r="I35" s="12"/>
      <c r="J35" s="11"/>
      <c r="K35" s="11"/>
      <c r="L35" s="11"/>
      <c r="M35" s="11"/>
      <c r="N35" s="11"/>
      <c r="O35" s="11"/>
      <c r="P35" s="11"/>
      <c r="Q35" s="11"/>
      <c r="R35" s="11" t="s">
        <v>76</v>
      </c>
    </row>
    <row r="36" spans="1:18" ht="15.75" thickBot="1" x14ac:dyDescent="0.3">
      <c r="A36" s="11"/>
      <c r="B36" s="11"/>
      <c r="C36" s="20"/>
      <c r="D36" s="20"/>
      <c r="E36" s="20"/>
      <c r="F36" s="20"/>
      <c r="G36" s="20"/>
      <c r="H36" s="20"/>
      <c r="I36" s="21"/>
      <c r="J36" s="20"/>
      <c r="K36" s="20"/>
      <c r="L36" s="20"/>
      <c r="M36" s="20"/>
      <c r="N36" s="20"/>
      <c r="O36" s="20"/>
      <c r="P36" s="11"/>
      <c r="Q36" s="11"/>
      <c r="R36" s="11" t="s">
        <v>76</v>
      </c>
    </row>
    <row r="37" spans="1:18" x14ac:dyDescent="0.25">
      <c r="A37" s="11"/>
      <c r="B37" s="11"/>
      <c r="C37" s="13"/>
      <c r="D37" s="13"/>
      <c r="E37" s="13"/>
      <c r="F37" s="13"/>
      <c r="G37" s="13"/>
      <c r="H37" s="13"/>
      <c r="I37" s="12"/>
      <c r="J37" s="13"/>
      <c r="K37" s="13"/>
      <c r="L37" s="13"/>
      <c r="M37" s="13"/>
      <c r="N37" s="13"/>
      <c r="O37" s="13"/>
      <c r="P37" s="11"/>
      <c r="Q37" s="11"/>
      <c r="R37" s="11" t="s">
        <v>76</v>
      </c>
    </row>
    <row r="38" spans="1:18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 t="s">
        <v>76</v>
      </c>
    </row>
    <row r="39" spans="1:18" x14ac:dyDescent="0.25">
      <c r="A39" s="11" t="s">
        <v>76</v>
      </c>
      <c r="B39" s="11" t="s">
        <v>76</v>
      </c>
      <c r="C39" s="11" t="s">
        <v>76</v>
      </c>
      <c r="D39" s="11" t="s">
        <v>76</v>
      </c>
      <c r="E39" s="11" t="s">
        <v>76</v>
      </c>
      <c r="F39" s="11" t="s">
        <v>76</v>
      </c>
      <c r="G39" s="11" t="s">
        <v>76</v>
      </c>
      <c r="H39" s="11" t="s">
        <v>76</v>
      </c>
      <c r="I39" s="11" t="s">
        <v>76</v>
      </c>
      <c r="J39" s="11" t="s">
        <v>76</v>
      </c>
      <c r="K39" s="11" t="s">
        <v>76</v>
      </c>
      <c r="L39" s="11" t="s">
        <v>76</v>
      </c>
      <c r="M39" s="11" t="s">
        <v>76</v>
      </c>
      <c r="N39" s="11" t="s">
        <v>76</v>
      </c>
      <c r="O39" s="11" t="s">
        <v>76</v>
      </c>
      <c r="P39" s="11" t="s">
        <v>76</v>
      </c>
      <c r="Q39" s="11" t="s">
        <v>76</v>
      </c>
      <c r="R39" s="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B00B-563A-40E3-B512-89F3B1077A83}">
  <dimension ref="A1:AQ146"/>
  <sheetViews>
    <sheetView tabSelected="1" zoomScale="70" zoomScaleNormal="70" workbookViewId="0">
      <pane xSplit="1" ySplit="2" topLeftCell="B102" activePane="bottomRight" state="frozen"/>
      <selection pane="topRight" activeCell="B1" sqref="B1"/>
      <selection pane="bottomLeft" activeCell="A3" sqref="A3"/>
      <selection pane="bottomRight" activeCell="T141" sqref="T141"/>
    </sheetView>
  </sheetViews>
  <sheetFormatPr defaultRowHeight="15" x14ac:dyDescent="0.25"/>
  <cols>
    <col min="1" max="1" width="2" bestFit="1" customWidth="1"/>
  </cols>
  <sheetData>
    <row r="1" spans="1:43" x14ac:dyDescent="0.25">
      <c r="B1" t="s">
        <v>152</v>
      </c>
      <c r="C1">
        <f>COUNTA(B2:B145,L2:L146,V1:V145)</f>
        <v>18</v>
      </c>
      <c r="AQ1" s="47" t="s">
        <v>76</v>
      </c>
    </row>
    <row r="2" spans="1:43" s="1" customFormat="1" x14ac:dyDescent="0.25">
      <c r="B2" s="4" t="s">
        <v>27</v>
      </c>
      <c r="C2" s="4"/>
      <c r="D2" s="4"/>
      <c r="E2" s="4"/>
      <c r="F2" s="4"/>
      <c r="G2" s="4"/>
      <c r="H2" s="4"/>
      <c r="I2" s="4"/>
      <c r="L2" s="4" t="s">
        <v>28</v>
      </c>
      <c r="M2" s="4"/>
      <c r="N2" s="4"/>
      <c r="O2" s="4"/>
      <c r="P2" s="4"/>
      <c r="Q2" s="4"/>
      <c r="R2" s="4"/>
      <c r="S2" s="4"/>
      <c r="V2" s="4" t="s">
        <v>26</v>
      </c>
      <c r="W2" s="4"/>
      <c r="X2" s="4"/>
      <c r="Y2" s="4"/>
      <c r="Z2" s="4"/>
      <c r="AA2" s="4"/>
      <c r="AB2" s="4"/>
      <c r="AC2" s="4"/>
      <c r="AD2"/>
      <c r="AE2"/>
      <c r="AF2" s="4" t="s">
        <v>29</v>
      </c>
      <c r="AG2" s="4"/>
      <c r="AH2" s="4"/>
      <c r="AI2" s="4"/>
      <c r="AJ2" s="4"/>
      <c r="AK2" s="4"/>
      <c r="AL2" s="4"/>
      <c r="AM2" s="4"/>
      <c r="AQ2" s="47" t="s">
        <v>76</v>
      </c>
    </row>
    <row r="3" spans="1:43" ht="5.0999999999999996" customHeight="1" thickBot="1" x14ac:dyDescent="0.3">
      <c r="AQ3" s="47" t="s">
        <v>76</v>
      </c>
    </row>
    <row r="4" spans="1:43" x14ac:dyDescent="0.25">
      <c r="A4" t="s">
        <v>0</v>
      </c>
      <c r="B4" s="8" t="s">
        <v>46</v>
      </c>
      <c r="C4" s="9"/>
      <c r="D4" s="9"/>
      <c r="E4" s="9"/>
      <c r="F4" s="9"/>
      <c r="G4" s="9"/>
      <c r="H4" s="9"/>
      <c r="I4" s="10"/>
      <c r="L4" s="8" t="s">
        <v>39</v>
      </c>
      <c r="M4" s="9"/>
      <c r="N4" s="9"/>
      <c r="O4" s="9"/>
      <c r="P4" s="9"/>
      <c r="Q4" s="9"/>
      <c r="R4" s="9"/>
      <c r="S4" s="10"/>
      <c r="V4" s="35" t="s">
        <v>148</v>
      </c>
      <c r="W4" s="36"/>
      <c r="X4" s="36"/>
      <c r="Y4" s="36"/>
      <c r="Z4" s="36"/>
      <c r="AA4" s="36"/>
      <c r="AB4" s="36"/>
      <c r="AC4" s="37"/>
      <c r="AF4" s="35" t="s">
        <v>110</v>
      </c>
      <c r="AG4" s="36"/>
      <c r="AH4" s="36"/>
      <c r="AI4" s="36"/>
      <c r="AJ4" s="36"/>
      <c r="AK4" s="36"/>
      <c r="AL4" s="36"/>
      <c r="AM4" s="37"/>
      <c r="AQ4" s="47" t="s">
        <v>76</v>
      </c>
    </row>
    <row r="5" spans="1:43" x14ac:dyDescent="0.25">
      <c r="B5" s="22"/>
      <c r="C5" s="23" t="s">
        <v>12</v>
      </c>
      <c r="D5" s="13"/>
      <c r="E5" s="13"/>
      <c r="F5" s="13"/>
      <c r="G5" s="13"/>
      <c r="H5" s="13"/>
      <c r="I5" s="24"/>
      <c r="L5" s="22"/>
      <c r="M5" s="23" t="s">
        <v>12</v>
      </c>
      <c r="N5" s="13"/>
      <c r="O5" s="13"/>
      <c r="P5" s="13"/>
      <c r="Q5" s="13"/>
      <c r="R5" s="13"/>
      <c r="S5" s="24"/>
      <c r="V5" s="22"/>
      <c r="W5" s="23" t="s">
        <v>116</v>
      </c>
      <c r="X5" s="13"/>
      <c r="Y5" s="13"/>
      <c r="Z5" s="13"/>
      <c r="AA5" s="13"/>
      <c r="AB5" s="13"/>
      <c r="AC5" s="24"/>
      <c r="AF5" s="22"/>
      <c r="AG5" s="13" t="s">
        <v>112</v>
      </c>
      <c r="AH5" s="13"/>
      <c r="AI5" s="13"/>
      <c r="AJ5" s="13"/>
      <c r="AK5" s="13"/>
      <c r="AL5" s="13"/>
      <c r="AM5" s="24"/>
      <c r="AQ5" s="47" t="s">
        <v>76</v>
      </c>
    </row>
    <row r="6" spans="1:43" ht="15.75" thickBot="1" x14ac:dyDescent="0.3">
      <c r="B6" s="22"/>
      <c r="C6" s="12" t="s">
        <v>124</v>
      </c>
      <c r="D6" s="13"/>
      <c r="E6" s="13"/>
      <c r="F6" s="13"/>
      <c r="G6" s="13"/>
      <c r="H6" s="13"/>
      <c r="I6" s="24"/>
      <c r="L6" s="22"/>
      <c r="M6" s="12" t="s">
        <v>80</v>
      </c>
      <c r="N6" s="13"/>
      <c r="O6" s="13"/>
      <c r="P6" s="13"/>
      <c r="Q6" s="13"/>
      <c r="R6" s="13"/>
      <c r="S6" s="24"/>
      <c r="V6" s="22"/>
      <c r="W6" s="12" t="str">
        <f>_xlfn.CONCAT("marketData &lt;&lt;",L4)</f>
        <v>marketData &lt;&lt;MarketData class</v>
      </c>
      <c r="X6" s="13"/>
      <c r="Y6" s="13"/>
      <c r="Z6" s="13"/>
      <c r="AA6" s="13"/>
      <c r="AB6" s="13"/>
      <c r="AC6" s="24"/>
      <c r="AF6" s="27"/>
      <c r="AG6" s="18" t="s">
        <v>111</v>
      </c>
      <c r="AH6" s="18"/>
      <c r="AI6" s="18"/>
      <c r="AJ6" s="18"/>
      <c r="AK6" s="18"/>
      <c r="AL6" s="18"/>
      <c r="AM6" s="28"/>
      <c r="AQ6" s="47" t="s">
        <v>76</v>
      </c>
    </row>
    <row r="7" spans="1:43" x14ac:dyDescent="0.25">
      <c r="B7" s="22"/>
      <c r="C7" s="12" t="s">
        <v>125</v>
      </c>
      <c r="D7" s="13"/>
      <c r="E7" s="13"/>
      <c r="F7" s="13"/>
      <c r="G7" s="13"/>
      <c r="H7" s="13"/>
      <c r="I7" s="24"/>
      <c r="L7" s="22"/>
      <c r="M7" s="12" t="s">
        <v>81</v>
      </c>
      <c r="N7" s="13"/>
      <c r="O7" s="13"/>
      <c r="P7" s="13"/>
      <c r="Q7" s="13"/>
      <c r="R7" s="13"/>
      <c r="S7" s="24"/>
      <c r="V7" s="22"/>
      <c r="W7" s="12" t="str">
        <f>M123</f>
        <v>maxDrawdown</v>
      </c>
      <c r="X7" s="13"/>
      <c r="Y7" s="13"/>
      <c r="Z7" s="13"/>
      <c r="AA7" s="13"/>
      <c r="AB7" s="13"/>
      <c r="AC7" s="24"/>
      <c r="AQ7" s="47" t="s">
        <v>76</v>
      </c>
    </row>
    <row r="8" spans="1:43" x14ac:dyDescent="0.25">
      <c r="B8" s="22"/>
      <c r="C8" s="12" t="s">
        <v>34</v>
      </c>
      <c r="D8" s="13"/>
      <c r="E8" s="13"/>
      <c r="F8" s="13"/>
      <c r="G8" s="13"/>
      <c r="H8" s="13"/>
      <c r="I8" s="24"/>
      <c r="L8" s="22"/>
      <c r="M8" s="12" t="s">
        <v>82</v>
      </c>
      <c r="N8" s="13"/>
      <c r="O8" s="13"/>
      <c r="P8" s="13"/>
      <c r="Q8" s="13"/>
      <c r="R8" s="13"/>
      <c r="S8" s="24"/>
      <c r="V8" s="22"/>
      <c r="W8" s="12" t="str">
        <f t="shared" ref="W8:W14" si="0">M124</f>
        <v>objectiveFcn</v>
      </c>
      <c r="X8" s="13"/>
      <c r="Y8" s="13"/>
      <c r="Z8" s="13"/>
      <c r="AA8" s="13"/>
      <c r="AB8" s="13"/>
      <c r="AC8" s="24"/>
      <c r="AQ8" s="47" t="s">
        <v>76</v>
      </c>
    </row>
    <row r="9" spans="1:43" x14ac:dyDescent="0.25">
      <c r="B9" s="25"/>
      <c r="C9" s="16"/>
      <c r="D9" s="16"/>
      <c r="E9" s="16"/>
      <c r="F9" s="16"/>
      <c r="G9" s="16"/>
      <c r="H9" s="16"/>
      <c r="I9" s="26"/>
      <c r="L9" s="22"/>
      <c r="M9" s="12" t="s">
        <v>79</v>
      </c>
      <c r="N9" s="13"/>
      <c r="O9" s="13"/>
      <c r="P9" s="13"/>
      <c r="Q9" s="13"/>
      <c r="R9" s="13"/>
      <c r="S9" s="24"/>
      <c r="V9" s="22"/>
      <c r="W9" s="12" t="str">
        <f t="shared" si="0"/>
        <v>constraintFcn</v>
      </c>
      <c r="X9" s="13"/>
      <c r="Y9" s="13"/>
      <c r="Z9" s="13"/>
      <c r="AA9" s="13"/>
      <c r="AB9" s="13"/>
      <c r="AC9" s="24"/>
      <c r="AQ9" s="47" t="s">
        <v>76</v>
      </c>
    </row>
    <row r="10" spans="1:43" x14ac:dyDescent="0.25">
      <c r="B10" s="22"/>
      <c r="C10" s="23" t="s">
        <v>13</v>
      </c>
      <c r="D10" s="13"/>
      <c r="E10" s="13"/>
      <c r="F10" s="13"/>
      <c r="G10" s="13"/>
      <c r="H10" s="13"/>
      <c r="I10" s="24"/>
      <c r="L10" s="22"/>
      <c r="M10" s="12" t="s">
        <v>83</v>
      </c>
      <c r="N10" s="13"/>
      <c r="O10" s="13"/>
      <c r="P10" s="13"/>
      <c r="Q10" s="13"/>
      <c r="R10" s="13"/>
      <c r="S10" s="24"/>
      <c r="V10" s="22"/>
      <c r="W10" s="12" t="str">
        <f t="shared" si="0"/>
        <v>maxSurrogateFcnEval</v>
      </c>
      <c r="X10" s="13"/>
      <c r="Y10" s="13"/>
      <c r="Z10" s="13"/>
      <c r="AA10" s="13"/>
      <c r="AB10" s="13"/>
      <c r="AC10" s="24"/>
      <c r="AQ10" s="47" t="s">
        <v>76</v>
      </c>
    </row>
    <row r="11" spans="1:43" x14ac:dyDescent="0.25">
      <c r="B11" s="22"/>
      <c r="C11" s="12" t="s">
        <v>35</v>
      </c>
      <c r="D11" s="13"/>
      <c r="E11" s="13"/>
      <c r="F11" s="13"/>
      <c r="G11" s="13"/>
      <c r="H11" s="13"/>
      <c r="I11" s="24"/>
      <c r="L11" s="22"/>
      <c r="M11" s="12" t="s">
        <v>84</v>
      </c>
      <c r="N11" s="13"/>
      <c r="O11" s="13"/>
      <c r="P11" s="13"/>
      <c r="Q11" s="13"/>
      <c r="R11" s="13"/>
      <c r="S11" s="24"/>
      <c r="V11" s="22"/>
      <c r="W11" s="12" t="str">
        <f t="shared" si="0"/>
        <v>UB</v>
      </c>
      <c r="X11" s="13"/>
      <c r="Y11" s="13"/>
      <c r="Z11" s="13"/>
      <c r="AA11" s="13"/>
      <c r="AB11" s="13"/>
      <c r="AC11" s="24"/>
      <c r="AQ11" s="47" t="s">
        <v>76</v>
      </c>
    </row>
    <row r="12" spans="1:43" ht="15.75" thickBot="1" x14ac:dyDescent="0.3">
      <c r="B12" s="22"/>
      <c r="C12" s="12" t="s">
        <v>36</v>
      </c>
      <c r="D12" s="13"/>
      <c r="E12" s="13"/>
      <c r="F12" s="13"/>
      <c r="G12" s="13"/>
      <c r="H12" s="13"/>
      <c r="I12" s="24"/>
      <c r="L12" s="27"/>
      <c r="M12" s="18"/>
      <c r="N12" s="18"/>
      <c r="O12" s="18"/>
      <c r="P12" s="18"/>
      <c r="Q12" s="18"/>
      <c r="R12" s="18"/>
      <c r="S12" s="28"/>
      <c r="V12" s="22"/>
      <c r="W12" s="12" t="str">
        <f t="shared" si="0"/>
        <v>LB</v>
      </c>
      <c r="X12" s="13"/>
      <c r="Y12" s="13"/>
      <c r="Z12" s="13"/>
      <c r="AA12" s="13"/>
      <c r="AB12" s="13"/>
      <c r="AC12" s="24"/>
      <c r="AQ12" s="47" t="s">
        <v>76</v>
      </c>
    </row>
    <row r="13" spans="1:43" ht="15.75" thickBot="1" x14ac:dyDescent="0.3">
      <c r="B13" s="22"/>
      <c r="C13" s="12" t="s">
        <v>37</v>
      </c>
      <c r="D13" s="13"/>
      <c r="E13" s="13"/>
      <c r="F13" s="13"/>
      <c r="G13" s="13"/>
      <c r="H13" s="13"/>
      <c r="I13" s="24"/>
      <c r="V13" s="22"/>
      <c r="W13" s="12" t="str">
        <f t="shared" si="0"/>
        <v>nVar</v>
      </c>
      <c r="X13" s="13"/>
      <c r="Y13" s="13"/>
      <c r="Z13" s="13"/>
      <c r="AA13" s="13"/>
      <c r="AB13" s="13"/>
      <c r="AC13" s="24"/>
      <c r="AQ13" s="47" t="s">
        <v>76</v>
      </c>
    </row>
    <row r="14" spans="1:43" x14ac:dyDescent="0.25">
      <c r="B14" s="22"/>
      <c r="C14" s="12" t="s">
        <v>38</v>
      </c>
      <c r="D14" s="13"/>
      <c r="E14" s="13"/>
      <c r="F14" s="13"/>
      <c r="G14" s="13"/>
      <c r="H14" s="13"/>
      <c r="I14" s="24"/>
      <c r="L14" s="8" t="s">
        <v>106</v>
      </c>
      <c r="M14" s="9"/>
      <c r="N14" s="9"/>
      <c r="O14" s="9"/>
      <c r="P14" s="9"/>
      <c r="Q14" s="9"/>
      <c r="R14" s="9"/>
      <c r="S14" s="10"/>
      <c r="V14" s="22"/>
      <c r="W14" s="13"/>
      <c r="X14" s="13"/>
      <c r="Y14" s="13"/>
      <c r="Z14" s="13"/>
      <c r="AA14" s="13"/>
      <c r="AB14" s="13"/>
      <c r="AC14" s="24"/>
      <c r="AQ14" s="47" t="s">
        <v>76</v>
      </c>
    </row>
    <row r="15" spans="1:43" ht="15.75" thickBot="1" x14ac:dyDescent="0.3">
      <c r="B15" s="27"/>
      <c r="C15" s="18"/>
      <c r="D15" s="18"/>
      <c r="E15" s="18"/>
      <c r="F15" s="18"/>
      <c r="G15" s="18"/>
      <c r="H15" s="18"/>
      <c r="I15" s="28"/>
      <c r="L15" s="22"/>
      <c r="M15" s="23" t="s">
        <v>107</v>
      </c>
      <c r="N15" s="13"/>
      <c r="O15" s="13"/>
      <c r="P15" s="13"/>
      <c r="Q15" s="13"/>
      <c r="R15" s="13"/>
      <c r="S15" s="24"/>
      <c r="V15" s="22"/>
      <c r="W15" s="23" t="s">
        <v>150</v>
      </c>
      <c r="X15" s="13"/>
      <c r="Y15" s="13"/>
      <c r="Z15" s="13"/>
      <c r="AA15" s="13"/>
      <c r="AB15" s="13"/>
      <c r="AC15" s="24"/>
      <c r="AQ15" s="47" t="s">
        <v>76</v>
      </c>
    </row>
    <row r="16" spans="1:43" x14ac:dyDescent="0.25">
      <c r="L16" s="22"/>
      <c r="M16" s="12" t="s">
        <v>156</v>
      </c>
      <c r="N16" s="13"/>
      <c r="O16" s="13"/>
      <c r="P16" s="13"/>
      <c r="Q16" s="13"/>
      <c r="R16" s="13"/>
      <c r="S16" s="24"/>
      <c r="V16" s="22"/>
      <c r="W16" s="12" t="s">
        <v>149</v>
      </c>
      <c r="X16" s="13"/>
      <c r="Y16" s="13"/>
      <c r="Z16" s="13"/>
      <c r="AA16" s="13"/>
      <c r="AB16" s="13"/>
      <c r="AC16" s="24"/>
      <c r="AQ16" s="47" t="s">
        <v>76</v>
      </c>
    </row>
    <row r="17" spans="1:43" ht="15.75" thickBot="1" x14ac:dyDescent="0.3">
      <c r="L17" s="22"/>
      <c r="M17" s="12" t="s">
        <v>86</v>
      </c>
      <c r="N17" s="13"/>
      <c r="O17" s="13"/>
      <c r="P17" s="13"/>
      <c r="Q17" s="13"/>
      <c r="R17" s="13"/>
      <c r="S17" s="24"/>
      <c r="V17" s="22"/>
      <c r="W17" s="13"/>
      <c r="X17" s="13"/>
      <c r="Y17" s="13"/>
      <c r="Z17" s="13"/>
      <c r="AA17" s="13"/>
      <c r="AB17" s="13"/>
      <c r="AC17" s="24"/>
      <c r="AQ17" s="47" t="s">
        <v>76</v>
      </c>
    </row>
    <row r="18" spans="1:43" x14ac:dyDescent="0.25">
      <c r="A18" t="s">
        <v>0</v>
      </c>
      <c r="B18" s="8" t="s">
        <v>42</v>
      </c>
      <c r="C18" s="9"/>
      <c r="D18" s="9"/>
      <c r="E18" s="9"/>
      <c r="F18" s="9"/>
      <c r="G18" s="9"/>
      <c r="H18" s="9"/>
      <c r="I18" s="10"/>
      <c r="L18" s="22"/>
      <c r="M18" s="12" t="s">
        <v>157</v>
      </c>
      <c r="N18" s="13"/>
      <c r="O18" s="13"/>
      <c r="P18" s="13"/>
      <c r="Q18" s="13"/>
      <c r="R18" s="13"/>
      <c r="S18" s="24"/>
      <c r="V18" s="30"/>
      <c r="W18" s="46" t="s">
        <v>13</v>
      </c>
      <c r="X18" s="31"/>
      <c r="Y18" s="31"/>
      <c r="Z18" s="31"/>
      <c r="AA18" s="31"/>
      <c r="AB18" s="31"/>
      <c r="AC18" s="32"/>
      <c r="AQ18" s="47" t="s">
        <v>76</v>
      </c>
    </row>
    <row r="19" spans="1:43" x14ac:dyDescent="0.25">
      <c r="B19" s="22"/>
      <c r="C19" s="23" t="s">
        <v>12</v>
      </c>
      <c r="D19" s="13"/>
      <c r="E19" s="13"/>
      <c r="F19" s="13"/>
      <c r="G19" s="13"/>
      <c r="H19" s="13"/>
      <c r="I19" s="24"/>
      <c r="L19" s="22"/>
      <c r="M19" s="12" t="s">
        <v>87</v>
      </c>
      <c r="N19" s="13"/>
      <c r="O19" s="13"/>
      <c r="P19" s="13"/>
      <c r="Q19" s="13"/>
      <c r="R19" s="13"/>
      <c r="S19" s="24"/>
      <c r="V19" s="22"/>
      <c r="W19" s="13" t="s">
        <v>151</v>
      </c>
      <c r="X19" s="13"/>
      <c r="Y19" s="13"/>
      <c r="Z19" s="13"/>
      <c r="AA19" s="13"/>
      <c r="AB19" s="13"/>
      <c r="AC19" s="24"/>
      <c r="AQ19" s="47" t="s">
        <v>76</v>
      </c>
    </row>
    <row r="20" spans="1:43" ht="15.75" thickBot="1" x14ac:dyDescent="0.3">
      <c r="B20" s="22"/>
      <c r="C20" s="12" t="s">
        <v>124</v>
      </c>
      <c r="D20" s="13"/>
      <c r="E20" s="13"/>
      <c r="F20" s="13"/>
      <c r="G20" s="13"/>
      <c r="H20" s="13"/>
      <c r="I20" s="24"/>
      <c r="L20" s="22"/>
      <c r="M20" s="12" t="s">
        <v>154</v>
      </c>
      <c r="N20" s="13"/>
      <c r="O20" s="13"/>
      <c r="P20" s="13"/>
      <c r="Q20" s="13"/>
      <c r="R20" s="13"/>
      <c r="S20" s="24"/>
      <c r="V20" s="27"/>
      <c r="W20" s="18"/>
      <c r="X20" s="18"/>
      <c r="Y20" s="18"/>
      <c r="Z20" s="18"/>
      <c r="AA20" s="18"/>
      <c r="AB20" s="18"/>
      <c r="AC20" s="28"/>
      <c r="AQ20" s="47" t="s">
        <v>76</v>
      </c>
    </row>
    <row r="21" spans="1:43" x14ac:dyDescent="0.25">
      <c r="B21" s="22"/>
      <c r="C21" s="12" t="s">
        <v>126</v>
      </c>
      <c r="D21" s="13"/>
      <c r="E21" s="13"/>
      <c r="F21" s="13"/>
      <c r="G21" s="13"/>
      <c r="H21" s="13"/>
      <c r="I21" s="24"/>
      <c r="L21" s="22"/>
      <c r="M21" s="12" t="s">
        <v>155</v>
      </c>
      <c r="N21" s="13"/>
      <c r="O21" s="13"/>
      <c r="P21" s="13"/>
      <c r="Q21" s="13"/>
      <c r="R21" s="13"/>
      <c r="S21" s="24"/>
      <c r="AQ21" s="47" t="s">
        <v>76</v>
      </c>
    </row>
    <row r="22" spans="1:43" x14ac:dyDescent="0.25">
      <c r="B22" s="22"/>
      <c r="C22" s="12" t="s">
        <v>34</v>
      </c>
      <c r="D22" s="13"/>
      <c r="E22" s="13"/>
      <c r="F22" s="13"/>
      <c r="G22" s="13"/>
      <c r="H22" s="13"/>
      <c r="I22" s="24"/>
      <c r="L22" s="22"/>
      <c r="M22" s="12" t="s">
        <v>158</v>
      </c>
      <c r="N22" s="13"/>
      <c r="O22" s="13"/>
      <c r="P22" s="13"/>
      <c r="Q22" s="13"/>
      <c r="R22" s="13"/>
      <c r="S22" s="24"/>
      <c r="AQ22" s="47" t="s">
        <v>76</v>
      </c>
    </row>
    <row r="23" spans="1:43" ht="15" customHeight="1" x14ac:dyDescent="0.25">
      <c r="B23" s="22"/>
      <c r="C23" s="12" t="str">
        <f>_xlfn.CONCAT("TradingBacktestParameter &lt;&lt; ",L78)</f>
        <v>TradingBacktestParameter &lt;&lt; TradeBackTestEngine class</v>
      </c>
      <c r="D23" s="13"/>
      <c r="E23" s="13"/>
      <c r="F23" s="13"/>
      <c r="G23" s="13"/>
      <c r="H23" s="13"/>
      <c r="I23" s="24"/>
      <c r="L23" s="22"/>
      <c r="M23" s="12" t="s">
        <v>159</v>
      </c>
      <c r="N23" s="13"/>
      <c r="O23" s="13"/>
      <c r="P23" s="13"/>
      <c r="Q23" s="13"/>
      <c r="R23" s="13"/>
      <c r="S23" s="24"/>
      <c r="AQ23" s="47" t="s">
        <v>76</v>
      </c>
    </row>
    <row r="24" spans="1:43" ht="15" customHeight="1" x14ac:dyDescent="0.25">
      <c r="B24" s="25"/>
      <c r="C24" s="16"/>
      <c r="D24" s="16"/>
      <c r="E24" s="16"/>
      <c r="F24" s="16"/>
      <c r="G24" s="16"/>
      <c r="H24" s="16"/>
      <c r="I24" s="26"/>
      <c r="L24" s="22"/>
      <c r="M24" s="12" t="s">
        <v>88</v>
      </c>
      <c r="N24" s="13"/>
      <c r="O24" s="13"/>
      <c r="P24" s="13"/>
      <c r="Q24" s="13"/>
      <c r="R24" s="13"/>
      <c r="S24" s="24"/>
      <c r="AQ24" s="47" t="s">
        <v>76</v>
      </c>
    </row>
    <row r="25" spans="1:43" ht="15" customHeight="1" x14ac:dyDescent="0.25">
      <c r="B25" s="22"/>
      <c r="C25" s="23" t="s">
        <v>13</v>
      </c>
      <c r="D25" s="13"/>
      <c r="E25" s="13"/>
      <c r="F25" s="13"/>
      <c r="G25" s="13"/>
      <c r="H25" s="13"/>
      <c r="I25" s="24"/>
      <c r="L25" s="22"/>
      <c r="M25" s="29" t="s">
        <v>153</v>
      </c>
      <c r="N25" s="13"/>
      <c r="O25" s="13"/>
      <c r="P25" s="13"/>
      <c r="Q25" s="13"/>
      <c r="R25" s="13"/>
      <c r="S25" s="24"/>
      <c r="AQ25" s="47" t="s">
        <v>76</v>
      </c>
    </row>
    <row r="26" spans="1:43" x14ac:dyDescent="0.25">
      <c r="B26" s="22"/>
      <c r="C26" s="12" t="s">
        <v>35</v>
      </c>
      <c r="D26" s="13"/>
      <c r="E26" s="13"/>
      <c r="F26" s="13"/>
      <c r="G26" s="13"/>
      <c r="H26" s="13"/>
      <c r="I26" s="24"/>
      <c r="L26" s="22"/>
      <c r="M26" s="29" t="s">
        <v>85</v>
      </c>
      <c r="N26" s="13"/>
      <c r="O26" s="13"/>
      <c r="P26" s="13"/>
      <c r="Q26" s="13"/>
      <c r="R26" s="13"/>
      <c r="S26" s="24"/>
      <c r="AQ26" s="47" t="s">
        <v>76</v>
      </c>
    </row>
    <row r="27" spans="1:43" ht="15.75" thickBot="1" x14ac:dyDescent="0.3">
      <c r="B27" s="22"/>
      <c r="C27" s="12" t="s">
        <v>36</v>
      </c>
      <c r="D27" s="13"/>
      <c r="E27" s="13"/>
      <c r="F27" s="13"/>
      <c r="G27" s="13"/>
      <c r="H27" s="13"/>
      <c r="I27" s="24"/>
      <c r="L27" s="27"/>
      <c r="M27" s="18"/>
      <c r="N27" s="18"/>
      <c r="O27" s="18"/>
      <c r="P27" s="18"/>
      <c r="Q27" s="18"/>
      <c r="R27" s="18"/>
      <c r="S27" s="28"/>
      <c r="AQ27" s="47" t="s">
        <v>76</v>
      </c>
    </row>
    <row r="28" spans="1:43" x14ac:dyDescent="0.25">
      <c r="B28" s="22"/>
      <c r="C28" s="12" t="s">
        <v>37</v>
      </c>
      <c r="D28" s="13"/>
      <c r="E28" s="13"/>
      <c r="F28" s="13"/>
      <c r="G28" s="13"/>
      <c r="H28" s="13"/>
      <c r="I28" s="24"/>
      <c r="AQ28" s="47" t="s">
        <v>76</v>
      </c>
    </row>
    <row r="29" spans="1:43" ht="15.75" thickBot="1" x14ac:dyDescent="0.3">
      <c r="B29" s="22"/>
      <c r="C29" s="12" t="str">
        <f>_xlfn.CONCAT("backtestSignalPrice&lt;&lt; ",L78)</f>
        <v>backtestSignalPrice&lt;&lt; TradeBackTestEngine class</v>
      </c>
      <c r="D29" s="13"/>
      <c r="E29" s="13"/>
      <c r="F29" s="13"/>
      <c r="G29" s="13"/>
      <c r="H29" s="13"/>
      <c r="I29" s="24"/>
      <c r="AQ29" s="47" t="s">
        <v>76</v>
      </c>
    </row>
    <row r="30" spans="1:43" x14ac:dyDescent="0.25">
      <c r="B30" s="22"/>
      <c r="C30" s="12" t="s">
        <v>66</v>
      </c>
      <c r="D30" s="13"/>
      <c r="E30" s="13"/>
      <c r="F30" s="13"/>
      <c r="G30" s="13"/>
      <c r="H30" s="13"/>
      <c r="I30" s="24"/>
      <c r="L30" s="8" t="s">
        <v>92</v>
      </c>
      <c r="M30" s="9"/>
      <c r="N30" s="9"/>
      <c r="O30" s="9"/>
      <c r="P30" s="9"/>
      <c r="Q30" s="9"/>
      <c r="R30" s="9"/>
      <c r="S30" s="10"/>
      <c r="AQ30" s="47" t="s">
        <v>76</v>
      </c>
    </row>
    <row r="31" spans="1:43" ht="15.75" thickBot="1" x14ac:dyDescent="0.3">
      <c r="B31" s="27"/>
      <c r="C31" s="18"/>
      <c r="D31" s="18"/>
      <c r="E31" s="18"/>
      <c r="F31" s="18"/>
      <c r="G31" s="18"/>
      <c r="H31" s="18"/>
      <c r="I31" s="28"/>
      <c r="L31" s="22"/>
      <c r="M31" s="23" t="s">
        <v>12</v>
      </c>
      <c r="N31" s="13"/>
      <c r="O31" s="13"/>
      <c r="P31" s="13"/>
      <c r="Q31" s="13"/>
      <c r="R31" s="13"/>
      <c r="S31" s="24"/>
      <c r="AQ31" s="47" t="s">
        <v>76</v>
      </c>
    </row>
    <row r="32" spans="1:43" x14ac:dyDescent="0.25">
      <c r="L32" s="22"/>
      <c r="M32" s="12" t="s">
        <v>95</v>
      </c>
      <c r="N32" s="13"/>
      <c r="O32" s="13"/>
      <c r="P32" s="13"/>
      <c r="Q32" s="13"/>
      <c r="R32" s="13"/>
      <c r="S32" s="24"/>
      <c r="AQ32" s="47" t="s">
        <v>76</v>
      </c>
    </row>
    <row r="33" spans="1:43" ht="15.75" thickBot="1" x14ac:dyDescent="0.3">
      <c r="L33" s="22"/>
      <c r="M33" s="2" t="s">
        <v>94</v>
      </c>
      <c r="N33" s="13"/>
      <c r="O33" s="13"/>
      <c r="P33" s="13"/>
      <c r="Q33" s="13"/>
      <c r="R33" s="13"/>
      <c r="S33" s="24"/>
      <c r="AQ33" s="47" t="s">
        <v>76</v>
      </c>
    </row>
    <row r="34" spans="1:43" x14ac:dyDescent="0.25">
      <c r="A34" t="s">
        <v>0</v>
      </c>
      <c r="B34" s="8" t="s">
        <v>65</v>
      </c>
      <c r="C34" s="9"/>
      <c r="D34" s="9"/>
      <c r="E34" s="9"/>
      <c r="F34" s="9"/>
      <c r="G34" s="9"/>
      <c r="H34" s="9"/>
      <c r="I34" s="10"/>
      <c r="L34" s="22"/>
      <c r="M34" s="12" t="s">
        <v>91</v>
      </c>
      <c r="N34" s="13"/>
      <c r="O34" s="13"/>
      <c r="P34" s="13"/>
      <c r="Q34" s="13"/>
      <c r="R34" s="13"/>
      <c r="S34" s="24"/>
      <c r="AQ34" s="47" t="s">
        <v>76</v>
      </c>
    </row>
    <row r="35" spans="1:43" x14ac:dyDescent="0.25">
      <c r="B35" s="22"/>
      <c r="C35" s="23" t="s">
        <v>12</v>
      </c>
      <c r="D35" s="13"/>
      <c r="E35" s="13"/>
      <c r="F35" s="13"/>
      <c r="G35" s="13"/>
      <c r="H35" s="13"/>
      <c r="I35" s="24"/>
      <c r="L35" s="22"/>
      <c r="M35" s="12" t="s">
        <v>90</v>
      </c>
      <c r="N35" s="13"/>
      <c r="O35" s="13"/>
      <c r="P35" s="13"/>
      <c r="Q35" s="13"/>
      <c r="R35" s="13"/>
      <c r="S35" s="24"/>
      <c r="AQ35" s="47" t="s">
        <v>76</v>
      </c>
    </row>
    <row r="36" spans="1:43" x14ac:dyDescent="0.25">
      <c r="B36" s="22"/>
      <c r="C36" s="12" t="s">
        <v>124</v>
      </c>
      <c r="D36" s="13"/>
      <c r="E36" s="13"/>
      <c r="F36" s="13"/>
      <c r="G36" s="13"/>
      <c r="H36" s="13"/>
      <c r="I36" s="24"/>
      <c r="L36" s="25"/>
      <c r="M36" s="16"/>
      <c r="N36" s="16"/>
      <c r="O36" s="16"/>
      <c r="P36" s="16"/>
      <c r="Q36" s="16"/>
      <c r="R36" s="16"/>
      <c r="S36" s="26"/>
      <c r="AQ36" s="47" t="s">
        <v>76</v>
      </c>
    </row>
    <row r="37" spans="1:43" x14ac:dyDescent="0.25">
      <c r="B37" s="22"/>
      <c r="C37" s="12" t="s">
        <v>125</v>
      </c>
      <c r="D37" s="13"/>
      <c r="E37" s="13"/>
      <c r="F37" s="13"/>
      <c r="G37" s="13"/>
      <c r="H37" s="13"/>
      <c r="I37" s="24"/>
      <c r="L37" s="22"/>
      <c r="M37" s="23" t="s">
        <v>13</v>
      </c>
      <c r="N37" s="13"/>
      <c r="O37" s="13"/>
      <c r="P37" s="13"/>
      <c r="Q37" s="13"/>
      <c r="R37" s="13"/>
      <c r="S37" s="24"/>
      <c r="AQ37" s="47" t="s">
        <v>76</v>
      </c>
    </row>
    <row r="38" spans="1:43" x14ac:dyDescent="0.25">
      <c r="B38" s="22"/>
      <c r="C38" s="12" t="s">
        <v>34</v>
      </c>
      <c r="D38" s="13"/>
      <c r="E38" s="13"/>
      <c r="F38" s="13"/>
      <c r="G38" s="13"/>
      <c r="H38" s="13"/>
      <c r="I38" s="24"/>
      <c r="L38" s="22"/>
      <c r="M38" s="12" t="s">
        <v>93</v>
      </c>
      <c r="N38" s="13"/>
      <c r="O38" s="13"/>
      <c r="P38" s="13"/>
      <c r="Q38" s="13"/>
      <c r="R38" s="13"/>
      <c r="S38" s="24"/>
      <c r="AQ38" s="47" t="s">
        <v>76</v>
      </c>
    </row>
    <row r="39" spans="1:43" ht="15.75" thickBot="1" x14ac:dyDescent="0.3">
      <c r="B39" s="22"/>
      <c r="C39" s="12" t="s">
        <v>127</v>
      </c>
      <c r="D39" s="13"/>
      <c r="E39" s="13"/>
      <c r="F39" s="13"/>
      <c r="G39" s="13"/>
      <c r="H39" s="13"/>
      <c r="I39" s="24"/>
      <c r="L39" s="27"/>
      <c r="M39" s="18"/>
      <c r="N39" s="18"/>
      <c r="O39" s="18"/>
      <c r="P39" s="18"/>
      <c r="Q39" s="18"/>
      <c r="R39" s="18"/>
      <c r="S39" s="28"/>
      <c r="AQ39" s="47" t="s">
        <v>76</v>
      </c>
    </row>
    <row r="40" spans="1:43" ht="15.75" thickBot="1" x14ac:dyDescent="0.3">
      <c r="B40" s="22"/>
      <c r="C40" s="12" t="s">
        <v>128</v>
      </c>
      <c r="D40" s="13"/>
      <c r="E40" s="13"/>
      <c r="F40" s="13"/>
      <c r="G40" s="13"/>
      <c r="H40" s="13"/>
      <c r="I40" s="24"/>
      <c r="AQ40" s="47" t="s">
        <v>76</v>
      </c>
    </row>
    <row r="41" spans="1:43" x14ac:dyDescent="0.25">
      <c r="B41" s="25"/>
      <c r="C41" s="16"/>
      <c r="D41" s="16"/>
      <c r="E41" s="16"/>
      <c r="F41" s="16"/>
      <c r="G41" s="16"/>
      <c r="H41" s="16"/>
      <c r="I41" s="26"/>
      <c r="L41" s="8" t="s">
        <v>122</v>
      </c>
      <c r="M41" s="9"/>
      <c r="N41" s="9"/>
      <c r="O41" s="9"/>
      <c r="P41" s="9"/>
      <c r="Q41" s="9"/>
      <c r="R41" s="9"/>
      <c r="S41" s="10"/>
      <c r="AQ41" s="47" t="s">
        <v>76</v>
      </c>
    </row>
    <row r="42" spans="1:43" x14ac:dyDescent="0.25">
      <c r="B42" s="22"/>
      <c r="C42" s="23" t="s">
        <v>13</v>
      </c>
      <c r="D42" s="13"/>
      <c r="E42" s="13"/>
      <c r="F42" s="13"/>
      <c r="G42" s="13"/>
      <c r="H42" s="13"/>
      <c r="I42" s="24"/>
      <c r="L42" s="22"/>
      <c r="M42" s="23" t="s">
        <v>12</v>
      </c>
      <c r="N42" s="13"/>
      <c r="O42" s="13"/>
      <c r="P42" s="13"/>
      <c r="Q42" s="13"/>
      <c r="R42" s="13"/>
      <c r="S42" s="24"/>
      <c r="AQ42" s="47" t="s">
        <v>76</v>
      </c>
    </row>
    <row r="43" spans="1:43" x14ac:dyDescent="0.25">
      <c r="B43" s="22"/>
      <c r="C43" s="12" t="s">
        <v>35</v>
      </c>
      <c r="D43" s="13"/>
      <c r="E43" s="13"/>
      <c r="F43" s="13"/>
      <c r="G43" s="13"/>
      <c r="H43" s="13"/>
      <c r="I43" s="24"/>
      <c r="L43" s="22"/>
      <c r="M43" s="12" t="s">
        <v>95</v>
      </c>
      <c r="N43" s="13"/>
      <c r="O43" s="13"/>
      <c r="P43" s="13"/>
      <c r="Q43" s="13"/>
      <c r="R43" s="13"/>
      <c r="S43" s="24"/>
      <c r="AQ43" s="47" t="s">
        <v>76</v>
      </c>
    </row>
    <row r="44" spans="1:43" x14ac:dyDescent="0.25">
      <c r="B44" s="22"/>
      <c r="C44" s="12" t="str">
        <f>_xlfn.CONCAT("cleanData &lt;&lt; ",L56)</f>
        <v>cleanData &lt;&lt; DataCleaner class</v>
      </c>
      <c r="D44" s="13"/>
      <c r="E44" s="13"/>
      <c r="F44" s="13"/>
      <c r="G44" s="13"/>
      <c r="H44" s="13"/>
      <c r="I44" s="24"/>
      <c r="L44" s="22"/>
      <c r="M44" s="12" t="s">
        <v>96</v>
      </c>
      <c r="N44" s="13"/>
      <c r="O44" s="13"/>
      <c r="P44" s="13"/>
      <c r="Q44" s="13"/>
      <c r="R44" s="13"/>
      <c r="S44" s="24"/>
      <c r="AQ44" s="47" t="s">
        <v>76</v>
      </c>
    </row>
    <row r="45" spans="1:43" x14ac:dyDescent="0.25">
      <c r="B45" s="22"/>
      <c r="C45" s="12" t="s">
        <v>77</v>
      </c>
      <c r="D45" s="13"/>
      <c r="E45" s="13"/>
      <c r="F45" s="13"/>
      <c r="G45" s="13"/>
      <c r="H45" s="13"/>
      <c r="I45" s="24"/>
      <c r="L45" s="22"/>
      <c r="M45" s="12" t="s">
        <v>97</v>
      </c>
      <c r="N45" s="13"/>
      <c r="O45" s="13"/>
      <c r="P45" s="13"/>
      <c r="Q45" s="13"/>
      <c r="R45" s="13"/>
      <c r="S45" s="24"/>
      <c r="AQ45" s="47" t="s">
        <v>76</v>
      </c>
    </row>
    <row r="46" spans="1:43" x14ac:dyDescent="0.25">
      <c r="B46" s="22"/>
      <c r="C46" s="12" t="str">
        <f>_xlfn.CONCAT("backtestSignalPrice&lt;&lt; ",L78)</f>
        <v>backtestSignalPrice&lt;&lt; TradeBackTestEngine class</v>
      </c>
      <c r="D46" s="13"/>
      <c r="E46" s="13"/>
      <c r="F46" s="13"/>
      <c r="G46" s="13"/>
      <c r="H46" s="13"/>
      <c r="I46" s="24"/>
      <c r="L46" s="22"/>
      <c r="M46" s="12" t="s">
        <v>98</v>
      </c>
      <c r="N46" s="13"/>
      <c r="O46" s="13"/>
      <c r="P46" s="13"/>
      <c r="Q46" s="13"/>
      <c r="R46" s="13"/>
      <c r="S46" s="24"/>
      <c r="AQ46" s="47" t="s">
        <v>76</v>
      </c>
    </row>
    <row r="47" spans="1:43" x14ac:dyDescent="0.25">
      <c r="B47" s="22"/>
      <c r="C47" s="12" t="s">
        <v>66</v>
      </c>
      <c r="D47" s="13"/>
      <c r="E47" s="13"/>
      <c r="F47" s="13"/>
      <c r="G47" s="13"/>
      <c r="H47" s="13"/>
      <c r="I47" s="24"/>
      <c r="L47" s="22"/>
      <c r="M47" s="12" t="s">
        <v>99</v>
      </c>
      <c r="N47" s="13"/>
      <c r="O47" s="13"/>
      <c r="P47" s="13"/>
      <c r="Q47" s="13"/>
      <c r="R47" s="13"/>
      <c r="S47" s="24"/>
      <c r="AQ47" s="47" t="s">
        <v>76</v>
      </c>
    </row>
    <row r="48" spans="1:43" ht="15.75" thickBot="1" x14ac:dyDescent="0.3">
      <c r="B48" s="27"/>
      <c r="C48" s="18"/>
      <c r="D48" s="18"/>
      <c r="E48" s="18"/>
      <c r="F48" s="18"/>
      <c r="G48" s="18"/>
      <c r="H48" s="18"/>
      <c r="I48" s="28"/>
      <c r="L48" s="22"/>
      <c r="M48" s="12" t="s">
        <v>100</v>
      </c>
      <c r="N48" s="13"/>
      <c r="O48" s="13"/>
      <c r="P48" s="13"/>
      <c r="Q48" s="13"/>
      <c r="R48" s="13"/>
      <c r="S48" s="24"/>
      <c r="AQ48" s="47" t="s">
        <v>76</v>
      </c>
    </row>
    <row r="49" spans="12:43" x14ac:dyDescent="0.25">
      <c r="L49" s="22"/>
      <c r="M49" s="12" t="s">
        <v>101</v>
      </c>
      <c r="N49" s="13"/>
      <c r="O49" s="13"/>
      <c r="P49" s="13"/>
      <c r="Q49" s="13"/>
      <c r="R49" s="13"/>
      <c r="S49" s="24"/>
      <c r="AQ49" s="47" t="s">
        <v>76</v>
      </c>
    </row>
    <row r="50" spans="12:43" x14ac:dyDescent="0.25">
      <c r="L50" s="25"/>
      <c r="M50" s="16"/>
      <c r="N50" s="16"/>
      <c r="O50" s="16"/>
      <c r="P50" s="16"/>
      <c r="Q50" s="16"/>
      <c r="R50" s="16"/>
      <c r="S50" s="26"/>
      <c r="AQ50" s="47" t="s">
        <v>76</v>
      </c>
    </row>
    <row r="51" spans="12:43" x14ac:dyDescent="0.25">
      <c r="L51" s="22"/>
      <c r="M51" s="23" t="s">
        <v>13</v>
      </c>
      <c r="N51" s="13"/>
      <c r="O51" s="13"/>
      <c r="P51" s="13"/>
      <c r="Q51" s="13"/>
      <c r="R51" s="13"/>
      <c r="S51" s="24"/>
      <c r="AQ51" s="47" t="s">
        <v>76</v>
      </c>
    </row>
    <row r="52" spans="12:43" x14ac:dyDescent="0.25">
      <c r="L52" s="22"/>
      <c r="M52" s="12" t="s">
        <v>93</v>
      </c>
      <c r="N52" s="13"/>
      <c r="O52" s="13"/>
      <c r="P52" s="13"/>
      <c r="Q52" s="13"/>
      <c r="R52" s="13"/>
      <c r="S52" s="24"/>
      <c r="AQ52" s="47" t="s">
        <v>76</v>
      </c>
    </row>
    <row r="53" spans="12:43" x14ac:dyDescent="0.25">
      <c r="L53" s="22"/>
      <c r="M53" s="12" t="s">
        <v>102</v>
      </c>
      <c r="N53" s="13"/>
      <c r="O53" s="13"/>
      <c r="P53" s="13"/>
      <c r="Q53" s="13"/>
      <c r="R53" s="13"/>
      <c r="S53" s="24"/>
      <c r="AQ53" s="47" t="s">
        <v>76</v>
      </c>
    </row>
    <row r="54" spans="12:43" ht="15.75" thickBot="1" x14ac:dyDescent="0.3">
      <c r="L54" s="27"/>
      <c r="M54" s="19"/>
      <c r="N54" s="18"/>
      <c r="O54" s="18"/>
      <c r="P54" s="18"/>
      <c r="Q54" s="18"/>
      <c r="R54" s="18"/>
      <c r="S54" s="28"/>
      <c r="AQ54" s="47" t="s">
        <v>76</v>
      </c>
    </row>
    <row r="55" spans="12:43" ht="15.75" thickBot="1" x14ac:dyDescent="0.3">
      <c r="M55" s="2"/>
      <c r="AQ55" s="47" t="s">
        <v>76</v>
      </c>
    </row>
    <row r="56" spans="12:43" x14ac:dyDescent="0.25">
      <c r="L56" s="8" t="s">
        <v>40</v>
      </c>
      <c r="M56" s="9"/>
      <c r="N56" s="9"/>
      <c r="O56" s="9"/>
      <c r="P56" s="9"/>
      <c r="Q56" s="9"/>
      <c r="R56" s="9"/>
      <c r="S56" s="10"/>
      <c r="AQ56" s="47" t="s">
        <v>76</v>
      </c>
    </row>
    <row r="57" spans="12:43" x14ac:dyDescent="0.25">
      <c r="L57" s="22"/>
      <c r="M57" s="23" t="s">
        <v>12</v>
      </c>
      <c r="N57" s="13"/>
      <c r="O57" s="13"/>
      <c r="P57" s="13"/>
      <c r="Q57" s="13"/>
      <c r="R57" s="13"/>
      <c r="S57" s="24"/>
      <c r="AQ57" s="47" t="s">
        <v>76</v>
      </c>
    </row>
    <row r="58" spans="12:43" x14ac:dyDescent="0.25">
      <c r="L58" s="22"/>
      <c r="M58" s="12" t="s">
        <v>103</v>
      </c>
      <c r="N58" s="13"/>
      <c r="O58" s="13"/>
      <c r="P58" s="13"/>
      <c r="Q58" s="13"/>
      <c r="R58" s="13"/>
      <c r="S58" s="24"/>
      <c r="AQ58" s="47" t="s">
        <v>76</v>
      </c>
    </row>
    <row r="59" spans="12:43" x14ac:dyDescent="0.25">
      <c r="L59" s="22"/>
      <c r="M59" s="12" t="s">
        <v>104</v>
      </c>
      <c r="N59" s="13"/>
      <c r="O59" s="13"/>
      <c r="P59" s="13"/>
      <c r="Q59" s="13"/>
      <c r="R59" s="13"/>
      <c r="S59" s="24"/>
      <c r="AQ59" s="47" t="s">
        <v>76</v>
      </c>
    </row>
    <row r="60" spans="12:43" x14ac:dyDescent="0.25">
      <c r="L60" s="25"/>
      <c r="M60" s="16"/>
      <c r="N60" s="16"/>
      <c r="O60" s="16"/>
      <c r="P60" s="16"/>
      <c r="Q60" s="16"/>
      <c r="R60" s="16"/>
      <c r="S60" s="26"/>
      <c r="AQ60" s="47" t="s">
        <v>76</v>
      </c>
    </row>
    <row r="61" spans="12:43" x14ac:dyDescent="0.25">
      <c r="L61" s="22"/>
      <c r="M61" s="23" t="s">
        <v>13</v>
      </c>
      <c r="N61" s="13"/>
      <c r="O61" s="13"/>
      <c r="P61" s="13"/>
      <c r="Q61" s="13"/>
      <c r="R61" s="13"/>
      <c r="S61" s="24"/>
      <c r="AQ61" s="47" t="s">
        <v>76</v>
      </c>
    </row>
    <row r="62" spans="12:43" x14ac:dyDescent="0.25">
      <c r="L62" s="22"/>
      <c r="M62" s="34" t="s">
        <v>105</v>
      </c>
      <c r="N62" s="13"/>
      <c r="O62" s="13"/>
      <c r="P62" s="13"/>
      <c r="Q62" s="13"/>
      <c r="R62" s="13"/>
      <c r="S62" s="24"/>
      <c r="AQ62" s="47" t="s">
        <v>76</v>
      </c>
    </row>
    <row r="63" spans="12:43" ht="15.75" thickBot="1" x14ac:dyDescent="0.3">
      <c r="L63" s="27"/>
      <c r="M63" s="18"/>
      <c r="N63" s="18"/>
      <c r="O63" s="18"/>
      <c r="P63" s="18"/>
      <c r="Q63" s="18"/>
      <c r="R63" s="18"/>
      <c r="S63" s="28"/>
      <c r="AQ63" s="47" t="s">
        <v>76</v>
      </c>
    </row>
    <row r="64" spans="12:43" ht="15.75" thickBot="1" x14ac:dyDescent="0.3">
      <c r="AQ64" s="47" t="s">
        <v>76</v>
      </c>
    </row>
    <row r="65" spans="12:43" x14ac:dyDescent="0.25">
      <c r="L65" s="8" t="s">
        <v>41</v>
      </c>
      <c r="M65" s="9"/>
      <c r="N65" s="9"/>
      <c r="O65" s="9"/>
      <c r="P65" s="9"/>
      <c r="Q65" s="9"/>
      <c r="R65" s="9"/>
      <c r="S65" s="10"/>
      <c r="AQ65" s="47" t="s">
        <v>76</v>
      </c>
    </row>
    <row r="66" spans="12:43" x14ac:dyDescent="0.25">
      <c r="L66" s="22"/>
      <c r="M66" s="23" t="s">
        <v>118</v>
      </c>
      <c r="N66" s="13"/>
      <c r="O66" s="13"/>
      <c r="P66" s="13"/>
      <c r="Q66" s="13"/>
      <c r="R66" s="13"/>
      <c r="S66" s="24"/>
      <c r="AQ66" s="47" t="s">
        <v>76</v>
      </c>
    </row>
    <row r="67" spans="12:43" x14ac:dyDescent="0.25">
      <c r="L67" s="22"/>
      <c r="M67" s="12" t="str">
        <f>_xlfn.CONCAT("tradeSignalParameter &lt;&lt; ",L14)</f>
        <v>tradeSignalParameter &lt;&lt; TradeSignalSetUp class</v>
      </c>
      <c r="N67" s="13"/>
      <c r="O67" s="13"/>
      <c r="P67" s="13"/>
      <c r="Q67" s="13"/>
      <c r="R67" s="13"/>
      <c r="S67" s="24"/>
      <c r="AQ67" s="47" t="s">
        <v>76</v>
      </c>
    </row>
    <row r="68" spans="12:43" x14ac:dyDescent="0.25">
      <c r="L68" s="22"/>
      <c r="M68" s="12" t="str">
        <f>_xlfn.CONCAT("marketData &lt;&lt; ",L4)</f>
        <v>marketData &lt;&lt; MarketData class</v>
      </c>
      <c r="N68" s="13"/>
      <c r="O68" s="13"/>
      <c r="P68" s="13"/>
      <c r="Q68" s="13"/>
      <c r="R68" s="13"/>
      <c r="S68" s="24"/>
      <c r="AQ68" s="47" t="s">
        <v>76</v>
      </c>
    </row>
    <row r="69" spans="12:43" x14ac:dyDescent="0.25">
      <c r="L69" s="22"/>
      <c r="M69" s="12" t="s">
        <v>113</v>
      </c>
      <c r="N69" s="13"/>
      <c r="O69" s="13"/>
      <c r="P69" s="13"/>
      <c r="Q69" s="13"/>
      <c r="R69" s="13"/>
      <c r="S69" s="24"/>
      <c r="AQ69" s="47" t="s">
        <v>76</v>
      </c>
    </row>
    <row r="70" spans="12:43" x14ac:dyDescent="0.25">
      <c r="L70" s="22"/>
      <c r="M70" s="12"/>
      <c r="N70" s="13"/>
      <c r="O70" s="13"/>
      <c r="P70" s="13"/>
      <c r="Q70" s="13"/>
      <c r="R70" s="13"/>
      <c r="S70" s="24"/>
      <c r="AQ70" s="47" t="s">
        <v>76</v>
      </c>
    </row>
    <row r="71" spans="12:43" x14ac:dyDescent="0.25">
      <c r="L71" s="22"/>
      <c r="M71" s="23" t="s">
        <v>117</v>
      </c>
      <c r="N71" s="13"/>
      <c r="O71" s="13"/>
      <c r="P71" s="13"/>
      <c r="Q71" s="13"/>
      <c r="R71" s="13"/>
      <c r="S71" s="24"/>
      <c r="AQ71" s="47" t="s">
        <v>76</v>
      </c>
    </row>
    <row r="72" spans="12:43" x14ac:dyDescent="0.25">
      <c r="L72" s="22"/>
      <c r="M72" s="12" t="s">
        <v>114</v>
      </c>
      <c r="N72" s="13"/>
      <c r="O72" s="13"/>
      <c r="P72" s="13"/>
      <c r="Q72" s="13"/>
      <c r="R72" s="13"/>
      <c r="S72" s="24"/>
      <c r="AQ72" s="47" t="s">
        <v>76</v>
      </c>
    </row>
    <row r="73" spans="12:43" x14ac:dyDescent="0.25">
      <c r="L73" s="25"/>
      <c r="M73" s="16"/>
      <c r="N73" s="16"/>
      <c r="O73" s="16"/>
      <c r="P73" s="16"/>
      <c r="Q73" s="16"/>
      <c r="R73" s="16"/>
      <c r="S73" s="26"/>
      <c r="AQ73" s="47" t="s">
        <v>76</v>
      </c>
    </row>
    <row r="74" spans="12:43" x14ac:dyDescent="0.25">
      <c r="L74" s="22"/>
      <c r="M74" s="23" t="s">
        <v>13</v>
      </c>
      <c r="N74" s="13"/>
      <c r="O74" s="13"/>
      <c r="P74" s="13"/>
      <c r="Q74" s="13"/>
      <c r="R74" s="13"/>
      <c r="S74" s="24"/>
      <c r="AQ74" s="47" t="s">
        <v>76</v>
      </c>
    </row>
    <row r="75" spans="12:43" x14ac:dyDescent="0.25">
      <c r="L75" s="22"/>
      <c r="M75" s="12" t="s">
        <v>108</v>
      </c>
      <c r="N75" s="13"/>
      <c r="O75" s="13"/>
      <c r="P75" s="13"/>
      <c r="Q75" s="13"/>
      <c r="R75" s="13"/>
      <c r="S75" s="24"/>
      <c r="AQ75" s="47" t="s">
        <v>76</v>
      </c>
    </row>
    <row r="76" spans="12:43" ht="15.75" thickBot="1" x14ac:dyDescent="0.3">
      <c r="L76" s="27"/>
      <c r="M76" s="18"/>
      <c r="N76" s="18"/>
      <c r="O76" s="18"/>
      <c r="P76" s="18"/>
      <c r="Q76" s="18"/>
      <c r="R76" s="18"/>
      <c r="S76" s="28"/>
      <c r="AQ76" s="47" t="s">
        <v>76</v>
      </c>
    </row>
    <row r="77" spans="12:43" ht="15.75" thickBot="1" x14ac:dyDescent="0.3">
      <c r="AQ77" s="47" t="s">
        <v>76</v>
      </c>
    </row>
    <row r="78" spans="12:43" x14ac:dyDescent="0.25">
      <c r="L78" s="35" t="s">
        <v>115</v>
      </c>
      <c r="M78" s="36"/>
      <c r="N78" s="36"/>
      <c r="O78" s="36"/>
      <c r="P78" s="36"/>
      <c r="Q78" s="36"/>
      <c r="R78" s="36"/>
      <c r="S78" s="37"/>
      <c r="AQ78" s="47" t="s">
        <v>76</v>
      </c>
    </row>
    <row r="79" spans="12:43" x14ac:dyDescent="0.25">
      <c r="L79" s="22"/>
      <c r="M79" s="23" t="s">
        <v>118</v>
      </c>
      <c r="N79" s="13"/>
      <c r="O79" s="13"/>
      <c r="P79" s="13"/>
      <c r="Q79" s="13"/>
      <c r="R79" s="13"/>
      <c r="S79" s="24"/>
      <c r="AQ79" s="47" t="s">
        <v>76</v>
      </c>
    </row>
    <row r="80" spans="12:43" x14ac:dyDescent="0.25">
      <c r="L80" s="22"/>
      <c r="M80" s="12" t="s">
        <v>109</v>
      </c>
      <c r="N80" s="13"/>
      <c r="O80" s="13"/>
      <c r="P80" s="13"/>
      <c r="Q80" s="13"/>
      <c r="R80" s="13"/>
      <c r="S80" s="24"/>
      <c r="AQ80" s="47" t="s">
        <v>76</v>
      </c>
    </row>
    <row r="81" spans="12:43" x14ac:dyDescent="0.25">
      <c r="L81" s="22"/>
      <c r="M81" s="12" t="s">
        <v>89</v>
      </c>
      <c r="N81" s="13"/>
      <c r="O81" s="13"/>
      <c r="P81" s="13"/>
      <c r="Q81" s="13"/>
      <c r="R81" s="13"/>
      <c r="S81" s="24"/>
      <c r="AQ81" s="47" t="s">
        <v>76</v>
      </c>
    </row>
    <row r="82" spans="12:43" x14ac:dyDescent="0.25">
      <c r="L82" s="22"/>
      <c r="M82" s="12" t="str">
        <f>M68</f>
        <v>marketData &lt;&lt; MarketData class</v>
      </c>
      <c r="N82" s="13"/>
      <c r="O82" s="13"/>
      <c r="P82" s="13"/>
      <c r="Q82" s="13"/>
      <c r="R82" s="13"/>
      <c r="S82" s="24"/>
      <c r="AQ82" s="47" t="s">
        <v>76</v>
      </c>
    </row>
    <row r="83" spans="12:43" x14ac:dyDescent="0.25">
      <c r="L83" s="22"/>
      <c r="M83" s="12" t="str">
        <f>_xlfn.CONCAT("tradeSignal &lt;&lt; ",L65)</f>
        <v>tradeSignal &lt;&lt; TradeSignal class</v>
      </c>
      <c r="N83" s="13"/>
      <c r="O83" s="13"/>
      <c r="P83" s="13"/>
      <c r="Q83" s="13"/>
      <c r="R83" s="13"/>
      <c r="S83" s="24"/>
      <c r="AQ83" s="47" t="s">
        <v>76</v>
      </c>
    </row>
    <row r="84" spans="12:43" x14ac:dyDescent="0.25">
      <c r="L84" s="22"/>
      <c r="M84" s="12"/>
      <c r="N84" s="13"/>
      <c r="O84" s="13"/>
      <c r="P84" s="13"/>
      <c r="Q84" s="13"/>
      <c r="R84" s="13"/>
      <c r="S84" s="24"/>
      <c r="AQ84" s="47" t="s">
        <v>76</v>
      </c>
    </row>
    <row r="85" spans="12:43" x14ac:dyDescent="0.25">
      <c r="L85" s="22"/>
      <c r="M85" s="23" t="s">
        <v>117</v>
      </c>
      <c r="N85" s="13"/>
      <c r="O85" s="13"/>
      <c r="P85" s="13"/>
      <c r="Q85" s="13"/>
      <c r="R85" s="13"/>
      <c r="S85" s="24"/>
      <c r="AQ85" s="47" t="s">
        <v>76</v>
      </c>
    </row>
    <row r="86" spans="12:43" x14ac:dyDescent="0.25">
      <c r="L86" s="22"/>
      <c r="M86" s="2" t="s">
        <v>160</v>
      </c>
      <c r="N86" s="13"/>
      <c r="O86" s="13"/>
      <c r="P86" s="13"/>
      <c r="Q86" s="13"/>
      <c r="R86" s="13"/>
      <c r="S86" s="24"/>
      <c r="AQ86" s="47" t="s">
        <v>76</v>
      </c>
    </row>
    <row r="87" spans="12:43" x14ac:dyDescent="0.25">
      <c r="L87" s="22"/>
      <c r="M87" s="12" t="s">
        <v>119</v>
      </c>
      <c r="N87" s="13"/>
      <c r="O87" s="13"/>
      <c r="P87" s="13"/>
      <c r="Q87" s="13"/>
      <c r="R87" s="13"/>
      <c r="S87" s="24"/>
      <c r="AQ87" s="47" t="s">
        <v>76</v>
      </c>
    </row>
    <row r="88" spans="12:43" x14ac:dyDescent="0.25">
      <c r="L88" s="22"/>
      <c r="M88" s="12" t="s">
        <v>120</v>
      </c>
      <c r="N88" s="13"/>
      <c r="O88" s="13"/>
      <c r="P88" s="13"/>
      <c r="Q88" s="13"/>
      <c r="R88" s="13"/>
      <c r="S88" s="24"/>
      <c r="AQ88" s="47" t="s">
        <v>76</v>
      </c>
    </row>
    <row r="89" spans="12:43" x14ac:dyDescent="0.25">
      <c r="L89" s="22"/>
      <c r="M89" s="12" t="s">
        <v>109</v>
      </c>
      <c r="N89" s="13"/>
      <c r="O89" s="13"/>
      <c r="P89" s="13"/>
      <c r="Q89" s="13"/>
      <c r="R89" s="13"/>
      <c r="S89" s="24"/>
      <c r="AQ89" s="47" t="s">
        <v>76</v>
      </c>
    </row>
    <row r="90" spans="12:43" x14ac:dyDescent="0.25">
      <c r="L90" s="22"/>
      <c r="M90" s="13"/>
      <c r="N90" s="13"/>
      <c r="O90" s="13"/>
      <c r="P90" s="13"/>
      <c r="Q90" s="13"/>
      <c r="R90" s="13"/>
      <c r="S90" s="24"/>
      <c r="AQ90" s="47" t="s">
        <v>76</v>
      </c>
    </row>
    <row r="91" spans="12:43" x14ac:dyDescent="0.25">
      <c r="L91" s="22"/>
      <c r="M91" s="23" t="s">
        <v>13</v>
      </c>
      <c r="N91" s="13"/>
      <c r="O91" s="13"/>
      <c r="P91" s="13"/>
      <c r="Q91" s="13"/>
      <c r="R91" s="13"/>
      <c r="S91" s="24"/>
      <c r="AQ91" s="47" t="s">
        <v>76</v>
      </c>
    </row>
    <row r="92" spans="12:43" x14ac:dyDescent="0.25">
      <c r="L92" s="38"/>
      <c r="M92" s="12" t="s">
        <v>121</v>
      </c>
      <c r="N92" s="13"/>
      <c r="O92" s="13"/>
      <c r="P92" s="13"/>
      <c r="Q92" s="13"/>
      <c r="R92" s="13"/>
      <c r="S92" s="24"/>
      <c r="AQ92" s="47" t="s">
        <v>76</v>
      </c>
    </row>
    <row r="93" spans="12:43" ht="15.75" thickBot="1" x14ac:dyDescent="0.3">
      <c r="L93" s="27"/>
      <c r="M93" s="19"/>
      <c r="N93" s="18"/>
      <c r="O93" s="18"/>
      <c r="P93" s="18"/>
      <c r="Q93" s="18"/>
      <c r="R93" s="18"/>
      <c r="S93" s="28"/>
      <c r="AQ93" s="47" t="s">
        <v>76</v>
      </c>
    </row>
    <row r="94" spans="12:43" ht="15.75" thickBot="1" x14ac:dyDescent="0.3">
      <c r="P94" s="12"/>
      <c r="AQ94" s="47" t="s">
        <v>76</v>
      </c>
    </row>
    <row r="95" spans="12:43" x14ac:dyDescent="0.25">
      <c r="L95" s="35" t="s">
        <v>78</v>
      </c>
      <c r="M95" s="36"/>
      <c r="N95" s="36"/>
      <c r="O95" s="36"/>
      <c r="P95" s="40"/>
      <c r="Q95" s="36"/>
      <c r="R95" s="36"/>
      <c r="S95" s="37"/>
      <c r="AQ95" s="47" t="s">
        <v>76</v>
      </c>
    </row>
    <row r="96" spans="12:43" x14ac:dyDescent="0.25">
      <c r="L96" s="22"/>
      <c r="M96" s="23" t="s">
        <v>118</v>
      </c>
      <c r="N96" s="13"/>
      <c r="O96" s="13"/>
      <c r="P96" s="12"/>
      <c r="Q96" s="13"/>
      <c r="R96" s="13"/>
      <c r="S96" s="24"/>
      <c r="AQ96" s="47" t="s">
        <v>76</v>
      </c>
    </row>
    <row r="97" spans="12:43" x14ac:dyDescent="0.25">
      <c r="L97" s="22"/>
      <c r="M97" s="12" t="str">
        <f>_xlfn.CONCAT( "walkForwardParameter &lt;&lt; ",L115)</f>
        <v>walkForwardParameter &lt;&lt; WalkForwardSetUp class</v>
      </c>
      <c r="N97" s="13"/>
      <c r="O97" s="13"/>
      <c r="P97" s="12"/>
      <c r="Q97" s="13"/>
      <c r="R97" s="13"/>
      <c r="S97" s="24"/>
      <c r="AQ97" s="47" t="s">
        <v>76</v>
      </c>
    </row>
    <row r="98" spans="12:43" x14ac:dyDescent="0.25">
      <c r="L98" s="22"/>
      <c r="M98" s="12" t="s">
        <v>109</v>
      </c>
      <c r="N98" s="13"/>
      <c r="O98" s="13"/>
      <c r="P98" s="12"/>
      <c r="Q98" s="13"/>
      <c r="R98" s="13"/>
      <c r="S98" s="24"/>
      <c r="AQ98" s="47" t="s">
        <v>76</v>
      </c>
    </row>
    <row r="99" spans="12:43" x14ac:dyDescent="0.25">
      <c r="L99" s="22"/>
      <c r="M99" s="12" t="s">
        <v>89</v>
      </c>
      <c r="N99" s="13"/>
      <c r="O99" s="13"/>
      <c r="P99" s="12"/>
      <c r="Q99" s="13"/>
      <c r="R99" s="13"/>
      <c r="S99" s="24"/>
      <c r="AQ99" s="47" t="s">
        <v>76</v>
      </c>
    </row>
    <row r="100" spans="12:43" x14ac:dyDescent="0.25">
      <c r="L100" s="22"/>
      <c r="M100" s="12" t="str">
        <f>M88</f>
        <v>slipageCosts</v>
      </c>
      <c r="N100" s="13"/>
      <c r="O100" s="13"/>
      <c r="P100" s="12"/>
      <c r="Q100" s="13"/>
      <c r="R100" s="13"/>
      <c r="S100" s="24"/>
      <c r="AQ100" s="47" t="s">
        <v>76</v>
      </c>
    </row>
    <row r="101" spans="12:43" x14ac:dyDescent="0.25">
      <c r="L101" s="22"/>
      <c r="M101" s="12" t="str">
        <f>_xlfn.CONCAT("tradeSignal &lt;&lt; ",L65)</f>
        <v>tradeSignal &lt;&lt; TradeSignal class</v>
      </c>
      <c r="N101" s="13"/>
      <c r="O101" s="13"/>
      <c r="P101" s="12"/>
      <c r="Q101" s="13"/>
      <c r="R101" s="13"/>
      <c r="S101" s="24"/>
      <c r="AQ101" s="47" t="s">
        <v>76</v>
      </c>
    </row>
    <row r="102" spans="12:43" x14ac:dyDescent="0.25">
      <c r="L102" s="22"/>
      <c r="M102" s="12"/>
      <c r="N102" s="13"/>
      <c r="O102" s="13"/>
      <c r="P102" s="12"/>
      <c r="Q102" s="13"/>
      <c r="R102" s="13"/>
      <c r="S102" s="24"/>
      <c r="AQ102" s="47" t="s">
        <v>76</v>
      </c>
    </row>
    <row r="103" spans="12:43" x14ac:dyDescent="0.25">
      <c r="L103" s="22"/>
      <c r="M103" s="23" t="s">
        <v>117</v>
      </c>
      <c r="N103" s="13"/>
      <c r="O103" s="13"/>
      <c r="P103" s="12"/>
      <c r="Q103" s="13"/>
      <c r="R103" s="13"/>
      <c r="S103" s="24"/>
      <c r="AQ103" s="47" t="s">
        <v>76</v>
      </c>
    </row>
    <row r="104" spans="12:43" x14ac:dyDescent="0.25">
      <c r="L104" s="22"/>
      <c r="M104" s="34" t="s">
        <v>129</v>
      </c>
      <c r="N104" s="13"/>
      <c r="O104" s="13"/>
      <c r="P104" s="12"/>
      <c r="Q104" s="13"/>
      <c r="R104" s="13"/>
      <c r="S104" s="24"/>
      <c r="AQ104" s="47" t="s">
        <v>76</v>
      </c>
    </row>
    <row r="105" spans="12:43" x14ac:dyDescent="0.25">
      <c r="L105" s="22"/>
      <c r="M105" s="12" t="s">
        <v>119</v>
      </c>
      <c r="N105" s="13"/>
      <c r="O105" s="13"/>
      <c r="P105" s="12"/>
      <c r="Q105" s="13"/>
      <c r="R105" s="13"/>
      <c r="S105" s="24"/>
      <c r="AQ105" s="47" t="s">
        <v>76</v>
      </c>
    </row>
    <row r="106" spans="12:43" x14ac:dyDescent="0.25">
      <c r="L106" s="22"/>
      <c r="M106" s="12" t="s">
        <v>120</v>
      </c>
      <c r="N106" s="13"/>
      <c r="O106" s="13"/>
      <c r="P106" s="12"/>
      <c r="Q106" s="13"/>
      <c r="R106" s="13"/>
      <c r="S106" s="24"/>
      <c r="AQ106" s="47" t="s">
        <v>76</v>
      </c>
    </row>
    <row r="107" spans="12:43" x14ac:dyDescent="0.25">
      <c r="L107" s="22"/>
      <c r="M107" s="12" t="s">
        <v>109</v>
      </c>
      <c r="N107" s="13"/>
      <c r="O107" s="13"/>
      <c r="P107" s="12"/>
      <c r="Q107" s="13"/>
      <c r="R107" s="13"/>
      <c r="S107" s="24"/>
      <c r="AQ107" s="47" t="s">
        <v>76</v>
      </c>
    </row>
    <row r="108" spans="12:43" x14ac:dyDescent="0.25">
      <c r="L108" s="22"/>
      <c r="M108" s="13"/>
      <c r="N108" s="13"/>
      <c r="O108" s="13"/>
      <c r="P108" s="12"/>
      <c r="Q108" s="13"/>
      <c r="R108" s="13"/>
      <c r="S108" s="24"/>
      <c r="AQ108" s="47" t="s">
        <v>76</v>
      </c>
    </row>
    <row r="109" spans="12:43" x14ac:dyDescent="0.25">
      <c r="L109" s="25"/>
      <c r="M109" s="16"/>
      <c r="N109" s="16"/>
      <c r="O109" s="16"/>
      <c r="P109" s="17"/>
      <c r="Q109" s="16"/>
      <c r="R109" s="16"/>
      <c r="S109" s="26"/>
      <c r="AQ109" s="47" t="s">
        <v>76</v>
      </c>
    </row>
    <row r="110" spans="12:43" x14ac:dyDescent="0.25">
      <c r="L110" s="22"/>
      <c r="M110" s="23" t="s">
        <v>13</v>
      </c>
      <c r="N110" s="13"/>
      <c r="O110" s="13"/>
      <c r="P110" s="12"/>
      <c r="Q110" s="13"/>
      <c r="R110" s="13"/>
      <c r="S110" s="24"/>
      <c r="AQ110" s="47" t="s">
        <v>76</v>
      </c>
    </row>
    <row r="111" spans="12:43" x14ac:dyDescent="0.25">
      <c r="L111" s="22"/>
      <c r="M111" s="12" t="s">
        <v>123</v>
      </c>
      <c r="N111" s="13"/>
      <c r="O111" s="13"/>
      <c r="P111" s="12"/>
      <c r="Q111" s="13"/>
      <c r="R111" s="13"/>
      <c r="S111" s="24"/>
      <c r="AQ111" s="47" t="s">
        <v>76</v>
      </c>
    </row>
    <row r="112" spans="12:43" x14ac:dyDescent="0.25">
      <c r="L112" s="22"/>
      <c r="M112" s="12" t="s">
        <v>137</v>
      </c>
      <c r="N112" s="13"/>
      <c r="O112" s="13"/>
      <c r="P112" s="12"/>
      <c r="Q112" s="13"/>
      <c r="R112" s="13"/>
      <c r="S112" s="24"/>
      <c r="AQ112" s="47" t="s">
        <v>76</v>
      </c>
    </row>
    <row r="113" spans="12:43" ht="15.75" thickBot="1" x14ac:dyDescent="0.3">
      <c r="L113" s="27"/>
      <c r="M113" s="18"/>
      <c r="N113" s="18"/>
      <c r="O113" s="18"/>
      <c r="P113" s="19"/>
      <c r="Q113" s="18"/>
      <c r="R113" s="18"/>
      <c r="S113" s="28"/>
      <c r="AQ113" s="47" t="s">
        <v>76</v>
      </c>
    </row>
    <row r="114" spans="12:43" ht="15.75" thickBot="1" x14ac:dyDescent="0.3">
      <c r="P114" s="12"/>
      <c r="AQ114" s="47" t="s">
        <v>76</v>
      </c>
    </row>
    <row r="115" spans="12:43" x14ac:dyDescent="0.25">
      <c r="L115" s="35" t="s">
        <v>130</v>
      </c>
      <c r="M115" s="36"/>
      <c r="N115" s="36"/>
      <c r="O115" s="36"/>
      <c r="P115" s="40"/>
      <c r="Q115" s="36"/>
      <c r="R115" s="36"/>
      <c r="S115" s="37"/>
      <c r="AQ115" s="47" t="s">
        <v>76</v>
      </c>
    </row>
    <row r="116" spans="12:43" x14ac:dyDescent="0.25">
      <c r="L116" s="22"/>
      <c r="M116" s="23" t="s">
        <v>12</v>
      </c>
      <c r="N116" s="13"/>
      <c r="O116" s="13"/>
      <c r="P116" s="12"/>
      <c r="Q116" s="13"/>
      <c r="R116" s="13"/>
      <c r="S116" s="24"/>
      <c r="AQ116" s="47" t="s">
        <v>76</v>
      </c>
    </row>
    <row r="117" spans="12:43" x14ac:dyDescent="0.25">
      <c r="L117" s="22"/>
      <c r="M117" s="12" t="s">
        <v>135</v>
      </c>
      <c r="N117" s="13"/>
      <c r="O117" s="13"/>
      <c r="P117" s="12"/>
      <c r="Q117" s="13"/>
      <c r="R117" s="13"/>
      <c r="S117" s="24"/>
      <c r="AQ117" s="47" t="s">
        <v>76</v>
      </c>
    </row>
    <row r="118" spans="12:43" x14ac:dyDescent="0.25">
      <c r="L118" s="22"/>
      <c r="M118" s="12" t="s">
        <v>131</v>
      </c>
      <c r="N118" s="13"/>
      <c r="O118" s="13"/>
      <c r="P118" s="12"/>
      <c r="Q118" s="13"/>
      <c r="R118" s="13"/>
      <c r="S118" s="24"/>
      <c r="AQ118" s="47" t="s">
        <v>76</v>
      </c>
    </row>
    <row r="119" spans="12:43" x14ac:dyDescent="0.25">
      <c r="L119" s="22"/>
      <c r="M119" s="12" t="s">
        <v>132</v>
      </c>
      <c r="N119" s="13"/>
      <c r="O119" s="13"/>
      <c r="P119" s="12"/>
      <c r="Q119" s="13"/>
      <c r="R119" s="13"/>
      <c r="S119" s="24"/>
      <c r="AQ119" s="47" t="s">
        <v>76</v>
      </c>
    </row>
    <row r="120" spans="12:43" x14ac:dyDescent="0.25">
      <c r="L120" s="22"/>
      <c r="M120" s="12" t="s">
        <v>133</v>
      </c>
      <c r="N120" s="13"/>
      <c r="O120" s="13"/>
      <c r="P120" s="12"/>
      <c r="Q120" s="13"/>
      <c r="R120" s="13"/>
      <c r="S120" s="24"/>
      <c r="AQ120" s="47" t="s">
        <v>76</v>
      </c>
    </row>
    <row r="121" spans="12:43" x14ac:dyDescent="0.25">
      <c r="L121" s="22"/>
      <c r="M121" s="12" t="s">
        <v>134</v>
      </c>
      <c r="N121" s="13"/>
      <c r="O121" s="13"/>
      <c r="P121" s="12"/>
      <c r="Q121" s="13"/>
      <c r="R121" s="13"/>
      <c r="S121" s="24"/>
      <c r="AQ121" s="47" t="s">
        <v>76</v>
      </c>
    </row>
    <row r="122" spans="12:43" x14ac:dyDescent="0.25">
      <c r="L122" s="22"/>
      <c r="M122" s="12" t="s">
        <v>136</v>
      </c>
      <c r="N122" s="13"/>
      <c r="O122" s="13"/>
      <c r="P122" s="12"/>
      <c r="Q122" s="13"/>
      <c r="R122" s="13"/>
      <c r="S122" s="24"/>
      <c r="AQ122" s="47" t="s">
        <v>76</v>
      </c>
    </row>
    <row r="123" spans="12:43" x14ac:dyDescent="0.25">
      <c r="L123" s="22"/>
      <c r="M123" s="12" t="s">
        <v>138</v>
      </c>
      <c r="N123" s="13"/>
      <c r="O123" s="13"/>
      <c r="P123" s="12"/>
      <c r="Q123" s="13"/>
      <c r="R123" s="13"/>
      <c r="S123" s="24"/>
      <c r="AQ123" s="47" t="s">
        <v>76</v>
      </c>
    </row>
    <row r="124" spans="12:43" x14ac:dyDescent="0.25">
      <c r="L124" s="22"/>
      <c r="M124" s="12" t="s">
        <v>139</v>
      </c>
      <c r="N124" s="13"/>
      <c r="O124" s="13"/>
      <c r="P124" s="12"/>
      <c r="Q124" s="13"/>
      <c r="R124" s="13"/>
      <c r="S124" s="24"/>
      <c r="AQ124" s="47" t="s">
        <v>76</v>
      </c>
    </row>
    <row r="125" spans="12:43" x14ac:dyDescent="0.25">
      <c r="L125" s="22"/>
      <c r="M125" s="12" t="s">
        <v>140</v>
      </c>
      <c r="N125" s="13"/>
      <c r="O125" s="13"/>
      <c r="P125" s="12"/>
      <c r="Q125" s="13"/>
      <c r="R125" s="13"/>
      <c r="S125" s="24"/>
      <c r="AQ125" s="47" t="s">
        <v>76</v>
      </c>
    </row>
    <row r="126" spans="12:43" x14ac:dyDescent="0.25">
      <c r="L126" s="22"/>
      <c r="M126" s="12" t="s">
        <v>141</v>
      </c>
      <c r="N126" s="13"/>
      <c r="O126" s="13"/>
      <c r="P126" s="12"/>
      <c r="Q126" s="13"/>
      <c r="R126" s="13"/>
      <c r="S126" s="24"/>
      <c r="AQ126" s="47" t="s">
        <v>76</v>
      </c>
    </row>
    <row r="127" spans="12:43" x14ac:dyDescent="0.25">
      <c r="L127" s="22"/>
      <c r="M127" s="12" t="s">
        <v>142</v>
      </c>
      <c r="N127" s="13"/>
      <c r="O127" s="13"/>
      <c r="P127" s="12"/>
      <c r="Q127" s="13"/>
      <c r="R127" s="13"/>
      <c r="S127" s="24"/>
      <c r="AQ127" s="47" t="s">
        <v>76</v>
      </c>
    </row>
    <row r="128" spans="12:43" x14ac:dyDescent="0.25">
      <c r="L128" s="22"/>
      <c r="M128" s="12" t="s">
        <v>143</v>
      </c>
      <c r="N128" s="13"/>
      <c r="O128" s="13"/>
      <c r="P128" s="12"/>
      <c r="Q128" s="13"/>
      <c r="R128" s="13"/>
      <c r="S128" s="24"/>
      <c r="AQ128" s="47" t="s">
        <v>76</v>
      </c>
    </row>
    <row r="129" spans="12:43" x14ac:dyDescent="0.25">
      <c r="L129" s="22"/>
      <c r="M129" s="12" t="s">
        <v>144</v>
      </c>
      <c r="N129" s="13"/>
      <c r="O129" s="13"/>
      <c r="P129" s="12"/>
      <c r="Q129" s="13"/>
      <c r="R129" s="13"/>
      <c r="S129" s="24"/>
      <c r="AQ129" s="47" t="s">
        <v>76</v>
      </c>
    </row>
    <row r="130" spans="12:43" ht="15.75" thickBot="1" x14ac:dyDescent="0.3">
      <c r="L130" s="27"/>
      <c r="M130" s="18"/>
      <c r="N130" s="18"/>
      <c r="O130" s="18"/>
      <c r="P130" s="19"/>
      <c r="Q130" s="18"/>
      <c r="R130" s="18"/>
      <c r="S130" s="28"/>
      <c r="AQ130" s="47" t="s">
        <v>76</v>
      </c>
    </row>
    <row r="131" spans="12:43" ht="15.75" thickBot="1" x14ac:dyDescent="0.3">
      <c r="P131" s="12"/>
      <c r="AQ131" s="47" t="s">
        <v>76</v>
      </c>
    </row>
    <row r="132" spans="12:43" x14ac:dyDescent="0.25">
      <c r="L132" s="35" t="s">
        <v>33</v>
      </c>
      <c r="M132" s="36"/>
      <c r="N132" s="36"/>
      <c r="O132" s="36"/>
      <c r="P132" s="36"/>
      <c r="Q132" s="36"/>
      <c r="R132" s="36"/>
      <c r="S132" s="37"/>
      <c r="AQ132" s="47" t="s">
        <v>76</v>
      </c>
    </row>
    <row r="133" spans="12:43" s="33" customFormat="1" x14ac:dyDescent="0.25">
      <c r="L133" s="22"/>
      <c r="M133" s="23" t="s">
        <v>12</v>
      </c>
      <c r="N133" s="13"/>
      <c r="O133" s="13"/>
      <c r="P133" s="13"/>
      <c r="Q133" s="13"/>
      <c r="R133" s="13"/>
      <c r="S133" s="24"/>
      <c r="AQ133" s="47" t="s">
        <v>76</v>
      </c>
    </row>
    <row r="134" spans="12:43" s="33" customFormat="1" x14ac:dyDescent="0.25">
      <c r="L134" s="41"/>
      <c r="M134" s="34" t="s">
        <v>146</v>
      </c>
      <c r="N134" s="39"/>
      <c r="O134" s="39"/>
      <c r="P134" s="39"/>
      <c r="Q134" s="39"/>
      <c r="R134" s="39"/>
      <c r="S134" s="42"/>
      <c r="AQ134" s="47" t="s">
        <v>76</v>
      </c>
    </row>
    <row r="135" spans="12:43" s="33" customFormat="1" ht="15" customHeight="1" x14ac:dyDescent="0.25">
      <c r="L135" s="41"/>
      <c r="M135" s="34" t="s">
        <v>147</v>
      </c>
      <c r="N135" s="39"/>
      <c r="O135" s="39"/>
      <c r="P135" s="39"/>
      <c r="Q135" s="39"/>
      <c r="R135" s="39"/>
      <c r="S135" s="42"/>
      <c r="AQ135" s="47" t="s">
        <v>76</v>
      </c>
    </row>
    <row r="136" spans="12:43" s="33" customFormat="1" ht="15" customHeight="1" x14ac:dyDescent="0.25">
      <c r="L136" s="41"/>
      <c r="M136" s="29" t="s">
        <v>120</v>
      </c>
      <c r="N136" s="39"/>
      <c r="O136" s="39"/>
      <c r="P136" s="39"/>
      <c r="Q136" s="39"/>
      <c r="R136" s="39"/>
      <c r="S136" s="42"/>
      <c r="AQ136" s="47" t="s">
        <v>76</v>
      </c>
    </row>
    <row r="137" spans="12:43" s="33" customFormat="1" x14ac:dyDescent="0.25">
      <c r="L137" s="41"/>
      <c r="M137" s="29" t="s">
        <v>109</v>
      </c>
      <c r="N137" s="39"/>
      <c r="O137" s="39"/>
      <c r="P137" s="39"/>
      <c r="Q137" s="39"/>
      <c r="R137" s="39"/>
      <c r="S137" s="42"/>
      <c r="AQ137" s="47" t="s">
        <v>76</v>
      </c>
    </row>
    <row r="138" spans="12:43" x14ac:dyDescent="0.25">
      <c r="L138" s="43"/>
      <c r="M138" s="44"/>
      <c r="N138" s="44"/>
      <c r="O138" s="44"/>
      <c r="P138" s="44"/>
      <c r="Q138" s="44"/>
      <c r="R138" s="44"/>
      <c r="S138" s="45"/>
      <c r="AQ138" s="47" t="s">
        <v>76</v>
      </c>
    </row>
    <row r="139" spans="12:43" x14ac:dyDescent="0.25">
      <c r="L139" s="22"/>
      <c r="M139" s="23" t="s">
        <v>13</v>
      </c>
      <c r="N139" s="13"/>
      <c r="O139" s="13"/>
      <c r="P139" s="13"/>
      <c r="Q139" s="13"/>
      <c r="R139" s="13"/>
      <c r="S139" s="24"/>
      <c r="AQ139" s="47" t="s">
        <v>76</v>
      </c>
    </row>
    <row r="140" spans="12:43" x14ac:dyDescent="0.25">
      <c r="L140" s="22"/>
      <c r="M140" s="12" t="s">
        <v>30</v>
      </c>
      <c r="N140" s="13"/>
      <c r="O140" s="13"/>
      <c r="P140" s="13"/>
      <c r="Q140" s="13"/>
      <c r="R140" s="13"/>
      <c r="S140" s="24"/>
      <c r="AQ140" s="47" t="s">
        <v>76</v>
      </c>
    </row>
    <row r="141" spans="12:43" x14ac:dyDescent="0.25">
      <c r="L141" s="22"/>
      <c r="M141" s="12" t="s">
        <v>31</v>
      </c>
      <c r="N141" s="13"/>
      <c r="O141" s="13"/>
      <c r="P141" s="13"/>
      <c r="Q141" s="13"/>
      <c r="R141" s="13"/>
      <c r="S141" s="24"/>
      <c r="AQ141" s="47" t="s">
        <v>76</v>
      </c>
    </row>
    <row r="142" spans="12:43" x14ac:dyDescent="0.25">
      <c r="L142" s="22"/>
      <c r="M142" s="12" t="s">
        <v>32</v>
      </c>
      <c r="N142" s="13"/>
      <c r="O142" s="13"/>
      <c r="P142" s="13"/>
      <c r="Q142" s="13"/>
      <c r="R142" s="13"/>
      <c r="S142" s="24"/>
      <c r="AQ142" s="47" t="s">
        <v>76</v>
      </c>
    </row>
    <row r="143" spans="12:43" x14ac:dyDescent="0.25">
      <c r="L143" s="22"/>
      <c r="M143" s="12" t="s">
        <v>145</v>
      </c>
      <c r="N143" s="13"/>
      <c r="O143" s="13"/>
      <c r="P143" s="13"/>
      <c r="Q143" s="13"/>
      <c r="R143" s="13"/>
      <c r="S143" s="24"/>
      <c r="AQ143" s="47" t="s">
        <v>76</v>
      </c>
    </row>
    <row r="144" spans="12:43" ht="15.75" thickBot="1" x14ac:dyDescent="0.3">
      <c r="L144" s="27"/>
      <c r="M144" s="18"/>
      <c r="N144" s="18"/>
      <c r="O144" s="18"/>
      <c r="P144" s="18"/>
      <c r="Q144" s="18"/>
      <c r="R144" s="18"/>
      <c r="S144" s="28"/>
      <c r="AQ144" s="47" t="s">
        <v>76</v>
      </c>
    </row>
    <row r="145" spans="1:43" x14ac:dyDescent="0.25">
      <c r="AQ145" s="47" t="s">
        <v>76</v>
      </c>
    </row>
    <row r="146" spans="1:43" x14ac:dyDescent="0.25">
      <c r="A146" s="47" t="s">
        <v>76</v>
      </c>
      <c r="B146" s="47" t="s">
        <v>76</v>
      </c>
      <c r="C146" s="47" t="s">
        <v>76</v>
      </c>
      <c r="D146" s="47" t="s">
        <v>76</v>
      </c>
      <c r="E146" s="47" t="s">
        <v>76</v>
      </c>
      <c r="F146" s="47" t="s">
        <v>76</v>
      </c>
      <c r="G146" s="47" t="s">
        <v>76</v>
      </c>
      <c r="H146" s="47" t="s">
        <v>76</v>
      </c>
      <c r="I146" s="47" t="s">
        <v>76</v>
      </c>
      <c r="J146" s="47" t="s">
        <v>76</v>
      </c>
      <c r="K146" s="47" t="s">
        <v>76</v>
      </c>
      <c r="L146" s="47" t="s">
        <v>76</v>
      </c>
      <c r="M146" s="47" t="s">
        <v>76</v>
      </c>
      <c r="N146" s="47" t="s">
        <v>76</v>
      </c>
      <c r="O146" s="47" t="s">
        <v>76</v>
      </c>
      <c r="P146" s="47" t="s">
        <v>76</v>
      </c>
      <c r="Q146" s="47" t="s">
        <v>76</v>
      </c>
      <c r="R146" s="47" t="s">
        <v>76</v>
      </c>
      <c r="S146" s="47" t="s">
        <v>76</v>
      </c>
      <c r="T146" s="47" t="s">
        <v>76</v>
      </c>
      <c r="U146" s="47" t="s">
        <v>76</v>
      </c>
      <c r="V146" s="47" t="s">
        <v>76</v>
      </c>
      <c r="W146" s="47" t="s">
        <v>76</v>
      </c>
      <c r="X146" s="47" t="s">
        <v>76</v>
      </c>
      <c r="Y146" s="47" t="s">
        <v>76</v>
      </c>
      <c r="Z146" s="47" t="s">
        <v>76</v>
      </c>
      <c r="AA146" s="47" t="s">
        <v>76</v>
      </c>
      <c r="AB146" s="47" t="s">
        <v>76</v>
      </c>
      <c r="AC146" s="47" t="s">
        <v>76</v>
      </c>
      <c r="AD146" s="47" t="s">
        <v>76</v>
      </c>
      <c r="AE146" s="47" t="s">
        <v>76</v>
      </c>
      <c r="AF146" s="47" t="s">
        <v>76</v>
      </c>
      <c r="AG146" s="47" t="s">
        <v>76</v>
      </c>
      <c r="AH146" s="47" t="s">
        <v>76</v>
      </c>
      <c r="AI146" s="47" t="s">
        <v>76</v>
      </c>
      <c r="AJ146" s="47" t="s">
        <v>76</v>
      </c>
      <c r="AK146" s="47" t="s">
        <v>76</v>
      </c>
      <c r="AL146" s="47" t="s">
        <v>76</v>
      </c>
      <c r="AM146" s="47" t="s">
        <v>76</v>
      </c>
      <c r="AN146" s="47" t="s">
        <v>76</v>
      </c>
      <c r="AO146" s="47" t="s">
        <v>76</v>
      </c>
      <c r="AP146" s="47" t="s">
        <v>76</v>
      </c>
      <c r="AQ146" s="47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757C-AEF9-4EFD-87E6-C6EADB81C19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EB11-E3D8-4632-84B7-C98707F477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 Case v2</vt:lpstr>
      <vt:lpstr>Use Case v1</vt:lpstr>
      <vt:lpstr>Use cases</vt:lpstr>
      <vt:lpstr>Module</vt:lpstr>
      <vt:lpstr>Submodule</vt:lpstr>
      <vt:lpstr>Utilities Fcn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 Mulyadi</dc:creator>
  <cp:lastModifiedBy>Kiki Mulyadi</cp:lastModifiedBy>
  <dcterms:created xsi:type="dcterms:W3CDTF">2022-02-14T11:51:16Z</dcterms:created>
  <dcterms:modified xsi:type="dcterms:W3CDTF">2022-02-14T17:45:15Z</dcterms:modified>
</cp:coreProperties>
</file>