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Biomech_Lab\Jack_W\OpenExo\Exo_Verificiation\Duration_Test\"/>
    </mc:Choice>
  </mc:AlternateContent>
  <xr:revisionPtr revIDLastSave="0" documentId="13_ncr:1_{1CBCECFD-677D-480E-B850-8FB37CE44B46}" xr6:coauthVersionLast="47" xr6:coauthVersionMax="47" xr10:uidLastSave="{00000000-0000-0000-0000-000000000000}"/>
  <bookViews>
    <workbookView xWindow="-120" yWindow="-120" windowWidth="29040" windowHeight="15840" activeTab="1" xr2:uid="{F00B01D2-F3B8-4336-80CE-5344C402F9BF}"/>
  </bookViews>
  <sheets>
    <sheet name="Hip" sheetId="1" r:id="rId1"/>
    <sheet name="Hip_Guard" sheetId="5" r:id="rId2"/>
    <sheet name="Ankle" sheetId="2" r:id="rId3"/>
    <sheet name="Hip&amp;Ankle" sheetId="3" r:id="rId4"/>
    <sheet name="Elbow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3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E2" i="2"/>
  <c r="F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A3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<sst xmlns="http://schemas.openxmlformats.org/spreadsheetml/2006/main" count="33" uniqueCount="18">
  <si>
    <t xml:space="preserve">Minute </t>
  </si>
  <si>
    <t>Voltage</t>
  </si>
  <si>
    <t>Left Temp</t>
  </si>
  <si>
    <t>Right Temp</t>
  </si>
  <si>
    <t>Average Temp [C]</t>
  </si>
  <si>
    <t>Average Temp [F]</t>
  </si>
  <si>
    <t>Left Hip Temp</t>
  </si>
  <si>
    <t>Left Ankle Temp</t>
  </si>
  <si>
    <t>Right Hip Temp</t>
  </si>
  <si>
    <t>Right Ankle Temp</t>
  </si>
  <si>
    <t>Average Hip Temp [F]</t>
  </si>
  <si>
    <t>Average Ankle Temp [F]</t>
  </si>
  <si>
    <t>Average Hip Temp [C]</t>
  </si>
  <si>
    <t>Average Ankle Temp [C]</t>
  </si>
  <si>
    <t>Cover Temp [F]</t>
  </si>
  <si>
    <t>Motor Temp [F]</t>
  </si>
  <si>
    <t>Cover Temp [C]</t>
  </si>
  <si>
    <t>Motor Temp 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</si>
</sst>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3F6B-7890-4385-A91A-CC1A2CED8B0C}">
  <dimension ref="A1:F38"/>
  <sheetViews>
    <sheetView topLeftCell="A3" workbookViewId="0">
      <selection activeCell="F26" sqref="F26"/>
    </sheetView>
  </sheetViews>
  <sheetFormatPr defaultRowHeight="15" x14ac:dyDescent="0.25"/>
  <cols>
    <col min="1" max="2" width="7.85546875" style="2" bestFit="1" customWidth="1"/>
    <col min="3" max="3" width="9.85546875" style="2" bestFit="1" customWidth="1"/>
    <col min="4" max="4" width="11" style="2" bestFit="1" customWidth="1"/>
    <col min="5" max="5" width="16.7109375" style="2" bestFit="1" customWidth="1"/>
    <col min="6" max="6" width="16.8554687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s="2">
        <v>0</v>
      </c>
      <c r="B2" s="2">
        <v>25</v>
      </c>
      <c r="C2" s="2">
        <v>73.8</v>
      </c>
      <c r="D2" s="2">
        <v>73.7</v>
      </c>
      <c r="E2" s="3">
        <f>(C2+D2)/2</f>
        <v>73.75</v>
      </c>
      <c r="F2" s="3">
        <f>(E2-32)*(5/9)</f>
        <v>23.194444444444446</v>
      </c>
    </row>
    <row r="3" spans="1:6" x14ac:dyDescent="0.25">
      <c r="A3" s="2">
        <f>A2+1</f>
        <v>1</v>
      </c>
      <c r="B3" s="2">
        <v>24.7</v>
      </c>
      <c r="C3" s="2">
        <v>77.3</v>
      </c>
      <c r="D3" s="2">
        <v>77.3</v>
      </c>
      <c r="E3" s="3">
        <f t="shared" ref="E3:E38" si="0">(C3+D3)/2</f>
        <v>77.3</v>
      </c>
      <c r="F3" s="3">
        <f t="shared" ref="F3:F38" si="1">(E3-32)*(5/9)</f>
        <v>25.166666666666668</v>
      </c>
    </row>
    <row r="4" spans="1:6" x14ac:dyDescent="0.25">
      <c r="A4" s="2">
        <f t="shared" ref="A4:A38" si="2">A3+1</f>
        <v>2</v>
      </c>
      <c r="B4" s="2">
        <v>24.6</v>
      </c>
      <c r="C4" s="2">
        <v>83.1</v>
      </c>
      <c r="D4" s="2">
        <v>83.2</v>
      </c>
      <c r="E4" s="3">
        <f t="shared" si="0"/>
        <v>83.15</v>
      </c>
      <c r="F4" s="3">
        <f t="shared" si="1"/>
        <v>28.416666666666671</v>
      </c>
    </row>
    <row r="5" spans="1:6" x14ac:dyDescent="0.25">
      <c r="A5" s="2">
        <f t="shared" si="2"/>
        <v>3</v>
      </c>
      <c r="B5" s="2">
        <v>24.5</v>
      </c>
      <c r="C5" s="2">
        <v>87</v>
      </c>
      <c r="D5" s="2">
        <v>86.6</v>
      </c>
      <c r="E5" s="3">
        <f t="shared" si="0"/>
        <v>86.8</v>
      </c>
      <c r="F5" s="3">
        <f t="shared" si="1"/>
        <v>30.444444444444443</v>
      </c>
    </row>
    <row r="6" spans="1:6" x14ac:dyDescent="0.25">
      <c r="A6" s="2">
        <f t="shared" si="2"/>
        <v>4</v>
      </c>
      <c r="B6" s="2">
        <v>24.4</v>
      </c>
      <c r="C6" s="2">
        <v>92.6</v>
      </c>
      <c r="D6" s="2">
        <v>92</v>
      </c>
      <c r="E6" s="3">
        <f t="shared" si="0"/>
        <v>92.3</v>
      </c>
      <c r="F6" s="3">
        <f t="shared" si="1"/>
        <v>33.5</v>
      </c>
    </row>
    <row r="7" spans="1:6" x14ac:dyDescent="0.25">
      <c r="A7" s="2">
        <f t="shared" si="2"/>
        <v>5</v>
      </c>
      <c r="B7" s="2">
        <v>24.3</v>
      </c>
      <c r="C7" s="2">
        <v>96.9</v>
      </c>
      <c r="D7" s="2">
        <v>96.1</v>
      </c>
      <c r="E7" s="3">
        <f t="shared" si="0"/>
        <v>96.5</v>
      </c>
      <c r="F7" s="3">
        <f t="shared" si="1"/>
        <v>35.833333333333336</v>
      </c>
    </row>
    <row r="8" spans="1:6" x14ac:dyDescent="0.25">
      <c r="A8" s="2">
        <f t="shared" si="2"/>
        <v>6</v>
      </c>
      <c r="B8" s="2">
        <v>24.1</v>
      </c>
      <c r="C8" s="2">
        <v>101.4</v>
      </c>
      <c r="D8" s="2">
        <v>101.1</v>
      </c>
      <c r="E8" s="3">
        <f t="shared" si="0"/>
        <v>101.25</v>
      </c>
      <c r="F8" s="3">
        <f t="shared" si="1"/>
        <v>38.472222222222221</v>
      </c>
    </row>
    <row r="9" spans="1:6" x14ac:dyDescent="0.25">
      <c r="A9" s="2">
        <f t="shared" si="2"/>
        <v>7</v>
      </c>
      <c r="B9" s="2">
        <v>24.2</v>
      </c>
      <c r="C9" s="2">
        <v>106.5</v>
      </c>
      <c r="D9" s="2">
        <v>105.2</v>
      </c>
      <c r="E9" s="3">
        <f t="shared" si="0"/>
        <v>105.85</v>
      </c>
      <c r="F9" s="3">
        <f t="shared" si="1"/>
        <v>41.027777777777779</v>
      </c>
    </row>
    <row r="10" spans="1:6" x14ac:dyDescent="0.25">
      <c r="A10" s="2">
        <f t="shared" si="2"/>
        <v>8</v>
      </c>
      <c r="B10" s="2">
        <v>23.9</v>
      </c>
      <c r="C10" s="2">
        <v>111.2</v>
      </c>
      <c r="D10" s="2">
        <v>109.3</v>
      </c>
      <c r="E10" s="3">
        <f t="shared" si="0"/>
        <v>110.25</v>
      </c>
      <c r="F10" s="3">
        <f t="shared" si="1"/>
        <v>43.472222222222221</v>
      </c>
    </row>
    <row r="11" spans="1:6" x14ac:dyDescent="0.25">
      <c r="A11" s="2">
        <f t="shared" si="2"/>
        <v>9</v>
      </c>
      <c r="B11" s="2">
        <v>23.8</v>
      </c>
      <c r="C11" s="2">
        <v>115.1</v>
      </c>
      <c r="D11" s="2">
        <v>113.8</v>
      </c>
      <c r="E11" s="3">
        <f t="shared" si="0"/>
        <v>114.44999999999999</v>
      </c>
      <c r="F11" s="3">
        <f t="shared" si="1"/>
        <v>45.80555555555555</v>
      </c>
    </row>
    <row r="12" spans="1:6" x14ac:dyDescent="0.25">
      <c r="A12" s="2">
        <f t="shared" si="2"/>
        <v>10</v>
      </c>
      <c r="B12" s="2">
        <v>23.7</v>
      </c>
      <c r="C12" s="2">
        <v>119.4</v>
      </c>
      <c r="D12" s="2">
        <v>118.2</v>
      </c>
      <c r="E12" s="3">
        <f t="shared" si="0"/>
        <v>118.80000000000001</v>
      </c>
      <c r="F12" s="3">
        <f t="shared" si="1"/>
        <v>48.222222222222229</v>
      </c>
    </row>
    <row r="13" spans="1:6" x14ac:dyDescent="0.25">
      <c r="A13" s="2">
        <f t="shared" si="2"/>
        <v>11</v>
      </c>
      <c r="B13" s="2">
        <v>23.7</v>
      </c>
      <c r="C13" s="2">
        <v>122.9</v>
      </c>
      <c r="D13" s="2">
        <v>120.6</v>
      </c>
      <c r="E13" s="3">
        <f t="shared" si="0"/>
        <v>121.75</v>
      </c>
      <c r="F13" s="3">
        <f t="shared" si="1"/>
        <v>49.861111111111114</v>
      </c>
    </row>
    <row r="14" spans="1:6" x14ac:dyDescent="0.25">
      <c r="A14" s="2">
        <f t="shared" si="2"/>
        <v>12</v>
      </c>
      <c r="B14" s="2">
        <v>23.5</v>
      </c>
      <c r="C14" s="2">
        <v>126.6</v>
      </c>
      <c r="D14" s="2">
        <v>123.9</v>
      </c>
      <c r="E14" s="3">
        <f t="shared" si="0"/>
        <v>125.25</v>
      </c>
      <c r="F14" s="3">
        <f t="shared" si="1"/>
        <v>51.805555555555557</v>
      </c>
    </row>
    <row r="15" spans="1:6" x14ac:dyDescent="0.25">
      <c r="A15" s="2">
        <f t="shared" si="2"/>
        <v>13</v>
      </c>
      <c r="B15" s="2">
        <v>23.4</v>
      </c>
      <c r="C15" s="2">
        <v>130.19999999999999</v>
      </c>
      <c r="D15" s="2">
        <v>127.8</v>
      </c>
      <c r="E15" s="3">
        <f t="shared" si="0"/>
        <v>129</v>
      </c>
      <c r="F15" s="3">
        <f t="shared" si="1"/>
        <v>53.888888888888893</v>
      </c>
    </row>
    <row r="16" spans="1:6" x14ac:dyDescent="0.25">
      <c r="A16" s="2">
        <f t="shared" si="2"/>
        <v>14</v>
      </c>
      <c r="B16" s="2">
        <v>23.5</v>
      </c>
      <c r="C16" s="2">
        <v>133.5</v>
      </c>
      <c r="D16" s="2">
        <v>130.30000000000001</v>
      </c>
      <c r="E16" s="3">
        <f t="shared" si="0"/>
        <v>131.9</v>
      </c>
      <c r="F16" s="3">
        <f t="shared" si="1"/>
        <v>55.500000000000007</v>
      </c>
    </row>
    <row r="17" spans="1:6" x14ac:dyDescent="0.25">
      <c r="A17" s="2">
        <f t="shared" si="2"/>
        <v>15</v>
      </c>
      <c r="B17" s="2">
        <v>23.3</v>
      </c>
      <c r="C17" s="2">
        <v>136.5</v>
      </c>
      <c r="D17" s="2">
        <v>132.4</v>
      </c>
      <c r="E17" s="3">
        <f t="shared" si="0"/>
        <v>134.44999999999999</v>
      </c>
      <c r="F17" s="3">
        <f t="shared" si="1"/>
        <v>56.916666666666664</v>
      </c>
    </row>
    <row r="18" spans="1:6" x14ac:dyDescent="0.25">
      <c r="A18" s="2">
        <f t="shared" si="2"/>
        <v>16</v>
      </c>
      <c r="B18" s="2">
        <v>23.4</v>
      </c>
      <c r="C18" s="2">
        <v>138.69999999999999</v>
      </c>
      <c r="D18" s="2">
        <v>136.19999999999999</v>
      </c>
      <c r="E18" s="3">
        <f t="shared" si="0"/>
        <v>137.44999999999999</v>
      </c>
      <c r="F18" s="3">
        <f t="shared" si="1"/>
        <v>58.583333333333329</v>
      </c>
    </row>
    <row r="19" spans="1:6" x14ac:dyDescent="0.25">
      <c r="A19" s="2">
        <f t="shared" si="2"/>
        <v>17</v>
      </c>
      <c r="B19" s="2">
        <v>23.2</v>
      </c>
      <c r="C19" s="2">
        <v>142.19999999999999</v>
      </c>
      <c r="D19" s="2">
        <v>138.6</v>
      </c>
      <c r="E19" s="3">
        <f t="shared" si="0"/>
        <v>140.39999999999998</v>
      </c>
      <c r="F19" s="3">
        <f t="shared" si="1"/>
        <v>60.222222222222214</v>
      </c>
    </row>
    <row r="20" spans="1:6" x14ac:dyDescent="0.25">
      <c r="A20" s="2">
        <f t="shared" si="2"/>
        <v>18</v>
      </c>
      <c r="B20" s="2">
        <v>23.2</v>
      </c>
      <c r="C20" s="2">
        <v>143.9</v>
      </c>
      <c r="D20" s="2">
        <v>140.4</v>
      </c>
      <c r="E20" s="3">
        <f t="shared" si="0"/>
        <v>142.15</v>
      </c>
      <c r="F20" s="3">
        <f t="shared" si="1"/>
        <v>61.19444444444445</v>
      </c>
    </row>
    <row r="21" spans="1:6" x14ac:dyDescent="0.25">
      <c r="A21" s="2">
        <f t="shared" si="2"/>
        <v>19</v>
      </c>
      <c r="B21" s="2">
        <v>23.2</v>
      </c>
      <c r="C21" s="2">
        <v>146.6</v>
      </c>
      <c r="D21" s="2">
        <v>142.30000000000001</v>
      </c>
      <c r="E21" s="3">
        <f t="shared" si="0"/>
        <v>144.44999999999999</v>
      </c>
      <c r="F21" s="3">
        <f t="shared" si="1"/>
        <v>62.472222222222221</v>
      </c>
    </row>
    <row r="22" spans="1:6" x14ac:dyDescent="0.25">
      <c r="A22" s="2">
        <f t="shared" si="2"/>
        <v>20</v>
      </c>
      <c r="B22" s="2">
        <v>23.1</v>
      </c>
      <c r="C22" s="2">
        <v>148.19999999999999</v>
      </c>
      <c r="D22" s="2">
        <v>144.80000000000001</v>
      </c>
      <c r="E22" s="3">
        <f t="shared" si="0"/>
        <v>146.5</v>
      </c>
      <c r="F22" s="3">
        <f t="shared" si="1"/>
        <v>63.611111111111114</v>
      </c>
    </row>
    <row r="23" spans="1:6" x14ac:dyDescent="0.25">
      <c r="A23" s="2">
        <f t="shared" si="2"/>
        <v>21</v>
      </c>
      <c r="B23" s="2">
        <v>23</v>
      </c>
      <c r="C23" s="2">
        <v>150.80000000000001</v>
      </c>
      <c r="D23" s="2">
        <v>146.6</v>
      </c>
      <c r="E23" s="3">
        <f t="shared" si="0"/>
        <v>148.69999999999999</v>
      </c>
      <c r="F23" s="3">
        <f t="shared" si="1"/>
        <v>64.833333333333329</v>
      </c>
    </row>
    <row r="24" spans="1:6" x14ac:dyDescent="0.25">
      <c r="A24" s="2">
        <f t="shared" si="2"/>
        <v>22</v>
      </c>
      <c r="B24" s="2">
        <v>23</v>
      </c>
      <c r="C24" s="2">
        <v>152.80000000000001</v>
      </c>
      <c r="D24" s="2">
        <v>148.1</v>
      </c>
      <c r="E24" s="3">
        <f t="shared" si="0"/>
        <v>150.44999999999999</v>
      </c>
      <c r="F24" s="3">
        <f t="shared" si="1"/>
        <v>65.805555555555557</v>
      </c>
    </row>
    <row r="25" spans="1:6" x14ac:dyDescent="0.25">
      <c r="A25" s="2">
        <f t="shared" si="2"/>
        <v>23</v>
      </c>
      <c r="B25" s="2">
        <v>22.9</v>
      </c>
      <c r="C25" s="2">
        <v>154.4</v>
      </c>
      <c r="D25" s="2">
        <v>149.69999999999999</v>
      </c>
      <c r="E25" s="3">
        <f t="shared" si="0"/>
        <v>152.05000000000001</v>
      </c>
      <c r="F25" s="3">
        <f t="shared" si="1"/>
        <v>66.694444444444457</v>
      </c>
    </row>
    <row r="26" spans="1:6" x14ac:dyDescent="0.25">
      <c r="A26" s="2">
        <f t="shared" si="2"/>
        <v>24</v>
      </c>
      <c r="B26" s="2">
        <v>22.8</v>
      </c>
      <c r="C26" s="2">
        <v>156.30000000000001</v>
      </c>
      <c r="D26" s="2">
        <v>151.5</v>
      </c>
      <c r="E26" s="3">
        <f t="shared" si="0"/>
        <v>153.9</v>
      </c>
      <c r="F26" s="3">
        <f t="shared" si="1"/>
        <v>67.722222222222229</v>
      </c>
    </row>
    <row r="27" spans="1:6" x14ac:dyDescent="0.25">
      <c r="A27" s="2">
        <f t="shared" si="2"/>
        <v>25</v>
      </c>
      <c r="B27" s="2">
        <v>22.7</v>
      </c>
      <c r="C27" s="2">
        <v>158.30000000000001</v>
      </c>
      <c r="D27" s="2">
        <v>153.1</v>
      </c>
      <c r="E27" s="3">
        <f t="shared" si="0"/>
        <v>155.69999999999999</v>
      </c>
      <c r="F27" s="3">
        <f t="shared" si="1"/>
        <v>68.722222222222214</v>
      </c>
    </row>
    <row r="28" spans="1:6" x14ac:dyDescent="0.25">
      <c r="A28" s="2">
        <f t="shared" si="2"/>
        <v>26</v>
      </c>
      <c r="B28" s="2">
        <v>22.7</v>
      </c>
      <c r="C28" s="2">
        <v>159.80000000000001</v>
      </c>
      <c r="D28" s="2">
        <v>154.80000000000001</v>
      </c>
      <c r="E28" s="3">
        <f t="shared" si="0"/>
        <v>157.30000000000001</v>
      </c>
      <c r="F28" s="3">
        <f t="shared" si="1"/>
        <v>69.611111111111114</v>
      </c>
    </row>
    <row r="29" spans="1:6" x14ac:dyDescent="0.25">
      <c r="A29" s="2">
        <f t="shared" si="2"/>
        <v>27</v>
      </c>
      <c r="B29" s="2">
        <v>22.7</v>
      </c>
      <c r="C29" s="2">
        <v>161.30000000000001</v>
      </c>
      <c r="D29" s="2">
        <v>156</v>
      </c>
      <c r="E29" s="3">
        <f t="shared" si="0"/>
        <v>158.65</v>
      </c>
      <c r="F29" s="3">
        <f t="shared" si="1"/>
        <v>70.361111111111114</v>
      </c>
    </row>
    <row r="30" spans="1:6" x14ac:dyDescent="0.25">
      <c r="A30" s="2">
        <f t="shared" si="2"/>
        <v>28</v>
      </c>
      <c r="B30" s="2">
        <v>22.6</v>
      </c>
      <c r="C30" s="2">
        <v>162.6</v>
      </c>
      <c r="D30" s="2">
        <v>157.4</v>
      </c>
      <c r="E30" s="3">
        <f t="shared" si="0"/>
        <v>160</v>
      </c>
      <c r="F30" s="3">
        <f t="shared" si="1"/>
        <v>71.111111111111114</v>
      </c>
    </row>
    <row r="31" spans="1:6" x14ac:dyDescent="0.25">
      <c r="A31" s="2">
        <f t="shared" si="2"/>
        <v>29</v>
      </c>
      <c r="B31" s="2">
        <v>22.5</v>
      </c>
      <c r="C31" s="2">
        <v>164.6</v>
      </c>
      <c r="D31" s="2">
        <v>158.80000000000001</v>
      </c>
      <c r="E31" s="3">
        <f t="shared" si="0"/>
        <v>161.69999999999999</v>
      </c>
      <c r="F31" s="3">
        <f t="shared" si="1"/>
        <v>72.055555555555557</v>
      </c>
    </row>
    <row r="32" spans="1:6" x14ac:dyDescent="0.25">
      <c r="A32" s="2">
        <f t="shared" si="2"/>
        <v>30</v>
      </c>
      <c r="B32" s="2">
        <v>22.5</v>
      </c>
      <c r="C32" s="2">
        <v>165.5</v>
      </c>
      <c r="D32" s="2">
        <v>160.5</v>
      </c>
      <c r="E32" s="3">
        <f t="shared" si="0"/>
        <v>163</v>
      </c>
      <c r="F32" s="3">
        <f t="shared" si="1"/>
        <v>72.777777777777786</v>
      </c>
    </row>
    <row r="33" spans="1:6" x14ac:dyDescent="0.25">
      <c r="A33" s="2">
        <f t="shared" si="2"/>
        <v>31</v>
      </c>
      <c r="B33" s="2">
        <v>22.5</v>
      </c>
      <c r="C33" s="2">
        <v>167.3</v>
      </c>
      <c r="D33" s="2">
        <v>161.19999999999999</v>
      </c>
      <c r="E33" s="3">
        <f t="shared" si="0"/>
        <v>164.25</v>
      </c>
      <c r="F33" s="3">
        <f t="shared" si="1"/>
        <v>73.472222222222229</v>
      </c>
    </row>
    <row r="34" spans="1:6" x14ac:dyDescent="0.25">
      <c r="A34" s="2">
        <f t="shared" si="2"/>
        <v>32</v>
      </c>
      <c r="B34" s="2">
        <v>22.3</v>
      </c>
      <c r="C34" s="2">
        <v>169.1</v>
      </c>
      <c r="D34" s="2">
        <v>162.4</v>
      </c>
      <c r="E34" s="3">
        <f t="shared" si="0"/>
        <v>165.75</v>
      </c>
      <c r="F34" s="3">
        <f t="shared" si="1"/>
        <v>74.305555555555557</v>
      </c>
    </row>
    <row r="35" spans="1:6" x14ac:dyDescent="0.25">
      <c r="A35" s="2">
        <f t="shared" si="2"/>
        <v>33</v>
      </c>
      <c r="B35" s="2">
        <v>22.3</v>
      </c>
      <c r="C35" s="2">
        <v>170.2</v>
      </c>
      <c r="D35" s="2">
        <v>163.80000000000001</v>
      </c>
      <c r="E35" s="3">
        <f t="shared" si="0"/>
        <v>167</v>
      </c>
      <c r="F35" s="3">
        <f t="shared" si="1"/>
        <v>75</v>
      </c>
    </row>
    <row r="36" spans="1:6" x14ac:dyDescent="0.25">
      <c r="A36" s="2">
        <f t="shared" si="2"/>
        <v>34</v>
      </c>
      <c r="B36" s="2">
        <v>22.3</v>
      </c>
      <c r="C36" s="2">
        <v>169.4</v>
      </c>
      <c r="D36" s="2">
        <v>164.5</v>
      </c>
      <c r="E36" s="3">
        <f t="shared" si="0"/>
        <v>166.95</v>
      </c>
      <c r="F36" s="3">
        <f t="shared" si="1"/>
        <v>74.972222222222214</v>
      </c>
    </row>
    <row r="37" spans="1:6" x14ac:dyDescent="0.25">
      <c r="A37" s="2">
        <f t="shared" si="2"/>
        <v>35</v>
      </c>
      <c r="B37" s="2">
        <v>22.3</v>
      </c>
      <c r="C37" s="2">
        <v>172.2</v>
      </c>
      <c r="D37" s="2">
        <v>165.7</v>
      </c>
      <c r="E37" s="3">
        <f t="shared" si="0"/>
        <v>168.95</v>
      </c>
      <c r="F37" s="3">
        <f t="shared" si="1"/>
        <v>76.083333333333329</v>
      </c>
    </row>
    <row r="38" spans="1:6" x14ac:dyDescent="0.25">
      <c r="A38" s="2">
        <f t="shared" si="2"/>
        <v>36</v>
      </c>
      <c r="B38" s="2">
        <v>22.2</v>
      </c>
      <c r="C38" s="2">
        <v>173.4</v>
      </c>
      <c r="D38" s="2">
        <v>166.8</v>
      </c>
      <c r="E38" s="3">
        <f t="shared" si="0"/>
        <v>170.10000000000002</v>
      </c>
      <c r="F38" s="3">
        <f t="shared" si="1"/>
        <v>76.722222222222243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BB33-82F2-424D-AC83-79F22BDDA3E9}">
  <dimension ref="A1:E17"/>
  <sheetViews>
    <sheetView tabSelected="1" workbookViewId="0">
      <selection activeCell="E23" sqref="E23"/>
    </sheetView>
  </sheetViews>
  <sheetFormatPr defaultRowHeight="15" x14ac:dyDescent="0.25"/>
  <cols>
    <col min="2" max="2" width="14.5703125" bestFit="1" customWidth="1"/>
    <col min="3" max="3" width="15" bestFit="1" customWidth="1"/>
    <col min="4" max="4" width="16.710937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25">
      <c r="A2" s="2">
        <v>0</v>
      </c>
      <c r="B2" s="2">
        <v>70.2</v>
      </c>
      <c r="C2" s="2">
        <v>70.099999999999994</v>
      </c>
      <c r="D2" s="3">
        <f>(B2-32)*(5/9)</f>
        <v>21.222222222222225</v>
      </c>
      <c r="E2" s="3">
        <f>(C2-32)*(5/9)</f>
        <v>21.166666666666664</v>
      </c>
    </row>
    <row r="3" spans="1:5" x14ac:dyDescent="0.25">
      <c r="A3" s="2">
        <f>A2+1</f>
        <v>1</v>
      </c>
      <c r="B3" s="2">
        <v>72.3</v>
      </c>
      <c r="C3" s="2">
        <v>72.400000000000006</v>
      </c>
      <c r="D3" s="3">
        <f t="shared" ref="D3:D17" si="0">(B3-32)*(5/9)</f>
        <v>22.388888888888889</v>
      </c>
      <c r="E3" s="3">
        <f t="shared" ref="E3:E17" si="1">(C3-32)*(5/9)</f>
        <v>22.44444444444445</v>
      </c>
    </row>
    <row r="4" spans="1:5" x14ac:dyDescent="0.25">
      <c r="A4" s="2">
        <f t="shared" ref="A4:A17" si="2">A3+1</f>
        <v>2</v>
      </c>
      <c r="B4" s="2">
        <v>76.7</v>
      </c>
      <c r="C4" s="2">
        <v>75.5</v>
      </c>
      <c r="D4" s="3">
        <f t="shared" si="0"/>
        <v>24.833333333333336</v>
      </c>
      <c r="E4" s="3">
        <f t="shared" si="1"/>
        <v>24.166666666666668</v>
      </c>
    </row>
    <row r="5" spans="1:5" x14ac:dyDescent="0.25">
      <c r="A5" s="2">
        <f t="shared" si="2"/>
        <v>3</v>
      </c>
      <c r="B5" s="2">
        <v>77.400000000000006</v>
      </c>
      <c r="C5" s="2">
        <v>79.7</v>
      </c>
      <c r="D5" s="3">
        <f t="shared" si="0"/>
        <v>25.222222222222225</v>
      </c>
      <c r="E5" s="3">
        <f t="shared" si="1"/>
        <v>26.500000000000004</v>
      </c>
    </row>
    <row r="6" spans="1:5" x14ac:dyDescent="0.25">
      <c r="A6" s="2">
        <f t="shared" si="2"/>
        <v>4</v>
      </c>
      <c r="B6" s="2">
        <v>81.8</v>
      </c>
      <c r="C6" s="2">
        <v>86.3</v>
      </c>
      <c r="D6" s="3">
        <f t="shared" si="0"/>
        <v>27.666666666666668</v>
      </c>
      <c r="E6" s="3">
        <f t="shared" si="1"/>
        <v>30.166666666666668</v>
      </c>
    </row>
    <row r="7" spans="1:5" x14ac:dyDescent="0.25">
      <c r="A7" s="2">
        <f t="shared" si="2"/>
        <v>5</v>
      </c>
      <c r="B7" s="2">
        <v>85.4</v>
      </c>
      <c r="C7" s="2">
        <v>90.2</v>
      </c>
      <c r="D7" s="3">
        <f t="shared" si="0"/>
        <v>29.666666666666671</v>
      </c>
      <c r="E7" s="3">
        <f t="shared" si="1"/>
        <v>32.333333333333336</v>
      </c>
    </row>
    <row r="8" spans="1:5" x14ac:dyDescent="0.25">
      <c r="A8" s="2">
        <f t="shared" si="2"/>
        <v>6</v>
      </c>
      <c r="B8" s="2">
        <v>85.4</v>
      </c>
      <c r="C8" s="2">
        <v>93.8</v>
      </c>
      <c r="D8" s="3">
        <f t="shared" si="0"/>
        <v>29.666666666666671</v>
      </c>
      <c r="E8" s="3">
        <f t="shared" si="1"/>
        <v>34.333333333333336</v>
      </c>
    </row>
    <row r="9" spans="1:5" x14ac:dyDescent="0.25">
      <c r="A9" s="2">
        <f t="shared" si="2"/>
        <v>7</v>
      </c>
      <c r="B9" s="2">
        <v>88</v>
      </c>
      <c r="C9" s="2">
        <v>93</v>
      </c>
      <c r="D9" s="3">
        <f t="shared" si="0"/>
        <v>31.111111111111114</v>
      </c>
      <c r="E9" s="3">
        <f t="shared" si="1"/>
        <v>33.888888888888893</v>
      </c>
    </row>
    <row r="10" spans="1:5" x14ac:dyDescent="0.25">
      <c r="A10" s="2">
        <f t="shared" si="2"/>
        <v>8</v>
      </c>
      <c r="B10" s="2">
        <v>89.3</v>
      </c>
      <c r="C10" s="2">
        <v>99.7</v>
      </c>
      <c r="D10" s="3">
        <f t="shared" si="0"/>
        <v>31.833333333333332</v>
      </c>
      <c r="E10" s="3">
        <f t="shared" si="1"/>
        <v>37.611111111111114</v>
      </c>
    </row>
    <row r="11" spans="1:5" x14ac:dyDescent="0.25">
      <c r="A11" s="2">
        <f t="shared" si="2"/>
        <v>9</v>
      </c>
      <c r="B11" s="2">
        <v>91.5</v>
      </c>
      <c r="C11" s="2">
        <v>100.6</v>
      </c>
      <c r="D11" s="3">
        <f t="shared" si="0"/>
        <v>33.055555555555557</v>
      </c>
      <c r="E11" s="3">
        <f t="shared" si="1"/>
        <v>38.111111111111107</v>
      </c>
    </row>
    <row r="12" spans="1:5" x14ac:dyDescent="0.25">
      <c r="A12" s="2">
        <f t="shared" si="2"/>
        <v>10</v>
      </c>
      <c r="B12" s="2">
        <v>93.2</v>
      </c>
      <c r="C12" s="2">
        <v>104.4</v>
      </c>
      <c r="D12" s="3">
        <f t="shared" si="0"/>
        <v>34</v>
      </c>
      <c r="E12" s="3">
        <f t="shared" si="1"/>
        <v>40.222222222222229</v>
      </c>
    </row>
    <row r="13" spans="1:5" x14ac:dyDescent="0.25">
      <c r="A13" s="2">
        <f t="shared" si="2"/>
        <v>11</v>
      </c>
      <c r="B13" s="2">
        <v>94.8</v>
      </c>
      <c r="C13" s="2">
        <v>106.7</v>
      </c>
      <c r="D13" s="3">
        <f t="shared" si="0"/>
        <v>34.888888888888886</v>
      </c>
      <c r="E13" s="3">
        <f t="shared" si="1"/>
        <v>41.5</v>
      </c>
    </row>
    <row r="14" spans="1:5" x14ac:dyDescent="0.25">
      <c r="A14" s="2">
        <f t="shared" si="2"/>
        <v>12</v>
      </c>
      <c r="B14" s="2">
        <v>96</v>
      </c>
      <c r="C14" s="2">
        <v>109.4</v>
      </c>
      <c r="D14" s="3">
        <f t="shared" si="0"/>
        <v>35.555555555555557</v>
      </c>
      <c r="E14" s="3">
        <f t="shared" si="1"/>
        <v>43.000000000000007</v>
      </c>
    </row>
    <row r="15" spans="1:5" x14ac:dyDescent="0.25">
      <c r="A15" s="2">
        <f t="shared" si="2"/>
        <v>13</v>
      </c>
      <c r="B15" s="2">
        <v>96.8</v>
      </c>
      <c r="C15" s="2">
        <v>112</v>
      </c>
      <c r="D15" s="3">
        <f t="shared" si="0"/>
        <v>36</v>
      </c>
      <c r="E15" s="3">
        <f t="shared" si="1"/>
        <v>44.444444444444443</v>
      </c>
    </row>
    <row r="16" spans="1:5" x14ac:dyDescent="0.25">
      <c r="A16" s="2">
        <f t="shared" si="2"/>
        <v>14</v>
      </c>
      <c r="B16" s="2">
        <v>98.8</v>
      </c>
      <c r="C16" s="2">
        <v>114.1</v>
      </c>
      <c r="D16" s="3">
        <f t="shared" si="0"/>
        <v>37.111111111111114</v>
      </c>
      <c r="E16" s="3">
        <f t="shared" si="1"/>
        <v>45.611111111111107</v>
      </c>
    </row>
    <row r="17" spans="1:5" x14ac:dyDescent="0.25">
      <c r="A17" s="2">
        <f t="shared" si="2"/>
        <v>15</v>
      </c>
      <c r="B17" s="2">
        <v>100.5</v>
      </c>
      <c r="C17" s="2">
        <v>117.2</v>
      </c>
      <c r="D17" s="3">
        <f t="shared" si="0"/>
        <v>38.055555555555557</v>
      </c>
      <c r="E17" s="3">
        <f t="shared" si="1"/>
        <v>47.333333333333336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2E3-1AFD-4DE7-8589-242519278489}">
  <dimension ref="A1:F38"/>
  <sheetViews>
    <sheetView workbookViewId="0">
      <selection activeCell="F2" sqref="F2"/>
    </sheetView>
  </sheetViews>
  <sheetFormatPr defaultRowHeight="15" x14ac:dyDescent="0.25"/>
  <cols>
    <col min="1" max="2" width="7.85546875" style="2" bestFit="1" customWidth="1"/>
    <col min="3" max="3" width="9.85546875" style="2" bestFit="1" customWidth="1"/>
    <col min="4" max="4" width="11" style="2" bestFit="1" customWidth="1"/>
    <col min="5" max="5" width="16.7109375" style="2" bestFit="1" customWidth="1"/>
    <col min="6" max="6" width="16.8554687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s="2">
        <v>0</v>
      </c>
      <c r="B2" s="2">
        <v>25.1</v>
      </c>
      <c r="C2" s="2">
        <v>73.2</v>
      </c>
      <c r="D2" s="2">
        <v>73.099999999999994</v>
      </c>
      <c r="E2" s="3">
        <f>(C2+D2)/2</f>
        <v>73.150000000000006</v>
      </c>
      <c r="F2" s="3">
        <f>(E2-32)*(5/9)</f>
        <v>22.861111111111114</v>
      </c>
    </row>
    <row r="3" spans="1:6" x14ac:dyDescent="0.25">
      <c r="A3" s="2">
        <f>A2+1</f>
        <v>1</v>
      </c>
      <c r="B3" s="2">
        <v>24.9</v>
      </c>
      <c r="C3" s="2">
        <v>74.400000000000006</v>
      </c>
      <c r="D3" s="2">
        <v>74.599999999999994</v>
      </c>
      <c r="E3" s="3">
        <f t="shared" ref="E3:E29" si="0">(C3+D3)/2</f>
        <v>74.5</v>
      </c>
      <c r="F3" s="3">
        <f t="shared" ref="F3:F29" si="1">(E3-32)*(5/9)</f>
        <v>23.611111111111111</v>
      </c>
    </row>
    <row r="4" spans="1:6" x14ac:dyDescent="0.25">
      <c r="A4" s="2">
        <f t="shared" ref="A4:A29" si="2">A3+1</f>
        <v>2</v>
      </c>
      <c r="B4" s="2">
        <v>24.7</v>
      </c>
      <c r="C4" s="2">
        <v>76.599999999999994</v>
      </c>
      <c r="D4" s="2">
        <v>76.8</v>
      </c>
      <c r="E4" s="3">
        <f t="shared" si="0"/>
        <v>76.699999999999989</v>
      </c>
      <c r="F4" s="3">
        <f t="shared" si="1"/>
        <v>24.833333333333329</v>
      </c>
    </row>
    <row r="5" spans="1:6" x14ac:dyDescent="0.25">
      <c r="A5" s="2">
        <f t="shared" si="2"/>
        <v>3</v>
      </c>
      <c r="B5" s="2">
        <v>24.4</v>
      </c>
      <c r="C5" s="2">
        <v>83.1</v>
      </c>
      <c r="D5" s="2">
        <v>79.8</v>
      </c>
      <c r="E5" s="3">
        <f t="shared" si="0"/>
        <v>81.449999999999989</v>
      </c>
      <c r="F5" s="3">
        <f t="shared" si="1"/>
        <v>27.472222222222218</v>
      </c>
    </row>
    <row r="6" spans="1:6" x14ac:dyDescent="0.25">
      <c r="A6" s="2">
        <f t="shared" si="2"/>
        <v>4</v>
      </c>
      <c r="B6" s="2">
        <v>24.1</v>
      </c>
      <c r="C6" s="2">
        <v>85.2</v>
      </c>
      <c r="D6" s="2">
        <v>84.5</v>
      </c>
      <c r="E6" s="3">
        <f t="shared" si="0"/>
        <v>84.85</v>
      </c>
      <c r="F6" s="3">
        <f t="shared" si="1"/>
        <v>29.361111111111111</v>
      </c>
    </row>
    <row r="7" spans="1:6" x14ac:dyDescent="0.25">
      <c r="A7" s="2">
        <f t="shared" si="2"/>
        <v>5</v>
      </c>
      <c r="B7" s="2">
        <v>24.3</v>
      </c>
      <c r="C7" s="2">
        <v>89.2</v>
      </c>
      <c r="D7" s="2">
        <v>87.6</v>
      </c>
      <c r="E7" s="3">
        <f t="shared" si="0"/>
        <v>88.4</v>
      </c>
      <c r="F7" s="3">
        <f t="shared" si="1"/>
        <v>31.333333333333339</v>
      </c>
    </row>
    <row r="8" spans="1:6" x14ac:dyDescent="0.25">
      <c r="A8" s="2">
        <f t="shared" si="2"/>
        <v>6</v>
      </c>
      <c r="B8" s="2">
        <v>24.1</v>
      </c>
      <c r="C8" s="2">
        <v>92.8</v>
      </c>
      <c r="D8" s="2">
        <v>89.1</v>
      </c>
      <c r="E8" s="3">
        <f t="shared" si="0"/>
        <v>90.949999999999989</v>
      </c>
      <c r="F8" s="3">
        <f t="shared" si="1"/>
        <v>32.749999999999993</v>
      </c>
    </row>
    <row r="9" spans="1:6" x14ac:dyDescent="0.25">
      <c r="A9" s="2">
        <f t="shared" si="2"/>
        <v>7</v>
      </c>
      <c r="B9" s="2">
        <v>24</v>
      </c>
      <c r="C9" s="2">
        <v>95.7</v>
      </c>
      <c r="D9" s="2">
        <v>91</v>
      </c>
      <c r="E9" s="3">
        <f t="shared" si="0"/>
        <v>93.35</v>
      </c>
      <c r="F9" s="3">
        <f t="shared" si="1"/>
        <v>34.083333333333329</v>
      </c>
    </row>
    <row r="10" spans="1:6" x14ac:dyDescent="0.25">
      <c r="A10" s="2">
        <f t="shared" si="2"/>
        <v>8</v>
      </c>
      <c r="B10" s="2">
        <v>23.7</v>
      </c>
      <c r="C10" s="2">
        <v>93.5</v>
      </c>
      <c r="D10" s="2">
        <v>93.8</v>
      </c>
      <c r="E10" s="3">
        <f t="shared" si="0"/>
        <v>93.65</v>
      </c>
      <c r="F10" s="3">
        <f t="shared" si="1"/>
        <v>34.250000000000007</v>
      </c>
    </row>
    <row r="11" spans="1:6" x14ac:dyDescent="0.25">
      <c r="A11" s="2">
        <f t="shared" si="2"/>
        <v>9</v>
      </c>
      <c r="B11" s="2">
        <v>23.7</v>
      </c>
      <c r="C11" s="2">
        <v>102.3</v>
      </c>
      <c r="D11" s="2">
        <v>88</v>
      </c>
      <c r="E11" s="3">
        <f t="shared" si="0"/>
        <v>95.15</v>
      </c>
      <c r="F11" s="3">
        <f t="shared" si="1"/>
        <v>35.083333333333336</v>
      </c>
    </row>
    <row r="12" spans="1:6" x14ac:dyDescent="0.25">
      <c r="A12" s="2">
        <f t="shared" si="2"/>
        <v>10</v>
      </c>
      <c r="B12" s="2">
        <v>23.3</v>
      </c>
      <c r="C12" s="2">
        <v>102.7</v>
      </c>
      <c r="D12" s="2">
        <v>91.7</v>
      </c>
      <c r="E12" s="3">
        <f t="shared" si="0"/>
        <v>97.2</v>
      </c>
      <c r="F12" s="3">
        <f t="shared" si="1"/>
        <v>36.222222222222229</v>
      </c>
    </row>
    <row r="13" spans="1:6" x14ac:dyDescent="0.25">
      <c r="A13" s="2">
        <f t="shared" si="2"/>
        <v>11</v>
      </c>
      <c r="B13" s="2">
        <v>23.4</v>
      </c>
      <c r="C13" s="2">
        <v>104.1</v>
      </c>
      <c r="D13" s="2">
        <v>97.8</v>
      </c>
      <c r="E13" s="3">
        <f t="shared" si="0"/>
        <v>100.94999999999999</v>
      </c>
      <c r="F13" s="3">
        <f t="shared" si="1"/>
        <v>38.30555555555555</v>
      </c>
    </row>
    <row r="14" spans="1:6" x14ac:dyDescent="0.25">
      <c r="A14" s="2">
        <f t="shared" si="2"/>
        <v>12</v>
      </c>
      <c r="B14" s="2">
        <v>23.4</v>
      </c>
      <c r="C14" s="2">
        <v>110.6</v>
      </c>
      <c r="D14" s="2">
        <v>101.1</v>
      </c>
      <c r="E14" s="3">
        <f t="shared" si="0"/>
        <v>105.85</v>
      </c>
      <c r="F14" s="3">
        <f t="shared" si="1"/>
        <v>41.027777777777779</v>
      </c>
    </row>
    <row r="15" spans="1:6" x14ac:dyDescent="0.25">
      <c r="A15" s="2">
        <f t="shared" si="2"/>
        <v>13</v>
      </c>
      <c r="B15" s="2">
        <v>23</v>
      </c>
      <c r="C15" s="2">
        <v>107.6</v>
      </c>
      <c r="D15" s="2">
        <v>99.3</v>
      </c>
      <c r="E15" s="3">
        <f t="shared" si="0"/>
        <v>103.44999999999999</v>
      </c>
      <c r="F15" s="3">
        <f t="shared" si="1"/>
        <v>39.694444444444443</v>
      </c>
    </row>
    <row r="16" spans="1:6" x14ac:dyDescent="0.25">
      <c r="A16" s="2">
        <f t="shared" si="2"/>
        <v>14</v>
      </c>
      <c r="B16" s="2">
        <v>23.1</v>
      </c>
      <c r="C16" s="2">
        <v>113.5</v>
      </c>
      <c r="D16" s="2">
        <v>110.6</v>
      </c>
      <c r="E16" s="3">
        <f t="shared" si="0"/>
        <v>112.05</v>
      </c>
      <c r="F16" s="3">
        <f t="shared" si="1"/>
        <v>44.472222222222221</v>
      </c>
    </row>
    <row r="17" spans="1:6" x14ac:dyDescent="0.25">
      <c r="A17" s="2">
        <f t="shared" si="2"/>
        <v>15</v>
      </c>
      <c r="B17" s="2">
        <v>23</v>
      </c>
      <c r="C17" s="2">
        <v>116</v>
      </c>
      <c r="D17" s="2">
        <v>111.5</v>
      </c>
      <c r="E17" s="3">
        <f t="shared" si="0"/>
        <v>113.75</v>
      </c>
      <c r="F17" s="3">
        <f t="shared" si="1"/>
        <v>45.416666666666671</v>
      </c>
    </row>
    <row r="18" spans="1:6" x14ac:dyDescent="0.25">
      <c r="A18" s="2">
        <f t="shared" si="2"/>
        <v>16</v>
      </c>
      <c r="B18" s="2">
        <v>22.8</v>
      </c>
      <c r="C18" s="2">
        <v>113.5</v>
      </c>
      <c r="D18" s="2">
        <v>117.3</v>
      </c>
      <c r="E18" s="3">
        <f t="shared" si="0"/>
        <v>115.4</v>
      </c>
      <c r="F18" s="3">
        <f t="shared" si="1"/>
        <v>46.333333333333336</v>
      </c>
    </row>
    <row r="19" spans="1:6" x14ac:dyDescent="0.25">
      <c r="A19" s="2">
        <f t="shared" si="2"/>
        <v>17</v>
      </c>
      <c r="B19" s="2">
        <v>22.8</v>
      </c>
      <c r="C19" s="2">
        <v>123.8</v>
      </c>
      <c r="D19" s="2">
        <v>117.5</v>
      </c>
      <c r="E19" s="3">
        <f t="shared" si="0"/>
        <v>120.65</v>
      </c>
      <c r="F19" s="3">
        <f t="shared" si="1"/>
        <v>49.250000000000007</v>
      </c>
    </row>
    <row r="20" spans="1:6" x14ac:dyDescent="0.25">
      <c r="A20" s="2">
        <f t="shared" si="2"/>
        <v>18</v>
      </c>
      <c r="B20" s="2">
        <v>22.9</v>
      </c>
      <c r="C20" s="2">
        <v>117.1</v>
      </c>
      <c r="D20" s="2">
        <v>122.1</v>
      </c>
      <c r="E20" s="3">
        <f t="shared" si="0"/>
        <v>119.6</v>
      </c>
      <c r="F20" s="3">
        <f t="shared" si="1"/>
        <v>48.666666666666664</v>
      </c>
    </row>
    <row r="21" spans="1:6" x14ac:dyDescent="0.25">
      <c r="A21" s="2">
        <f t="shared" si="2"/>
        <v>19</v>
      </c>
      <c r="B21" s="2">
        <v>22.5</v>
      </c>
      <c r="C21" s="2">
        <v>115.1</v>
      </c>
      <c r="D21" s="2">
        <v>113.5</v>
      </c>
      <c r="E21" s="3">
        <f t="shared" si="0"/>
        <v>114.3</v>
      </c>
      <c r="F21" s="3">
        <f t="shared" si="1"/>
        <v>45.722222222222221</v>
      </c>
    </row>
    <row r="22" spans="1:6" x14ac:dyDescent="0.25">
      <c r="A22" s="2">
        <f t="shared" si="2"/>
        <v>20</v>
      </c>
      <c r="B22" s="2">
        <v>22.5</v>
      </c>
      <c r="C22" s="2">
        <v>118</v>
      </c>
      <c r="D22" s="2">
        <v>123</v>
      </c>
      <c r="E22" s="3">
        <f t="shared" si="0"/>
        <v>120.5</v>
      </c>
      <c r="F22" s="3">
        <f t="shared" si="1"/>
        <v>49.166666666666671</v>
      </c>
    </row>
    <row r="23" spans="1:6" x14ac:dyDescent="0.25">
      <c r="A23" s="2">
        <f t="shared" si="2"/>
        <v>21</v>
      </c>
      <c r="B23" s="2">
        <v>22.7</v>
      </c>
      <c r="C23" s="2">
        <v>113</v>
      </c>
      <c r="D23" s="2">
        <v>126.8</v>
      </c>
      <c r="E23" s="3">
        <f t="shared" si="0"/>
        <v>119.9</v>
      </c>
      <c r="F23" s="3">
        <f t="shared" si="1"/>
        <v>48.833333333333336</v>
      </c>
    </row>
    <row r="24" spans="1:6" x14ac:dyDescent="0.25">
      <c r="A24" s="2">
        <f t="shared" si="2"/>
        <v>22</v>
      </c>
      <c r="B24" s="2">
        <v>22.5</v>
      </c>
      <c r="C24" s="2">
        <v>124.5</v>
      </c>
      <c r="D24" s="2">
        <v>128.80000000000001</v>
      </c>
      <c r="E24" s="3">
        <f t="shared" si="0"/>
        <v>126.65</v>
      </c>
      <c r="F24" s="3">
        <f t="shared" si="1"/>
        <v>52.583333333333336</v>
      </c>
    </row>
    <row r="25" spans="1:6" x14ac:dyDescent="0.25">
      <c r="A25" s="2">
        <f t="shared" si="2"/>
        <v>23</v>
      </c>
      <c r="B25" s="2">
        <v>22.6</v>
      </c>
      <c r="C25" s="2">
        <v>140</v>
      </c>
      <c r="D25" s="2">
        <v>119.1</v>
      </c>
      <c r="E25" s="3">
        <f t="shared" si="0"/>
        <v>129.55000000000001</v>
      </c>
      <c r="F25" s="3">
        <f t="shared" si="1"/>
        <v>54.19444444444445</v>
      </c>
    </row>
    <row r="26" spans="1:6" x14ac:dyDescent="0.25">
      <c r="A26" s="2">
        <f t="shared" si="2"/>
        <v>24</v>
      </c>
      <c r="B26" s="2">
        <v>22.3</v>
      </c>
      <c r="C26" s="2">
        <v>118</v>
      </c>
      <c r="D26" s="2">
        <v>131</v>
      </c>
      <c r="E26" s="3">
        <f t="shared" si="0"/>
        <v>124.5</v>
      </c>
      <c r="F26" s="3">
        <f t="shared" si="1"/>
        <v>51.388888888888893</v>
      </c>
    </row>
    <row r="27" spans="1:6" x14ac:dyDescent="0.25">
      <c r="A27" s="2">
        <f t="shared" si="2"/>
        <v>25</v>
      </c>
      <c r="B27" s="2">
        <v>22.3</v>
      </c>
      <c r="C27" s="2">
        <v>139.6</v>
      </c>
      <c r="D27" s="2">
        <v>135.1</v>
      </c>
      <c r="E27" s="3">
        <f t="shared" si="0"/>
        <v>137.35</v>
      </c>
      <c r="F27" s="3">
        <f t="shared" si="1"/>
        <v>58.527777777777779</v>
      </c>
    </row>
    <row r="28" spans="1:6" x14ac:dyDescent="0.25">
      <c r="A28" s="2">
        <f t="shared" si="2"/>
        <v>26</v>
      </c>
      <c r="B28" s="2">
        <v>22.2</v>
      </c>
      <c r="C28" s="2">
        <v>136.9</v>
      </c>
      <c r="D28" s="2">
        <v>135.80000000000001</v>
      </c>
      <c r="E28" s="3">
        <f t="shared" si="0"/>
        <v>136.35000000000002</v>
      </c>
      <c r="F28" s="3">
        <f t="shared" si="1"/>
        <v>57.972222222222236</v>
      </c>
    </row>
    <row r="29" spans="1:6" x14ac:dyDescent="0.25">
      <c r="A29" s="2">
        <f t="shared" si="2"/>
        <v>27</v>
      </c>
      <c r="B29" s="2">
        <v>22.2</v>
      </c>
      <c r="C29" s="2">
        <v>131.1</v>
      </c>
      <c r="D29" s="2">
        <v>137.4</v>
      </c>
      <c r="E29" s="3">
        <f t="shared" si="0"/>
        <v>134.25</v>
      </c>
      <c r="F29" s="3">
        <f t="shared" si="1"/>
        <v>56.805555555555557</v>
      </c>
    </row>
    <row r="30" spans="1:6" x14ac:dyDescent="0.25">
      <c r="E30" s="3"/>
      <c r="F30" s="3"/>
    </row>
    <row r="31" spans="1:6" x14ac:dyDescent="0.25">
      <c r="E31" s="3"/>
      <c r="F31" s="3"/>
    </row>
    <row r="32" spans="1:6" x14ac:dyDescent="0.25">
      <c r="E32" s="3"/>
      <c r="F32" s="3"/>
    </row>
    <row r="33" spans="5:6" x14ac:dyDescent="0.25">
      <c r="E33" s="3"/>
      <c r="F33" s="3"/>
    </row>
    <row r="34" spans="5:6" x14ac:dyDescent="0.25">
      <c r="E34" s="3"/>
      <c r="F34" s="3"/>
    </row>
    <row r="35" spans="5:6" x14ac:dyDescent="0.25">
      <c r="E35" s="3"/>
      <c r="F35" s="3"/>
    </row>
    <row r="36" spans="5:6" x14ac:dyDescent="0.25">
      <c r="E36" s="3"/>
      <c r="F36" s="3"/>
    </row>
    <row r="37" spans="5:6" x14ac:dyDescent="0.25">
      <c r="E37" s="3"/>
      <c r="F37" s="3"/>
    </row>
    <row r="38" spans="5:6" x14ac:dyDescent="0.25">
      <c r="E38" s="3"/>
      <c r="F3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02CD-4389-427B-B9C2-F4756DED9C16}">
  <dimension ref="A1:J38"/>
  <sheetViews>
    <sheetView workbookViewId="0">
      <selection activeCell="I31" sqref="I31"/>
    </sheetView>
  </sheetViews>
  <sheetFormatPr defaultRowHeight="15" x14ac:dyDescent="0.25"/>
  <cols>
    <col min="1" max="2" width="7.85546875" style="2" bestFit="1" customWidth="1"/>
    <col min="3" max="3" width="13.42578125" style="2" bestFit="1" customWidth="1"/>
    <col min="4" max="4" width="15.5703125" style="2" bestFit="1" customWidth="1"/>
    <col min="5" max="5" width="15.5703125" style="2" customWidth="1"/>
    <col min="6" max="6" width="16.7109375" style="2" bestFit="1" customWidth="1"/>
    <col min="7" max="7" width="20.28515625" style="2" bestFit="1" customWidth="1"/>
    <col min="8" max="8" width="22.5703125" style="2" bestFit="1" customWidth="1"/>
    <col min="9" max="9" width="20.42578125" style="2" bestFit="1" customWidth="1"/>
    <col min="10" max="10" width="22.7109375" style="2" bestFit="1" customWidth="1"/>
    <col min="11" max="16384" width="9.140625" style="2"/>
  </cols>
  <sheetData>
    <row r="1" spans="1:10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5">
      <c r="A2" s="2">
        <v>0</v>
      </c>
      <c r="B2" s="3">
        <v>25</v>
      </c>
      <c r="C2" s="3">
        <v>73.900000000000006</v>
      </c>
      <c r="D2" s="3">
        <v>73.8</v>
      </c>
      <c r="E2" s="3">
        <v>74.3</v>
      </c>
      <c r="F2" s="3">
        <v>73.2</v>
      </c>
      <c r="G2" s="3">
        <f>AVERAGE(C2,E2)</f>
        <v>74.099999999999994</v>
      </c>
      <c r="H2" s="3">
        <f>AVERAGE(D2,F2)</f>
        <v>73.5</v>
      </c>
      <c r="I2" s="3">
        <f>(G2-32) * (5/9)</f>
        <v>23.388888888888886</v>
      </c>
      <c r="J2" s="3">
        <f>(H2-32) * (5/9)</f>
        <v>23.055555555555557</v>
      </c>
    </row>
    <row r="3" spans="1:10" x14ac:dyDescent="0.25">
      <c r="A3" s="2">
        <f>A2+1</f>
        <v>1</v>
      </c>
      <c r="B3" s="3">
        <v>24.6</v>
      </c>
      <c r="C3" s="3">
        <v>74.599999999999994</v>
      </c>
      <c r="D3" s="3">
        <v>74.099999999999994</v>
      </c>
      <c r="E3" s="3">
        <v>74.3</v>
      </c>
      <c r="F3" s="3">
        <v>75.2</v>
      </c>
      <c r="G3" s="3">
        <f t="shared" ref="G3:G18" si="0">AVERAGE(C3,E3)</f>
        <v>74.449999999999989</v>
      </c>
      <c r="H3" s="3">
        <f t="shared" ref="H3:H18" si="1">AVERAGE(D3,F3)</f>
        <v>74.650000000000006</v>
      </c>
      <c r="I3" s="3">
        <f t="shared" ref="I3:I18" si="2">(G3-32) * (5/9)</f>
        <v>23.583333333333329</v>
      </c>
      <c r="J3" s="3">
        <f t="shared" ref="J3:J18" si="3">(H3-32) * (5/9)</f>
        <v>23.69444444444445</v>
      </c>
    </row>
    <row r="4" spans="1:10" x14ac:dyDescent="0.25">
      <c r="A4" s="2">
        <f t="shared" ref="A4:A18" si="4">A3+1</f>
        <v>2</v>
      </c>
      <c r="B4" s="3">
        <v>24.2</v>
      </c>
      <c r="C4" s="3">
        <v>78.400000000000006</v>
      </c>
      <c r="D4" s="3">
        <v>77.400000000000006</v>
      </c>
      <c r="E4" s="3">
        <v>79</v>
      </c>
      <c r="F4" s="3">
        <v>77.7</v>
      </c>
      <c r="G4" s="3">
        <f t="shared" si="0"/>
        <v>78.7</v>
      </c>
      <c r="H4" s="3">
        <f t="shared" si="1"/>
        <v>77.550000000000011</v>
      </c>
      <c r="I4" s="3">
        <f t="shared" si="2"/>
        <v>25.944444444444446</v>
      </c>
      <c r="J4" s="3">
        <f t="shared" si="3"/>
        <v>25.305555555555564</v>
      </c>
    </row>
    <row r="5" spans="1:10" x14ac:dyDescent="0.25">
      <c r="A5" s="2">
        <f t="shared" si="4"/>
        <v>3</v>
      </c>
      <c r="B5" s="3">
        <v>24</v>
      </c>
      <c r="C5" s="3">
        <v>83.1</v>
      </c>
      <c r="D5" s="3">
        <v>78.2</v>
      </c>
      <c r="E5" s="3">
        <v>84</v>
      </c>
      <c r="F5" s="3">
        <v>78.400000000000006</v>
      </c>
      <c r="G5" s="3">
        <f t="shared" si="0"/>
        <v>83.55</v>
      </c>
      <c r="H5" s="3">
        <f t="shared" si="1"/>
        <v>78.300000000000011</v>
      </c>
      <c r="I5" s="3">
        <f t="shared" si="2"/>
        <v>28.638888888888889</v>
      </c>
      <c r="J5" s="3">
        <f t="shared" si="3"/>
        <v>25.722222222222229</v>
      </c>
    </row>
    <row r="6" spans="1:10" x14ac:dyDescent="0.25">
      <c r="A6" s="2">
        <f t="shared" si="4"/>
        <v>4</v>
      </c>
      <c r="B6" s="3">
        <v>23.9</v>
      </c>
      <c r="C6" s="3">
        <v>88.1</v>
      </c>
      <c r="D6" s="3">
        <v>83.3</v>
      </c>
      <c r="E6" s="3">
        <v>88.5</v>
      </c>
      <c r="F6" s="3">
        <v>79.8</v>
      </c>
      <c r="G6" s="3">
        <f t="shared" si="0"/>
        <v>88.3</v>
      </c>
      <c r="H6" s="3">
        <f t="shared" si="1"/>
        <v>81.55</v>
      </c>
      <c r="I6" s="3">
        <f t="shared" si="2"/>
        <v>31.277777777777779</v>
      </c>
      <c r="J6" s="3">
        <f t="shared" si="3"/>
        <v>27.527777777777779</v>
      </c>
    </row>
    <row r="7" spans="1:10" x14ac:dyDescent="0.25">
      <c r="A7" s="2">
        <f t="shared" si="4"/>
        <v>5</v>
      </c>
      <c r="B7" s="3">
        <v>23.5</v>
      </c>
      <c r="C7" s="3">
        <v>92.6</v>
      </c>
      <c r="D7" s="3">
        <v>86</v>
      </c>
      <c r="E7" s="3">
        <v>92.6</v>
      </c>
      <c r="F7" s="3">
        <v>83</v>
      </c>
      <c r="G7" s="3">
        <f t="shared" si="0"/>
        <v>92.6</v>
      </c>
      <c r="H7" s="3">
        <f t="shared" si="1"/>
        <v>84.5</v>
      </c>
      <c r="I7" s="3">
        <f t="shared" si="2"/>
        <v>33.666666666666664</v>
      </c>
      <c r="J7" s="3">
        <f t="shared" si="3"/>
        <v>29.166666666666668</v>
      </c>
    </row>
    <row r="8" spans="1:10" x14ac:dyDescent="0.25">
      <c r="A8" s="2">
        <f t="shared" si="4"/>
        <v>6</v>
      </c>
      <c r="B8" s="3">
        <v>23.4</v>
      </c>
      <c r="C8" s="3">
        <v>98.2</v>
      </c>
      <c r="D8" s="3">
        <v>84.6</v>
      </c>
      <c r="E8" s="3">
        <v>97.8</v>
      </c>
      <c r="F8" s="3">
        <v>89.2</v>
      </c>
      <c r="G8" s="3">
        <f t="shared" si="0"/>
        <v>98</v>
      </c>
      <c r="H8" s="3">
        <f t="shared" si="1"/>
        <v>86.9</v>
      </c>
      <c r="I8" s="3">
        <f t="shared" si="2"/>
        <v>36.666666666666671</v>
      </c>
      <c r="J8" s="3">
        <f t="shared" si="3"/>
        <v>30.500000000000004</v>
      </c>
    </row>
    <row r="9" spans="1:10" x14ac:dyDescent="0.25">
      <c r="A9" s="2">
        <f t="shared" si="4"/>
        <v>7</v>
      </c>
      <c r="B9" s="3">
        <v>23.3</v>
      </c>
      <c r="C9" s="3">
        <v>101.4</v>
      </c>
      <c r="D9" s="3">
        <v>90.3</v>
      </c>
      <c r="E9" s="3">
        <v>101.4</v>
      </c>
      <c r="F9" s="3">
        <v>87.8</v>
      </c>
      <c r="G9" s="3">
        <f t="shared" si="0"/>
        <v>101.4</v>
      </c>
      <c r="H9" s="3">
        <f t="shared" si="1"/>
        <v>89.05</v>
      </c>
      <c r="I9" s="3">
        <f t="shared" si="2"/>
        <v>38.555555555555557</v>
      </c>
      <c r="J9" s="3">
        <f t="shared" si="3"/>
        <v>31.694444444444443</v>
      </c>
    </row>
    <row r="10" spans="1:10" x14ac:dyDescent="0.25">
      <c r="A10" s="2">
        <f t="shared" si="4"/>
        <v>8</v>
      </c>
      <c r="B10" s="3">
        <v>23</v>
      </c>
      <c r="C10" s="3">
        <v>105.6</v>
      </c>
      <c r="D10" s="3">
        <v>92.1</v>
      </c>
      <c r="E10" s="3">
        <v>105.1</v>
      </c>
      <c r="F10" s="3">
        <v>94.1</v>
      </c>
      <c r="G10" s="3">
        <f t="shared" si="0"/>
        <v>105.35</v>
      </c>
      <c r="H10" s="3">
        <f t="shared" si="1"/>
        <v>93.1</v>
      </c>
      <c r="I10" s="3">
        <f t="shared" si="2"/>
        <v>40.75</v>
      </c>
      <c r="J10" s="3">
        <f t="shared" si="3"/>
        <v>33.944444444444443</v>
      </c>
    </row>
    <row r="11" spans="1:10" x14ac:dyDescent="0.25">
      <c r="A11" s="2">
        <f t="shared" si="4"/>
        <v>9</v>
      </c>
      <c r="B11" s="3">
        <v>22.8</v>
      </c>
      <c r="C11" s="3">
        <v>110.3</v>
      </c>
      <c r="D11" s="3">
        <v>88.1</v>
      </c>
      <c r="E11" s="3">
        <v>110.3</v>
      </c>
      <c r="F11" s="3">
        <v>95.7</v>
      </c>
      <c r="G11" s="3">
        <f t="shared" si="0"/>
        <v>110.3</v>
      </c>
      <c r="H11" s="3">
        <f t="shared" si="1"/>
        <v>91.9</v>
      </c>
      <c r="I11" s="3">
        <f t="shared" si="2"/>
        <v>43.5</v>
      </c>
      <c r="J11" s="3">
        <f t="shared" si="3"/>
        <v>33.277777777777786</v>
      </c>
    </row>
    <row r="12" spans="1:10" x14ac:dyDescent="0.25">
      <c r="A12" s="2">
        <f t="shared" si="4"/>
        <v>10</v>
      </c>
      <c r="B12" s="3">
        <v>22.9</v>
      </c>
      <c r="C12" s="3">
        <v>113.7</v>
      </c>
      <c r="D12" s="3">
        <v>87.2</v>
      </c>
      <c r="E12" s="3">
        <v>113.3</v>
      </c>
      <c r="F12" s="3">
        <v>98.4</v>
      </c>
      <c r="G12" s="3">
        <f t="shared" si="0"/>
        <v>113.5</v>
      </c>
      <c r="H12" s="3">
        <f t="shared" si="1"/>
        <v>92.800000000000011</v>
      </c>
      <c r="I12" s="3">
        <f t="shared" si="2"/>
        <v>45.277777777777779</v>
      </c>
      <c r="J12" s="3">
        <f t="shared" si="3"/>
        <v>33.777777777777786</v>
      </c>
    </row>
    <row r="13" spans="1:10" x14ac:dyDescent="0.25">
      <c r="A13" s="2">
        <f t="shared" si="4"/>
        <v>11</v>
      </c>
      <c r="B13" s="3">
        <v>22.8</v>
      </c>
      <c r="C13" s="3">
        <v>114</v>
      </c>
      <c r="D13" s="3">
        <v>96.2</v>
      </c>
      <c r="E13" s="3">
        <v>117.1</v>
      </c>
      <c r="F13" s="3">
        <v>102</v>
      </c>
      <c r="G13" s="3">
        <f t="shared" si="0"/>
        <v>115.55</v>
      </c>
      <c r="H13" s="3">
        <f t="shared" si="1"/>
        <v>99.1</v>
      </c>
      <c r="I13" s="3">
        <f t="shared" si="2"/>
        <v>46.416666666666664</v>
      </c>
      <c r="J13" s="3">
        <f t="shared" si="3"/>
        <v>37.277777777777779</v>
      </c>
    </row>
    <row r="14" spans="1:10" x14ac:dyDescent="0.25">
      <c r="A14" s="2">
        <f t="shared" si="4"/>
        <v>12</v>
      </c>
      <c r="B14" s="3">
        <v>22.6</v>
      </c>
      <c r="C14" s="3">
        <v>122</v>
      </c>
      <c r="D14" s="3">
        <v>84.7</v>
      </c>
      <c r="E14" s="3">
        <v>121.1</v>
      </c>
      <c r="F14" s="3">
        <v>104.7</v>
      </c>
      <c r="G14" s="3">
        <f t="shared" si="0"/>
        <v>121.55</v>
      </c>
      <c r="H14" s="3">
        <f t="shared" si="1"/>
        <v>94.7</v>
      </c>
      <c r="I14" s="3">
        <f t="shared" si="2"/>
        <v>49.75</v>
      </c>
      <c r="J14" s="3">
        <f t="shared" si="3"/>
        <v>34.833333333333336</v>
      </c>
    </row>
    <row r="15" spans="1:10" x14ac:dyDescent="0.25">
      <c r="A15" s="2">
        <f t="shared" si="4"/>
        <v>13</v>
      </c>
      <c r="B15" s="3">
        <v>22.4</v>
      </c>
      <c r="C15" s="3">
        <v>125.6</v>
      </c>
      <c r="D15" s="3">
        <v>100</v>
      </c>
      <c r="E15" s="3">
        <v>125.3</v>
      </c>
      <c r="F15" s="3">
        <v>99.5</v>
      </c>
      <c r="G15" s="3">
        <f t="shared" si="0"/>
        <v>125.44999999999999</v>
      </c>
      <c r="H15" s="3">
        <f t="shared" si="1"/>
        <v>99.75</v>
      </c>
      <c r="I15" s="3">
        <f t="shared" si="2"/>
        <v>51.916666666666664</v>
      </c>
      <c r="J15" s="3">
        <f t="shared" si="3"/>
        <v>37.638888888888893</v>
      </c>
    </row>
    <row r="16" spans="1:10" x14ac:dyDescent="0.25">
      <c r="A16" s="2">
        <f t="shared" si="4"/>
        <v>14</v>
      </c>
      <c r="B16" s="3">
        <v>22.3</v>
      </c>
      <c r="C16" s="3">
        <v>128.30000000000001</v>
      </c>
      <c r="D16" s="3">
        <v>102.3</v>
      </c>
      <c r="E16" s="3">
        <v>128.30000000000001</v>
      </c>
      <c r="F16" s="3">
        <v>109.2</v>
      </c>
      <c r="G16" s="3">
        <f t="shared" si="0"/>
        <v>128.30000000000001</v>
      </c>
      <c r="H16" s="3">
        <f t="shared" si="1"/>
        <v>105.75</v>
      </c>
      <c r="I16" s="3">
        <f t="shared" si="2"/>
        <v>53.500000000000007</v>
      </c>
      <c r="J16" s="3">
        <f t="shared" si="3"/>
        <v>40.972222222222221</v>
      </c>
    </row>
    <row r="17" spans="1:10" x14ac:dyDescent="0.25">
      <c r="A17" s="2">
        <f t="shared" si="4"/>
        <v>15</v>
      </c>
      <c r="B17" s="3">
        <v>22.2</v>
      </c>
      <c r="C17" s="3">
        <v>131</v>
      </c>
      <c r="D17" s="3">
        <v>100</v>
      </c>
      <c r="E17" s="3">
        <v>132</v>
      </c>
      <c r="F17" s="3">
        <v>110.6</v>
      </c>
      <c r="G17" s="3">
        <f t="shared" si="0"/>
        <v>131.5</v>
      </c>
      <c r="H17" s="3">
        <f t="shared" si="1"/>
        <v>105.3</v>
      </c>
      <c r="I17" s="3">
        <f t="shared" si="2"/>
        <v>55.277777777777779</v>
      </c>
      <c r="J17" s="3">
        <f t="shared" si="3"/>
        <v>40.722222222222221</v>
      </c>
    </row>
    <row r="18" spans="1:10" x14ac:dyDescent="0.25">
      <c r="A18" s="2">
        <f t="shared" si="4"/>
        <v>16</v>
      </c>
      <c r="B18" s="3">
        <v>22.2</v>
      </c>
      <c r="C18" s="3">
        <v>134.30000000000001</v>
      </c>
      <c r="D18" s="3">
        <v>101.3</v>
      </c>
      <c r="E18" s="3">
        <v>133.9</v>
      </c>
      <c r="F18" s="3">
        <v>109.5</v>
      </c>
      <c r="G18" s="3">
        <f t="shared" si="0"/>
        <v>134.10000000000002</v>
      </c>
      <c r="H18" s="3">
        <f t="shared" si="1"/>
        <v>105.4</v>
      </c>
      <c r="I18" s="3">
        <f t="shared" si="2"/>
        <v>56.722222222222236</v>
      </c>
      <c r="J18" s="3">
        <f t="shared" si="3"/>
        <v>40.777777777777786</v>
      </c>
    </row>
    <row r="19" spans="1:10" x14ac:dyDescent="0.25">
      <c r="H19" s="3"/>
      <c r="I19" s="3"/>
    </row>
    <row r="20" spans="1:10" x14ac:dyDescent="0.25">
      <c r="H20" s="3"/>
      <c r="I20" s="3"/>
    </row>
    <row r="21" spans="1:10" x14ac:dyDescent="0.25">
      <c r="H21" s="3"/>
      <c r="I21" s="3"/>
    </row>
    <row r="22" spans="1:10" x14ac:dyDescent="0.25">
      <c r="H22" s="3"/>
      <c r="I22" s="3"/>
    </row>
    <row r="23" spans="1:10" x14ac:dyDescent="0.25">
      <c r="H23" s="3"/>
      <c r="I23" s="3"/>
    </row>
    <row r="24" spans="1:10" x14ac:dyDescent="0.25">
      <c r="H24" s="3"/>
      <c r="I24" s="3"/>
    </row>
    <row r="25" spans="1:10" x14ac:dyDescent="0.25">
      <c r="H25" s="3"/>
      <c r="I25" s="3"/>
    </row>
    <row r="26" spans="1:10" x14ac:dyDescent="0.25">
      <c r="H26" s="3"/>
      <c r="I26" s="3"/>
    </row>
    <row r="27" spans="1:10" x14ac:dyDescent="0.25">
      <c r="H27" s="3"/>
      <c r="I27" s="3"/>
    </row>
    <row r="28" spans="1:10" x14ac:dyDescent="0.25">
      <c r="H28" s="3"/>
      <c r="I28" s="3"/>
    </row>
    <row r="29" spans="1:10" x14ac:dyDescent="0.25">
      <c r="H29" s="3"/>
      <c r="I29" s="3"/>
    </row>
    <row r="30" spans="1:10" x14ac:dyDescent="0.25">
      <c r="H30" s="3"/>
      <c r="I30" s="3"/>
    </row>
    <row r="31" spans="1:10" x14ac:dyDescent="0.25">
      <c r="H31" s="3"/>
      <c r="I31" s="3"/>
    </row>
    <row r="32" spans="1:10" x14ac:dyDescent="0.25">
      <c r="H32" s="3"/>
      <c r="I32" s="3"/>
    </row>
    <row r="33" spans="8:9" x14ac:dyDescent="0.25">
      <c r="H33" s="3"/>
      <c r="I33" s="3"/>
    </row>
    <row r="34" spans="8:9" x14ac:dyDescent="0.25">
      <c r="H34" s="3"/>
      <c r="I34" s="3"/>
    </row>
    <row r="35" spans="8:9" x14ac:dyDescent="0.25">
      <c r="H35" s="3"/>
      <c r="I35" s="3"/>
    </row>
    <row r="36" spans="8:9" x14ac:dyDescent="0.25">
      <c r="H36" s="3"/>
      <c r="I36" s="3"/>
    </row>
    <row r="37" spans="8:9" x14ac:dyDescent="0.25">
      <c r="H37" s="3"/>
      <c r="I37" s="3"/>
    </row>
    <row r="38" spans="8:9" x14ac:dyDescent="0.25">
      <c r="H38" s="3"/>
      <c r="I3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36F7-EBD9-4B73-9A0A-83F5E7423E4B}">
  <dimension ref="A1:F18"/>
  <sheetViews>
    <sheetView workbookViewId="0">
      <selection activeCell="E25" sqref="E25"/>
    </sheetView>
  </sheetViews>
  <sheetFormatPr defaultRowHeight="15" x14ac:dyDescent="0.25"/>
  <cols>
    <col min="2" max="2" width="7.85546875" bestFit="1" customWidth="1"/>
    <col min="3" max="3" width="9.85546875" bestFit="1" customWidth="1"/>
    <col min="4" max="4" width="11" bestFit="1" customWidth="1"/>
    <col min="5" max="5" width="16.7109375" bestFit="1" customWidth="1"/>
    <col min="6" max="6" width="16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5">
      <c r="A2" s="2">
        <v>0</v>
      </c>
      <c r="B2" s="2">
        <v>25</v>
      </c>
      <c r="C2" s="2">
        <v>73.599999999999994</v>
      </c>
      <c r="D2" s="2">
        <v>72.900000000000006</v>
      </c>
      <c r="E2" s="3">
        <f>AVERAGE(C2,D2)</f>
        <v>73.25</v>
      </c>
      <c r="F2" s="3">
        <f>(E2-32)*(5/9)</f>
        <v>22.916666666666668</v>
      </c>
    </row>
    <row r="3" spans="1:6" x14ac:dyDescent="0.25">
      <c r="A3" s="2">
        <f>A2+2</f>
        <v>2</v>
      </c>
      <c r="B3" s="2">
        <v>24.9</v>
      </c>
      <c r="C3" s="2">
        <v>75.2</v>
      </c>
      <c r="D3" s="2">
        <v>75.900000000000006</v>
      </c>
      <c r="E3" s="3">
        <f t="shared" ref="E3:E17" si="0">AVERAGE(C3,D3)</f>
        <v>75.550000000000011</v>
      </c>
      <c r="F3" s="3">
        <f t="shared" ref="F3:F17" si="1">(E3-32)*(5/9)</f>
        <v>24.194444444444454</v>
      </c>
    </row>
    <row r="4" spans="1:6" x14ac:dyDescent="0.25">
      <c r="A4" s="2">
        <f t="shared" ref="A4:A17" si="2">A3+2</f>
        <v>4</v>
      </c>
      <c r="B4" s="2">
        <v>24.8</v>
      </c>
      <c r="C4" s="2">
        <v>79.8</v>
      </c>
      <c r="D4" s="2">
        <v>80.2</v>
      </c>
      <c r="E4" s="3">
        <f t="shared" si="0"/>
        <v>80</v>
      </c>
      <c r="F4" s="3">
        <f t="shared" si="1"/>
        <v>26.666666666666668</v>
      </c>
    </row>
    <row r="5" spans="1:6" x14ac:dyDescent="0.25">
      <c r="A5" s="2">
        <f t="shared" si="2"/>
        <v>6</v>
      </c>
      <c r="B5" s="2">
        <v>24.7</v>
      </c>
      <c r="C5" s="2">
        <v>80.900000000000006</v>
      </c>
      <c r="D5" s="2">
        <v>81.099999999999994</v>
      </c>
      <c r="E5" s="3">
        <f t="shared" si="0"/>
        <v>81</v>
      </c>
      <c r="F5" s="3">
        <f t="shared" si="1"/>
        <v>27.222222222222225</v>
      </c>
    </row>
    <row r="6" spans="1:6" x14ac:dyDescent="0.25">
      <c r="A6" s="2">
        <f t="shared" si="2"/>
        <v>8</v>
      </c>
      <c r="B6" s="2">
        <v>24.7</v>
      </c>
      <c r="C6" s="2">
        <v>83.3</v>
      </c>
      <c r="D6" s="2">
        <v>86.2</v>
      </c>
      <c r="E6" s="3">
        <f t="shared" si="0"/>
        <v>84.75</v>
      </c>
      <c r="F6" s="3">
        <f t="shared" si="1"/>
        <v>29.305555555555557</v>
      </c>
    </row>
    <row r="7" spans="1:6" x14ac:dyDescent="0.25">
      <c r="A7" s="2">
        <f t="shared" si="2"/>
        <v>10</v>
      </c>
      <c r="B7" s="2">
        <v>24.6</v>
      </c>
      <c r="C7" s="2">
        <v>84.5</v>
      </c>
      <c r="D7" s="2">
        <v>88.2</v>
      </c>
      <c r="E7" s="3">
        <f t="shared" si="0"/>
        <v>86.35</v>
      </c>
      <c r="F7" s="3">
        <f t="shared" si="1"/>
        <v>30.194444444444443</v>
      </c>
    </row>
    <row r="8" spans="1:6" x14ac:dyDescent="0.25">
      <c r="A8" s="2">
        <f t="shared" si="2"/>
        <v>12</v>
      </c>
      <c r="B8" s="2">
        <v>24.5</v>
      </c>
      <c r="C8" s="2">
        <v>84.6</v>
      </c>
      <c r="D8" s="2">
        <v>90.6</v>
      </c>
      <c r="E8" s="3">
        <f t="shared" si="0"/>
        <v>87.6</v>
      </c>
      <c r="F8" s="3">
        <f t="shared" si="1"/>
        <v>30.888888888888886</v>
      </c>
    </row>
    <row r="9" spans="1:6" x14ac:dyDescent="0.25">
      <c r="A9" s="2">
        <f t="shared" si="2"/>
        <v>14</v>
      </c>
      <c r="B9" s="2">
        <v>24.5</v>
      </c>
      <c r="C9" s="2">
        <v>86</v>
      </c>
      <c r="D9" s="2">
        <v>90.8</v>
      </c>
      <c r="E9" s="3">
        <f t="shared" si="0"/>
        <v>88.4</v>
      </c>
      <c r="F9" s="3">
        <f t="shared" si="1"/>
        <v>31.333333333333339</v>
      </c>
    </row>
    <row r="10" spans="1:6" x14ac:dyDescent="0.25">
      <c r="A10" s="2">
        <f t="shared" si="2"/>
        <v>16</v>
      </c>
      <c r="B10" s="2">
        <v>24.4</v>
      </c>
      <c r="C10" s="2">
        <v>83.8</v>
      </c>
      <c r="D10" s="2">
        <v>94.5</v>
      </c>
      <c r="E10" s="3">
        <f t="shared" si="0"/>
        <v>89.15</v>
      </c>
      <c r="F10" s="3">
        <f t="shared" si="1"/>
        <v>31.750000000000004</v>
      </c>
    </row>
    <row r="11" spans="1:6" x14ac:dyDescent="0.25">
      <c r="A11" s="2">
        <f t="shared" si="2"/>
        <v>18</v>
      </c>
      <c r="B11" s="2">
        <v>24.4</v>
      </c>
      <c r="C11" s="2">
        <v>86.2</v>
      </c>
      <c r="D11" s="2">
        <v>94.2</v>
      </c>
      <c r="E11" s="3">
        <f t="shared" si="0"/>
        <v>90.2</v>
      </c>
      <c r="F11" s="3">
        <f t="shared" si="1"/>
        <v>32.333333333333336</v>
      </c>
    </row>
    <row r="12" spans="1:6" x14ac:dyDescent="0.25">
      <c r="A12" s="2">
        <f t="shared" si="2"/>
        <v>20</v>
      </c>
      <c r="B12" s="2">
        <v>24.3</v>
      </c>
      <c r="C12" s="2">
        <v>93</v>
      </c>
      <c r="D12" s="2">
        <v>94.5</v>
      </c>
      <c r="E12" s="3">
        <f t="shared" si="0"/>
        <v>93.75</v>
      </c>
      <c r="F12" s="3">
        <f t="shared" si="1"/>
        <v>34.305555555555557</v>
      </c>
    </row>
    <row r="13" spans="1:6" x14ac:dyDescent="0.25">
      <c r="A13" s="2">
        <f t="shared" si="2"/>
        <v>22</v>
      </c>
      <c r="B13" s="2">
        <v>24.2</v>
      </c>
      <c r="C13" s="2">
        <v>93.9</v>
      </c>
      <c r="D13" s="2">
        <v>98</v>
      </c>
      <c r="E13" s="3">
        <f t="shared" si="0"/>
        <v>95.95</v>
      </c>
      <c r="F13" s="3">
        <f t="shared" si="1"/>
        <v>35.527777777777779</v>
      </c>
    </row>
    <row r="14" spans="1:6" x14ac:dyDescent="0.25">
      <c r="A14" s="2">
        <f t="shared" si="2"/>
        <v>24</v>
      </c>
      <c r="B14" s="2">
        <v>24</v>
      </c>
      <c r="C14" s="2">
        <v>93.9</v>
      </c>
      <c r="D14" s="2">
        <v>98.7</v>
      </c>
      <c r="E14" s="3">
        <f t="shared" si="0"/>
        <v>96.300000000000011</v>
      </c>
      <c r="F14" s="3">
        <f t="shared" si="1"/>
        <v>35.722222222222229</v>
      </c>
    </row>
    <row r="15" spans="1:6" x14ac:dyDescent="0.25">
      <c r="A15" s="2">
        <f t="shared" si="2"/>
        <v>26</v>
      </c>
      <c r="B15" s="2">
        <v>23.9</v>
      </c>
      <c r="C15" s="2">
        <v>93.7</v>
      </c>
      <c r="D15" s="2">
        <v>100</v>
      </c>
      <c r="E15" s="3">
        <f t="shared" si="0"/>
        <v>96.85</v>
      </c>
      <c r="F15" s="3">
        <f t="shared" si="1"/>
        <v>36.027777777777779</v>
      </c>
    </row>
    <row r="16" spans="1:6" x14ac:dyDescent="0.25">
      <c r="A16" s="2">
        <f t="shared" si="2"/>
        <v>28</v>
      </c>
      <c r="B16" s="2">
        <v>23.8</v>
      </c>
      <c r="C16" s="2">
        <v>96.9</v>
      </c>
      <c r="D16" s="2">
        <v>98</v>
      </c>
      <c r="E16" s="3">
        <f t="shared" si="0"/>
        <v>97.45</v>
      </c>
      <c r="F16" s="3">
        <f t="shared" si="1"/>
        <v>36.361111111111114</v>
      </c>
    </row>
    <row r="17" spans="1:6" x14ac:dyDescent="0.25">
      <c r="A17" s="2">
        <f t="shared" si="2"/>
        <v>30</v>
      </c>
      <c r="B17" s="2">
        <v>23.8</v>
      </c>
      <c r="C17" s="2">
        <v>97.1</v>
      </c>
      <c r="D17" s="2">
        <v>102.2</v>
      </c>
      <c r="E17" s="3">
        <f t="shared" si="0"/>
        <v>99.65</v>
      </c>
      <c r="F17" s="3">
        <f t="shared" si="1"/>
        <v>37.583333333333336</v>
      </c>
    </row>
    <row r="18" spans="1:6" x14ac:dyDescent="0.25">
      <c r="B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Hip</vt:lpstr>
      <vt:lpstr>Hip_Guard</vt:lpstr>
      <vt:lpstr>Ankle</vt:lpstr>
      <vt:lpstr>Hip&amp;Ankle</vt:lpstr>
      <vt:lpstr>Elbow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 Williams</dc:creator>
  <cp:lastModifiedBy>Jack R Williams</cp:lastModifiedBy>
  <dcterms:created xsi:type="dcterms:W3CDTF">2024-04-25T16:37:52Z</dcterms:created>
  <dcterms:modified xsi:type="dcterms:W3CDTF">2025-01-02T19:20:32Z</dcterms:modified>
</cp:coreProperties>
</file>