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-B550\Documents\kecerdasan-buatan-program\pertemuan-11 (certainty factor dengan excel)\"/>
    </mc:Choice>
  </mc:AlternateContent>
  <xr:revisionPtr revIDLastSave="0" documentId="13_ncr:1_{5A9E25F5-4147-4094-84C4-BC24C5C78A9A}" xr6:coauthVersionLast="47" xr6:coauthVersionMax="47" xr10:uidLastSave="{00000000-0000-0000-0000-000000000000}"/>
  <bookViews>
    <workbookView xWindow="36000" yWindow="0" windowWidth="21600" windowHeight="11835" activeTab="3" xr2:uid="{2490C391-9755-4C9E-8A7F-B4C362B5C893}"/>
  </bookViews>
  <sheets>
    <sheet name="Master" sheetId="1" r:id="rId1"/>
    <sheet name="Pasien" sheetId="2" r:id="rId2"/>
    <sheet name="Proses awal" sheetId="3" r:id="rId3"/>
    <sheet name="Proses lanj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" l="1"/>
  <c r="G44" i="4"/>
  <c r="D44" i="4"/>
  <c r="B44" i="4"/>
  <c r="D31" i="4"/>
  <c r="F29" i="4"/>
  <c r="D45" i="4"/>
  <c r="D36" i="4"/>
  <c r="B28" i="4"/>
  <c r="D37" i="4"/>
  <c r="B31" i="4"/>
  <c r="B36" i="4" s="1"/>
  <c r="G28" i="4"/>
  <c r="D28" i="4"/>
  <c r="D29" i="4" s="1"/>
  <c r="D30" i="4" s="1"/>
  <c r="B29" i="4"/>
  <c r="B30" i="4" s="1"/>
  <c r="G18" i="4"/>
  <c r="D18" i="4"/>
  <c r="D19" i="4" s="1"/>
  <c r="D20" i="4" s="1"/>
  <c r="B18" i="4"/>
  <c r="B19" i="4" s="1"/>
  <c r="B20" i="4" s="1"/>
  <c r="G10" i="4"/>
  <c r="D10" i="4"/>
  <c r="D11" i="4" s="1"/>
  <c r="D12" i="4" s="1"/>
  <c r="B10" i="4"/>
  <c r="B11" i="4" s="1"/>
  <c r="B12" i="4" s="1"/>
  <c r="D25" i="3"/>
  <c r="B23" i="3"/>
  <c r="B25" i="3" s="1"/>
  <c r="D20" i="3"/>
  <c r="F20" i="3" s="1"/>
  <c r="D15" i="3"/>
  <c r="D10" i="3"/>
  <c r="D5" i="3"/>
  <c r="B5" i="3"/>
  <c r="B10" i="3"/>
  <c r="B15" i="3"/>
  <c r="B20" i="3"/>
  <c r="B18" i="3"/>
  <c r="B13" i="3"/>
  <c r="B8" i="3"/>
  <c r="B3" i="3"/>
  <c r="G36" i="4" l="1"/>
  <c r="F37" i="4" s="1"/>
  <c r="D38" i="4" s="1"/>
  <c r="B37" i="4"/>
  <c r="B38" i="4" s="1"/>
  <c r="B39" i="4"/>
  <c r="B21" i="4"/>
  <c r="B13" i="4"/>
  <c r="F25" i="3"/>
  <c r="F5" i="3"/>
  <c r="F15" i="3"/>
  <c r="F10" i="3"/>
  <c r="D39" i="4" l="1"/>
  <c r="B45" i="4" l="1"/>
  <c r="B46" i="4" s="1"/>
  <c r="D46" i="4"/>
  <c r="B47" i="4" s="1"/>
  <c r="D47" i="4" s="1"/>
</calcChain>
</file>

<file path=xl/sharedStrings.xml><?xml version="1.0" encoding="utf-8"?>
<sst xmlns="http://schemas.openxmlformats.org/spreadsheetml/2006/main" count="153" uniqueCount="66">
  <si>
    <t>sistem pakar deteksi penyakit umum dengan metode certainty factor</t>
  </si>
  <si>
    <t>daftar penyakit</t>
  </si>
  <si>
    <t>No.</t>
  </si>
  <si>
    <t>Kode Penyakit</t>
  </si>
  <si>
    <t>Nama Penyakit</t>
  </si>
  <si>
    <t>Gejala</t>
  </si>
  <si>
    <t xml:space="preserve">Daftar gejala </t>
  </si>
  <si>
    <t>Kode Gejala</t>
  </si>
  <si>
    <t>Nama Gejala</t>
  </si>
  <si>
    <t>Nilai Pakar</t>
  </si>
  <si>
    <t>A</t>
  </si>
  <si>
    <t>B</t>
  </si>
  <si>
    <t>C</t>
  </si>
  <si>
    <t>D</t>
  </si>
  <si>
    <t>G01</t>
  </si>
  <si>
    <t>G02</t>
  </si>
  <si>
    <t>G03</t>
  </si>
  <si>
    <t>G04</t>
  </si>
  <si>
    <t>G05</t>
  </si>
  <si>
    <t>G06</t>
  </si>
  <si>
    <t>P01</t>
  </si>
  <si>
    <t>P02</t>
  </si>
  <si>
    <t>P03</t>
  </si>
  <si>
    <t>P04</t>
  </si>
  <si>
    <t>Pusing</t>
  </si>
  <si>
    <t>Keringat dingin</t>
  </si>
  <si>
    <t>Menggigil</t>
  </si>
  <si>
    <t>Dehidrasi</t>
  </si>
  <si>
    <t xml:space="preserve">Batuk </t>
  </si>
  <si>
    <t>Nyeri tenggorokan</t>
  </si>
  <si>
    <t>0.8</t>
  </si>
  <si>
    <t>0.6</t>
  </si>
  <si>
    <t>0.5</t>
  </si>
  <si>
    <t>0.2</t>
  </si>
  <si>
    <t>G01;G03</t>
  </si>
  <si>
    <t>G02;G03;G06</t>
  </si>
  <si>
    <t>G02;G04;G01;G05</t>
  </si>
  <si>
    <t>G06;G05</t>
  </si>
  <si>
    <t>Pasien 1</t>
  </si>
  <si>
    <t>Batuk</t>
  </si>
  <si>
    <t>0.4</t>
  </si>
  <si>
    <t>0.3</t>
  </si>
  <si>
    <t>cf[H,E]1=cf[H]1 x cf[E]1</t>
  </si>
  <si>
    <t>cf[H,E]1=</t>
  </si>
  <si>
    <t>x</t>
  </si>
  <si>
    <t>Keringat Dingin</t>
  </si>
  <si>
    <t>P01;P03</t>
  </si>
  <si>
    <t>P03;P04</t>
  </si>
  <si>
    <t>P02;P03</t>
  </si>
  <si>
    <t>Daftar penyakit</t>
  </si>
  <si>
    <t>Munculnya</t>
  </si>
  <si>
    <t>Nilai 1</t>
  </si>
  <si>
    <t>Nilai 2</t>
  </si>
  <si>
    <t>Nilai 3</t>
  </si>
  <si>
    <t>Nilai 4</t>
  </si>
  <si>
    <t>Cf[Cf1, Cf2]=Cf[H,E]1 + Cf[H,E]2*[1-Cf[H,E]1]</t>
  </si>
  <si>
    <t>Cf[Cf1, Cf2]=</t>
  </si>
  <si>
    <t>+</t>
  </si>
  <si>
    <t>*</t>
  </si>
  <si>
    <t>[1-</t>
  </si>
  <si>
    <t>]</t>
  </si>
  <si>
    <t>=</t>
  </si>
  <si>
    <t>%</t>
  </si>
  <si>
    <t>tahap1</t>
  </si>
  <si>
    <t>tahap2</t>
  </si>
  <si>
    <t>tahap3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</si>
</sst>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1791-8738-4447-99B2-F0B24C70D287}">
  <dimension ref="A1:J12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.42578125" customWidth="1"/>
    <col min="4" max="4" width="36.42578125" customWidth="1"/>
    <col min="8" max="8" width="15.85546875" customWidth="1"/>
    <col min="9" max="9" width="27.42578125" customWidth="1"/>
    <col min="10" max="10" width="18.5703125" customWidth="1"/>
  </cols>
  <sheetData>
    <row r="1" spans="1:10" x14ac:dyDescent="0.25">
      <c r="A1" t="s">
        <v>0</v>
      </c>
    </row>
    <row r="4" spans="1:10" x14ac:dyDescent="0.25">
      <c r="A4" s="3" t="s">
        <v>1</v>
      </c>
      <c r="B4" s="3"/>
      <c r="C4" s="3"/>
      <c r="D4" s="3"/>
    </row>
    <row r="5" spans="1:10" x14ac:dyDescent="0.25">
      <c r="A5" s="2" t="s">
        <v>2</v>
      </c>
      <c r="B5" s="2" t="s">
        <v>3</v>
      </c>
      <c r="C5" s="2" t="s">
        <v>4</v>
      </c>
      <c r="D5" s="2" t="s">
        <v>5</v>
      </c>
      <c r="G5" s="3" t="s">
        <v>6</v>
      </c>
      <c r="H5" s="3"/>
      <c r="I5" s="3"/>
      <c r="J5" s="3"/>
    </row>
    <row r="6" spans="1:10" x14ac:dyDescent="0.25">
      <c r="A6" s="2">
        <v>1</v>
      </c>
      <c r="B6" s="2" t="s">
        <v>20</v>
      </c>
      <c r="C6" s="2" t="s">
        <v>10</v>
      </c>
      <c r="D6" s="2" t="s">
        <v>34</v>
      </c>
      <c r="G6" s="2" t="s">
        <v>2</v>
      </c>
      <c r="H6" s="2" t="s">
        <v>7</v>
      </c>
      <c r="I6" s="2" t="s">
        <v>8</v>
      </c>
      <c r="J6" s="2" t="s">
        <v>9</v>
      </c>
    </row>
    <row r="7" spans="1:10" x14ac:dyDescent="0.25">
      <c r="A7" s="2">
        <v>2</v>
      </c>
      <c r="B7" s="2" t="s">
        <v>21</v>
      </c>
      <c r="C7" s="2" t="s">
        <v>11</v>
      </c>
      <c r="D7" s="2" t="s">
        <v>35</v>
      </c>
      <c r="G7" s="2">
        <v>1</v>
      </c>
      <c r="H7" s="2" t="s">
        <v>14</v>
      </c>
      <c r="I7" s="2" t="s">
        <v>24</v>
      </c>
      <c r="J7" s="2" t="s">
        <v>30</v>
      </c>
    </row>
    <row r="8" spans="1:10" x14ac:dyDescent="0.25">
      <c r="A8" s="2">
        <v>3</v>
      </c>
      <c r="B8" s="2" t="s">
        <v>22</v>
      </c>
      <c r="C8" s="2" t="s">
        <v>12</v>
      </c>
      <c r="D8" s="2" t="s">
        <v>36</v>
      </c>
      <c r="G8" s="2">
        <v>2</v>
      </c>
      <c r="H8" s="2" t="s">
        <v>15</v>
      </c>
      <c r="I8" s="2" t="s">
        <v>25</v>
      </c>
      <c r="J8" s="2" t="s">
        <v>31</v>
      </c>
    </row>
    <row r="9" spans="1:10" x14ac:dyDescent="0.25">
      <c r="A9" s="2">
        <v>4</v>
      </c>
      <c r="B9" s="2" t="s">
        <v>23</v>
      </c>
      <c r="C9" s="2" t="s">
        <v>13</v>
      </c>
      <c r="D9" s="2" t="s">
        <v>37</v>
      </c>
      <c r="G9" s="2">
        <v>3</v>
      </c>
      <c r="H9" s="2" t="s">
        <v>16</v>
      </c>
      <c r="I9" s="2" t="s">
        <v>26</v>
      </c>
      <c r="J9" s="2" t="s">
        <v>32</v>
      </c>
    </row>
    <row r="10" spans="1:10" x14ac:dyDescent="0.25">
      <c r="G10" s="2">
        <v>4</v>
      </c>
      <c r="H10" s="2" t="s">
        <v>17</v>
      </c>
      <c r="I10" s="2" t="s">
        <v>27</v>
      </c>
      <c r="J10" s="2" t="s">
        <v>33</v>
      </c>
    </row>
    <row r="11" spans="1:10" x14ac:dyDescent="0.25">
      <c r="G11" s="2">
        <v>5</v>
      </c>
      <c r="H11" s="2" t="s">
        <v>18</v>
      </c>
      <c r="I11" s="2" t="s">
        <v>28</v>
      </c>
      <c r="J11" s="2" t="s">
        <v>32</v>
      </c>
    </row>
    <row r="12" spans="1:10" x14ac:dyDescent="0.25">
      <c r="G12" s="2">
        <v>6</v>
      </c>
      <c r="H12" s="2" t="s">
        <v>19</v>
      </c>
      <c r="I12" s="2" t="s">
        <v>29</v>
      </c>
      <c r="J12" s="2" t="s">
        <v>32</v>
      </c>
    </row>
  </sheetData>
  <mergeCells count="2">
    <mergeCell ref="A4:D4"/>
    <mergeCell ref="G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9A0D-A143-4EB4-B713-1CAC972CE2CF}">
  <dimension ref="A1:B7"/>
  <sheetViews>
    <sheetView workbookViewId="0">
      <selection activeCell="C6" sqref="C6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38</v>
      </c>
    </row>
    <row r="3" spans="1:2" x14ac:dyDescent="0.25">
      <c r="A3" t="s">
        <v>24</v>
      </c>
      <c r="B3" t="s">
        <v>32</v>
      </c>
    </row>
    <row r="4" spans="1:2" x14ac:dyDescent="0.25">
      <c r="A4" t="s">
        <v>39</v>
      </c>
      <c r="B4" t="s">
        <v>30</v>
      </c>
    </row>
    <row r="5" spans="1:2" x14ac:dyDescent="0.25">
      <c r="A5" t="s">
        <v>27</v>
      </c>
      <c r="B5" t="s">
        <v>40</v>
      </c>
    </row>
    <row r="6" spans="1:2" x14ac:dyDescent="0.25">
      <c r="A6" t="s">
        <v>25</v>
      </c>
      <c r="B6" t="s">
        <v>41</v>
      </c>
    </row>
    <row r="7" spans="1:2" x14ac:dyDescent="0.25">
      <c r="A7" t="s">
        <v>26</v>
      </c>
      <c r="B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F6E6-F1D8-4A1E-9DAC-E239AC0FB907}">
  <dimension ref="A3:M25"/>
  <sheetViews>
    <sheetView topLeftCell="A4" workbookViewId="0">
      <selection activeCell="A23" sqref="A23:M23"/>
    </sheetView>
  </sheetViews>
  <sheetFormatPr defaultRowHeight="15" x14ac:dyDescent="0.25"/>
  <cols>
    <col min="1" max="1" width="18.42578125" customWidth="1"/>
  </cols>
  <sheetData>
    <row r="3" spans="1:13" x14ac:dyDescent="0.25">
      <c r="A3" s="5" t="s">
        <v>24</v>
      </c>
      <c r="B3" s="5" t="str">
        <f>Pasien!B3</f>
        <v>0.5</v>
      </c>
      <c r="C3" s="5" t="s">
        <v>14</v>
      </c>
      <c r="D3" s="5" t="s">
        <v>46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t="s">
        <v>42</v>
      </c>
    </row>
    <row r="5" spans="1:13" x14ac:dyDescent="0.25">
      <c r="A5" t="s">
        <v>43</v>
      </c>
      <c r="B5" t="str">
        <f>B3</f>
        <v>0.5</v>
      </c>
      <c r="C5" t="s">
        <v>44</v>
      </c>
      <c r="D5" t="str">
        <f>Master!J7</f>
        <v>0.8</v>
      </c>
      <c r="F5">
        <f>D5*B5</f>
        <v>0.4</v>
      </c>
    </row>
    <row r="8" spans="1:13" x14ac:dyDescent="0.25">
      <c r="A8" s="5" t="s">
        <v>39</v>
      </c>
      <c r="B8" s="5" t="str">
        <f>Pasien!B4</f>
        <v>0.8</v>
      </c>
      <c r="C8" s="5" t="s">
        <v>18</v>
      </c>
      <c r="D8" s="5" t="s">
        <v>47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t="s">
        <v>42</v>
      </c>
    </row>
    <row r="10" spans="1:13" x14ac:dyDescent="0.25">
      <c r="A10" t="s">
        <v>43</v>
      </c>
      <c r="B10" t="str">
        <f>B8</f>
        <v>0.8</v>
      </c>
      <c r="C10" t="s">
        <v>44</v>
      </c>
      <c r="D10" t="str">
        <f>Master!J11</f>
        <v>0.5</v>
      </c>
      <c r="F10">
        <f>D10*B10</f>
        <v>0.4</v>
      </c>
    </row>
    <row r="13" spans="1:13" x14ac:dyDescent="0.25">
      <c r="A13" s="5" t="s">
        <v>27</v>
      </c>
      <c r="B13" s="5" t="str">
        <f>Pasien!B5</f>
        <v>0.4</v>
      </c>
      <c r="C13" s="5" t="s">
        <v>17</v>
      </c>
      <c r="D13" s="5" t="s">
        <v>22</v>
      </c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t="s">
        <v>42</v>
      </c>
    </row>
    <row r="15" spans="1:13" x14ac:dyDescent="0.25">
      <c r="A15" t="s">
        <v>43</v>
      </c>
      <c r="B15" t="str">
        <f>B13</f>
        <v>0.4</v>
      </c>
      <c r="C15" t="s">
        <v>44</v>
      </c>
      <c r="D15" t="str">
        <f>Master!J10</f>
        <v>0.2</v>
      </c>
      <c r="F15">
        <f>D15*B15</f>
        <v>8.0000000000000016E-2</v>
      </c>
    </row>
    <row r="18" spans="1:13" x14ac:dyDescent="0.25">
      <c r="A18" s="6" t="s">
        <v>45</v>
      </c>
      <c r="B18" s="6" t="str">
        <f>Pasien!B6</f>
        <v>0.3</v>
      </c>
      <c r="C18" s="6" t="s">
        <v>15</v>
      </c>
      <c r="D18" s="6" t="s">
        <v>48</v>
      </c>
      <c r="E18" s="6"/>
      <c r="F18" s="6"/>
      <c r="G18" s="5"/>
      <c r="H18" s="5"/>
      <c r="I18" s="5"/>
      <c r="J18" s="5"/>
      <c r="K18" s="5"/>
      <c r="L18" s="5"/>
      <c r="M18" s="5"/>
    </row>
    <row r="19" spans="1:13" x14ac:dyDescent="0.25">
      <c r="A19" s="4" t="s">
        <v>42</v>
      </c>
      <c r="B19" s="4"/>
      <c r="C19" s="4"/>
      <c r="D19" s="4"/>
      <c r="E19" s="4"/>
      <c r="F19" s="4"/>
    </row>
    <row r="20" spans="1:13" x14ac:dyDescent="0.25">
      <c r="A20" s="4" t="s">
        <v>43</v>
      </c>
      <c r="B20" s="4" t="str">
        <f>B18</f>
        <v>0.3</v>
      </c>
      <c r="C20" s="4" t="s">
        <v>44</v>
      </c>
      <c r="D20" s="4" t="str">
        <f>Master!J8</f>
        <v>0.6</v>
      </c>
      <c r="E20" s="4"/>
      <c r="F20" s="4">
        <f>B20*D20</f>
        <v>0.18</v>
      </c>
    </row>
    <row r="23" spans="1:13" x14ac:dyDescent="0.25">
      <c r="A23" s="6" t="s">
        <v>26</v>
      </c>
      <c r="B23" s="6" t="str">
        <f>Pasien!B7</f>
        <v>0.2</v>
      </c>
      <c r="C23" s="6" t="s">
        <v>16</v>
      </c>
      <c r="D23" s="6"/>
      <c r="E23" s="6"/>
      <c r="F23" s="6"/>
      <c r="G23" s="5"/>
      <c r="H23" s="5"/>
      <c r="I23" s="5"/>
      <c r="J23" s="5"/>
      <c r="K23" s="5"/>
      <c r="L23" s="5"/>
      <c r="M23" s="5"/>
    </row>
    <row r="24" spans="1:13" x14ac:dyDescent="0.25">
      <c r="A24" s="4" t="s">
        <v>42</v>
      </c>
      <c r="B24" s="4"/>
      <c r="C24" s="4"/>
      <c r="D24" s="4"/>
      <c r="E24" s="4"/>
      <c r="F24" s="4"/>
    </row>
    <row r="25" spans="1:13" x14ac:dyDescent="0.25">
      <c r="A25" s="4" t="s">
        <v>43</v>
      </c>
      <c r="B25" s="4" t="str">
        <f>B23</f>
        <v>0.2</v>
      </c>
      <c r="C25" s="4" t="s">
        <v>44</v>
      </c>
      <c r="D25" s="4" t="str">
        <f>Master!J9</f>
        <v>0.5</v>
      </c>
      <c r="E25" s="4"/>
      <c r="F25" s="4">
        <f>B25*D25</f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A10B-48EF-4649-AD72-C2D64951A54B}">
  <dimension ref="A1:H51"/>
  <sheetViews>
    <sheetView tabSelected="1" topLeftCell="A34" workbookViewId="0">
      <selection activeCell="I50" sqref="I50"/>
    </sheetView>
  </sheetViews>
  <sheetFormatPr defaultRowHeight="15" x14ac:dyDescent="0.25"/>
  <cols>
    <col min="1" max="1" width="18.5703125" customWidth="1"/>
    <col min="2" max="2" width="12.28515625" customWidth="1"/>
  </cols>
  <sheetData>
    <row r="1" spans="1:8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</row>
    <row r="2" spans="1:8" x14ac:dyDescent="0.25">
      <c r="A2" s="2" t="s">
        <v>20</v>
      </c>
      <c r="B2" s="2">
        <v>2</v>
      </c>
      <c r="C2" s="2">
        <v>0.4</v>
      </c>
      <c r="D2" s="2">
        <v>0.1</v>
      </c>
      <c r="E2" s="2">
        <v>0</v>
      </c>
      <c r="F2" s="2">
        <v>0</v>
      </c>
    </row>
    <row r="3" spans="1:8" x14ac:dyDescent="0.25">
      <c r="A3" s="2" t="s">
        <v>21</v>
      </c>
      <c r="B3" s="2">
        <v>2</v>
      </c>
      <c r="C3" s="2">
        <v>0.18</v>
      </c>
      <c r="D3" s="2">
        <v>0.1</v>
      </c>
      <c r="E3" s="2">
        <v>0</v>
      </c>
      <c r="F3" s="2">
        <v>0</v>
      </c>
    </row>
    <row r="4" spans="1:8" x14ac:dyDescent="0.25">
      <c r="A4" s="2" t="s">
        <v>22</v>
      </c>
      <c r="B4" s="2">
        <v>4</v>
      </c>
      <c r="C4" s="2">
        <v>0.4</v>
      </c>
      <c r="D4" s="2">
        <v>0.4</v>
      </c>
      <c r="E4" s="2">
        <v>0.08</v>
      </c>
      <c r="F4" s="2">
        <v>0.18</v>
      </c>
    </row>
    <row r="5" spans="1:8" x14ac:dyDescent="0.25">
      <c r="A5" s="2" t="s">
        <v>23</v>
      </c>
      <c r="B5" s="2">
        <v>1</v>
      </c>
      <c r="C5" s="2">
        <v>0.4</v>
      </c>
      <c r="D5" s="2">
        <v>0</v>
      </c>
      <c r="E5" s="2">
        <v>0</v>
      </c>
      <c r="F5" s="2">
        <v>0</v>
      </c>
    </row>
    <row r="8" spans="1:8" x14ac:dyDescent="0.25">
      <c r="A8" s="2" t="s">
        <v>20</v>
      </c>
      <c r="B8" s="2">
        <v>2</v>
      </c>
      <c r="C8" s="2">
        <v>0.4</v>
      </c>
      <c r="D8" s="2">
        <v>0.1</v>
      </c>
      <c r="E8" s="2">
        <v>0</v>
      </c>
      <c r="F8" s="2">
        <v>0</v>
      </c>
    </row>
    <row r="9" spans="1:8" x14ac:dyDescent="0.25">
      <c r="A9" s="2" t="s">
        <v>55</v>
      </c>
    </row>
    <row r="10" spans="1:8" x14ac:dyDescent="0.25">
      <c r="A10" s="2" t="s">
        <v>56</v>
      </c>
      <c r="B10" s="1">
        <f>C8</f>
        <v>0.4</v>
      </c>
      <c r="C10" s="1" t="s">
        <v>57</v>
      </c>
      <c r="D10" s="1">
        <f>D8</f>
        <v>0.1</v>
      </c>
      <c r="E10" t="s">
        <v>58</v>
      </c>
      <c r="F10" s="1" t="s">
        <v>59</v>
      </c>
      <c r="G10">
        <f>C8</f>
        <v>0.4</v>
      </c>
      <c r="H10" s="7" t="s">
        <v>60</v>
      </c>
    </row>
    <row r="11" spans="1:8" x14ac:dyDescent="0.25">
      <c r="B11" s="1">
        <f>B10</f>
        <v>0.4</v>
      </c>
      <c r="C11" s="1" t="s">
        <v>57</v>
      </c>
      <c r="D11" s="1">
        <f>D10</f>
        <v>0.1</v>
      </c>
      <c r="E11" t="s">
        <v>58</v>
      </c>
      <c r="F11">
        <v>0.6</v>
      </c>
    </row>
    <row r="12" spans="1:8" x14ac:dyDescent="0.25">
      <c r="B12" s="1">
        <f>B11</f>
        <v>0.4</v>
      </c>
      <c r="C12" s="1" t="s">
        <v>57</v>
      </c>
      <c r="D12" s="1">
        <f>D11*F11</f>
        <v>0.06</v>
      </c>
    </row>
    <row r="13" spans="1:8" x14ac:dyDescent="0.25">
      <c r="B13" s="1">
        <f>B12+D12</f>
        <v>0.46</v>
      </c>
      <c r="C13" s="1" t="s">
        <v>61</v>
      </c>
      <c r="D13" s="8">
        <v>46</v>
      </c>
      <c r="E13" t="s">
        <v>62</v>
      </c>
    </row>
    <row r="16" spans="1:8" x14ac:dyDescent="0.25">
      <c r="A16" s="2" t="s">
        <v>21</v>
      </c>
      <c r="B16" s="2">
        <v>2</v>
      </c>
      <c r="C16" s="2">
        <v>0.18</v>
      </c>
      <c r="D16" s="2">
        <v>0.1</v>
      </c>
      <c r="E16" s="2">
        <v>0</v>
      </c>
      <c r="F16" s="2">
        <v>0</v>
      </c>
    </row>
    <row r="17" spans="1:8" x14ac:dyDescent="0.25">
      <c r="A17" s="2" t="s">
        <v>55</v>
      </c>
    </row>
    <row r="18" spans="1:8" x14ac:dyDescent="0.25">
      <c r="A18" s="2" t="s">
        <v>56</v>
      </c>
      <c r="B18" s="1">
        <f>C16</f>
        <v>0.18</v>
      </c>
      <c r="C18" s="1" t="s">
        <v>57</v>
      </c>
      <c r="D18" s="1">
        <f>D16</f>
        <v>0.1</v>
      </c>
      <c r="E18" t="s">
        <v>58</v>
      </c>
      <c r="F18" s="1" t="s">
        <v>59</v>
      </c>
      <c r="G18">
        <f>C16</f>
        <v>0.18</v>
      </c>
      <c r="H18" s="7" t="s">
        <v>60</v>
      </c>
    </row>
    <row r="19" spans="1:8" x14ac:dyDescent="0.25">
      <c r="B19" s="1">
        <f>B18</f>
        <v>0.18</v>
      </c>
      <c r="C19" s="1" t="s">
        <v>57</v>
      </c>
      <c r="D19" s="1">
        <f>D18</f>
        <v>0.1</v>
      </c>
      <c r="E19" t="s">
        <v>58</v>
      </c>
      <c r="F19">
        <v>0.82</v>
      </c>
    </row>
    <row r="20" spans="1:8" x14ac:dyDescent="0.25">
      <c r="B20" s="1">
        <f>B19</f>
        <v>0.18</v>
      </c>
      <c r="C20" s="1" t="s">
        <v>57</v>
      </c>
      <c r="D20" s="1">
        <f>D19*F19</f>
        <v>8.2000000000000003E-2</v>
      </c>
    </row>
    <row r="21" spans="1:8" x14ac:dyDescent="0.25">
      <c r="B21">
        <f>B20+D20</f>
        <v>0.26200000000000001</v>
      </c>
      <c r="C21" s="1" t="s">
        <v>61</v>
      </c>
      <c r="D21" s="8">
        <v>26.2</v>
      </c>
      <c r="E21" t="s">
        <v>62</v>
      </c>
    </row>
    <row r="24" spans="1:8" x14ac:dyDescent="0.25">
      <c r="A24" s="2" t="s">
        <v>22</v>
      </c>
      <c r="B24" s="2">
        <v>4</v>
      </c>
      <c r="C24" s="2">
        <v>0.4</v>
      </c>
      <c r="D24" s="2">
        <v>0.4</v>
      </c>
      <c r="E24" s="2">
        <v>0.08</v>
      </c>
      <c r="F24" s="2">
        <v>0.18</v>
      </c>
    </row>
    <row r="25" spans="1:8" x14ac:dyDescent="0.25">
      <c r="A25" s="2"/>
      <c r="B25" s="2"/>
      <c r="C25" s="2"/>
      <c r="D25" s="2"/>
      <c r="E25" s="2"/>
      <c r="F25" s="2"/>
    </row>
    <row r="26" spans="1:8" x14ac:dyDescent="0.25">
      <c r="A26" s="2" t="s">
        <v>63</v>
      </c>
      <c r="B26" s="2"/>
      <c r="C26" s="2"/>
      <c r="D26" s="2"/>
      <c r="E26" s="2"/>
      <c r="F26" s="2"/>
    </row>
    <row r="27" spans="1:8" x14ac:dyDescent="0.25">
      <c r="A27" s="2" t="s">
        <v>55</v>
      </c>
    </row>
    <row r="28" spans="1:8" x14ac:dyDescent="0.25">
      <c r="A28" s="2" t="s">
        <v>56</v>
      </c>
      <c r="B28" s="1">
        <f>C24</f>
        <v>0.4</v>
      </c>
      <c r="C28" s="1" t="s">
        <v>57</v>
      </c>
      <c r="D28" s="1">
        <f>D24</f>
        <v>0.4</v>
      </c>
      <c r="E28" t="s">
        <v>58</v>
      </c>
      <c r="F28" s="1" t="s">
        <v>59</v>
      </c>
      <c r="G28">
        <f>C24</f>
        <v>0.4</v>
      </c>
      <c r="H28" s="7" t="s">
        <v>60</v>
      </c>
    </row>
    <row r="29" spans="1:8" x14ac:dyDescent="0.25">
      <c r="B29" s="1">
        <f>B28</f>
        <v>0.4</v>
      </c>
      <c r="C29" s="1" t="s">
        <v>57</v>
      </c>
      <c r="D29" s="1">
        <f>D28</f>
        <v>0.4</v>
      </c>
      <c r="E29" t="s">
        <v>58</v>
      </c>
      <c r="F29">
        <f>1-G28</f>
        <v>0.6</v>
      </c>
    </row>
    <row r="30" spans="1:8" x14ac:dyDescent="0.25">
      <c r="B30" s="1">
        <f>B29</f>
        <v>0.4</v>
      </c>
      <c r="C30" s="1" t="s">
        <v>57</v>
      </c>
      <c r="D30" s="1">
        <f>D29*F29</f>
        <v>0.24</v>
      </c>
    </row>
    <row r="31" spans="1:8" x14ac:dyDescent="0.25">
      <c r="B31">
        <f>B30+D30</f>
        <v>0.64</v>
      </c>
      <c r="C31" s="1" t="s">
        <v>61</v>
      </c>
      <c r="D31" s="8">
        <f>B31*100</f>
        <v>64</v>
      </c>
      <c r="E31" t="s">
        <v>62</v>
      </c>
    </row>
    <row r="34" spans="1:8" x14ac:dyDescent="0.25">
      <c r="A34" t="s">
        <v>64</v>
      </c>
    </row>
    <row r="35" spans="1:8" x14ac:dyDescent="0.25">
      <c r="A35" s="2" t="s">
        <v>55</v>
      </c>
    </row>
    <row r="36" spans="1:8" x14ac:dyDescent="0.25">
      <c r="A36" s="2" t="s">
        <v>56</v>
      </c>
      <c r="B36" s="1">
        <f>B31</f>
        <v>0.64</v>
      </c>
      <c r="C36" s="1" t="s">
        <v>57</v>
      </c>
      <c r="D36" s="1">
        <f>E24</f>
        <v>0.08</v>
      </c>
      <c r="E36" t="s">
        <v>58</v>
      </c>
      <c r="F36" s="1" t="s">
        <v>59</v>
      </c>
      <c r="G36">
        <f>B36</f>
        <v>0.64</v>
      </c>
      <c r="H36" s="7" t="s">
        <v>60</v>
      </c>
    </row>
    <row r="37" spans="1:8" x14ac:dyDescent="0.25">
      <c r="B37" s="1">
        <f>B36</f>
        <v>0.64</v>
      </c>
      <c r="C37" s="1" t="s">
        <v>57</v>
      </c>
      <c r="D37" s="1">
        <f>D36</f>
        <v>0.08</v>
      </c>
      <c r="E37" t="s">
        <v>58</v>
      </c>
      <c r="F37">
        <f>1-G36</f>
        <v>0.36</v>
      </c>
    </row>
    <row r="38" spans="1:8" x14ac:dyDescent="0.25">
      <c r="B38" s="1">
        <f>B37</f>
        <v>0.64</v>
      </c>
      <c r="C38" s="1" t="s">
        <v>57</v>
      </c>
      <c r="D38" s="1">
        <f>D37*F37</f>
        <v>2.8799999999999999E-2</v>
      </c>
    </row>
    <row r="39" spans="1:8" x14ac:dyDescent="0.25">
      <c r="B39">
        <f>B38+D38</f>
        <v>0.66880000000000006</v>
      </c>
      <c r="C39" s="1" t="s">
        <v>61</v>
      </c>
      <c r="D39" s="8">
        <f>B39*100</f>
        <v>66.88000000000001</v>
      </c>
      <c r="E39" t="s">
        <v>62</v>
      </c>
    </row>
    <row r="42" spans="1:8" x14ac:dyDescent="0.25">
      <c r="A42" t="s">
        <v>65</v>
      </c>
    </row>
    <row r="43" spans="1:8" x14ac:dyDescent="0.25">
      <c r="A43" s="2" t="s">
        <v>55</v>
      </c>
    </row>
    <row r="44" spans="1:8" x14ac:dyDescent="0.25">
      <c r="A44" s="2" t="s">
        <v>56</v>
      </c>
      <c r="B44" s="1">
        <f>B39</f>
        <v>0.66880000000000006</v>
      </c>
      <c r="C44" s="1" t="s">
        <v>57</v>
      </c>
      <c r="D44" s="1">
        <f>F24</f>
        <v>0.18</v>
      </c>
      <c r="E44" t="s">
        <v>58</v>
      </c>
      <c r="F44" s="1" t="s">
        <v>59</v>
      </c>
      <c r="G44">
        <f>B44</f>
        <v>0.66880000000000006</v>
      </c>
      <c r="H44" s="7" t="s">
        <v>60</v>
      </c>
    </row>
    <row r="45" spans="1:8" x14ac:dyDescent="0.25">
      <c r="B45" s="1">
        <f>B44</f>
        <v>0.66880000000000006</v>
      </c>
      <c r="C45" s="1" t="s">
        <v>57</v>
      </c>
      <c r="D45" s="1">
        <f>D44</f>
        <v>0.18</v>
      </c>
      <c r="E45" t="s">
        <v>58</v>
      </c>
      <c r="F45">
        <f>1-G44</f>
        <v>0.33119999999999994</v>
      </c>
    </row>
    <row r="46" spans="1:8" x14ac:dyDescent="0.25">
      <c r="B46" s="1">
        <f>B45</f>
        <v>0.66880000000000006</v>
      </c>
      <c r="C46" s="1" t="s">
        <v>57</v>
      </c>
      <c r="D46" s="1">
        <f>D45*F45</f>
        <v>5.9615999999999988E-2</v>
      </c>
    </row>
    <row r="47" spans="1:8" x14ac:dyDescent="0.25">
      <c r="B47">
        <f>B46+D46</f>
        <v>0.72841600000000006</v>
      </c>
      <c r="C47" s="1" t="s">
        <v>61</v>
      </c>
      <c r="D47" s="8">
        <f>B47*100</f>
        <v>72.8416</v>
      </c>
      <c r="E47" t="s">
        <v>62</v>
      </c>
    </row>
    <row r="51" spans="1:6" x14ac:dyDescent="0.25">
      <c r="A51" s="2" t="s">
        <v>23</v>
      </c>
      <c r="B51" s="2">
        <v>1</v>
      </c>
      <c r="C51" s="2">
        <v>0.4</v>
      </c>
      <c r="D51" s="2">
        <v>0</v>
      </c>
      <c r="E51" s="2">
        <v>0</v>
      </c>
      <c r="F51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Pasien</vt:lpstr>
      <vt:lpstr>Proses awal</vt:lpstr>
      <vt:lpstr>Proses lanjut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GIGABYTE-B550</dc:creator>
  <cp:lastModifiedBy>GIGABYTE-B550</cp:lastModifiedBy>
  <dcterms:created xsi:type="dcterms:W3CDTF">2023-06-02T02:42:50Z</dcterms:created>
  <dcterms:modified xsi:type="dcterms:W3CDTF">2023-06-02T04:15:50Z</dcterms:modified>
</cp:coreProperties>
</file>